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inova\Documents\My Documents\Budjet2015\"/>
    </mc:Choice>
  </mc:AlternateContent>
  <bookViews>
    <workbookView xWindow="0" yWindow="0" windowWidth="21600" windowHeight="97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Sheet1!$A$1:$L$126</definedName>
  </definedNames>
  <calcPr calcId="152511"/>
</workbook>
</file>

<file path=xl/calcChain.xml><?xml version="1.0" encoding="utf-8"?>
<calcChain xmlns="http://schemas.openxmlformats.org/spreadsheetml/2006/main">
  <c r="D126" i="1" l="1"/>
  <c r="D124" i="1"/>
  <c r="D118" i="1"/>
  <c r="D122" i="1"/>
  <c r="D121" i="1"/>
  <c r="D120" i="1"/>
  <c r="D100" i="1"/>
  <c r="D94" i="1"/>
  <c r="D84" i="1"/>
  <c r="D78" i="1"/>
  <c r="D68" i="1"/>
  <c r="D62" i="1"/>
  <c r="D52" i="1"/>
  <c r="D46" i="1"/>
  <c r="D105" i="1" l="1"/>
  <c r="D89" i="1"/>
  <c r="D73" i="1"/>
  <c r="D57" i="1"/>
  <c r="D36" i="1"/>
  <c r="D30" i="1"/>
  <c r="D14" i="1"/>
  <c r="D11" i="1"/>
  <c r="D18" i="1" l="1"/>
  <c r="D41" i="1"/>
</calcChain>
</file>

<file path=xl/sharedStrings.xml><?xml version="1.0" encoding="utf-8"?>
<sst xmlns="http://schemas.openxmlformats.org/spreadsheetml/2006/main" count="153" uniqueCount="85">
  <si>
    <t>Закон за държавния бюджет на Република България за 2015 г. 
ДВ брой: 107, от 24.12.2014 г.</t>
  </si>
  <si>
    <r>
      <t>Чл. 24.</t>
    </r>
    <r>
      <rPr>
        <sz val="8.5"/>
        <color rgb="FF000000"/>
        <rFont val="Verdana"/>
        <family val="2"/>
        <charset val="204"/>
      </rPr>
      <t> (1) Приема бюджета на Министерството на транспорта, информационните технологии и съобщенията за 2015 г., както следва:</t>
    </r>
  </si>
  <si>
    <t>№</t>
  </si>
  <si>
    <t>Показатели</t>
  </si>
  <si>
    <t>Сума (хил. лв.)</t>
  </si>
  <si>
    <t>I.</t>
  </si>
  <si>
    <t>ПРИХОДИ, ПОМОЩИ И ДАРЕНИЯ</t>
  </si>
  <si>
    <t>Разходи по области на политики и бюджетни програми</t>
  </si>
  <si>
    <t>1.</t>
  </si>
  <si>
    <t>Неданъчни приходи</t>
  </si>
  <si>
    <t>Класификационен код съгласно РМС № 436 от 2014 г., изм.с РМС № 798 от 2014 г.</t>
  </si>
  <si>
    <t>Наименование на областта на политика / бюджетната програма</t>
  </si>
  <si>
    <t>Сума
(в лева)</t>
  </si>
  <si>
    <t>    в т.ч. приходи от държавни такси</t>
  </si>
  <si>
    <t>II.</t>
  </si>
  <si>
    <t>РАЗХОДИ                    </t>
  </si>
  <si>
    <t>1.  </t>
  </si>
  <si>
    <t>Текущи разходи                     </t>
  </si>
  <si>
    <t>в т.ч.</t>
  </si>
  <si>
    <t>1.1.</t>
  </si>
  <si>
    <t>Персонал</t>
  </si>
  <si>
    <t>   в т.ч. Персонал без делегирани бюджети</t>
  </si>
  <si>
    <t>1.2.</t>
  </si>
  <si>
    <t> Субсидии</t>
  </si>
  <si>
    <t>1.2.1.</t>
  </si>
  <si>
    <t> Субсидии за нефинансови предприятия</t>
  </si>
  <si>
    <t>Капиталови разходи</t>
  </si>
  <si>
    <t>III.</t>
  </si>
  <si>
    <t>БЮДЖЕТНИ ВЗАИМООТНОШЕНИЯ (ТРАНСФЕРИ) – (+/-)</t>
  </si>
  <si>
    <t> </t>
  </si>
  <si>
    <t>Общо:</t>
  </si>
  <si>
    <t>Бюджетно взаимоотношение с централния бюджет (+/-)</t>
  </si>
  <si>
    <t>Сумата от разходите по бюджетните програми, изпълнявани в рамките на дадена област на политика, следва да отговаря на утвърдения със ЗДБРБ за 2015 г. разход по съответната област на политика.</t>
  </si>
  <si>
    <t>2.</t>
  </si>
  <si>
    <t>Бюджетни взаимоотношения с други бюджетни организации (+/-)</t>
  </si>
  <si>
    <t>2.1.</t>
  </si>
  <si>
    <t>    Получени трансфери (+)</t>
  </si>
  <si>
    <t>3.</t>
  </si>
  <si>
    <t>Трансфери между бюджети и сметки за средствата от Европейския съюз (+/-)</t>
  </si>
  <si>
    <t>3.1.</t>
  </si>
  <si>
    <t>    Предоставени трансфери (-)</t>
  </si>
  <si>
    <t>IV.</t>
  </si>
  <si>
    <t>БЮДЖЕТНО САЛДО (І-ІІ+ІІІ)</t>
  </si>
  <si>
    <t>V.</t>
  </si>
  <si>
    <t>ОПЕРАЦИИ В ЧАСТТА НА ФИНАНСИРАНЕТО – НЕТО</t>
  </si>
  <si>
    <t>Разпределение на ведомствените и администрираните разходи по бюджетни програми за 2015 г.</t>
  </si>
  <si>
    <t>Депозити и средства по сметки – нето (+/-)</t>
  </si>
  <si>
    <t>Разходи по програмата</t>
  </si>
  <si>
    <t>(2) Утвърждава разпределение на разходите по ал. 1 по области на политики и бюджетни програми, както следва:</t>
  </si>
  <si>
    <t>I. Общо ведомствени разходи</t>
  </si>
  <si>
    <t>от тях за:</t>
  </si>
  <si>
    <t>Наименование на областта на политика/бюджетната програма</t>
  </si>
  <si>
    <t>Персонал</t>
  </si>
  <si>
    <t>Издръжка</t>
  </si>
  <si>
    <t>Политика в областта на транспорта</t>
  </si>
  <si>
    <t>Капиталови разходи</t>
  </si>
  <si>
    <t>Политика в областта на съобщенията, електронното управление, информационните технологии</t>
  </si>
  <si>
    <t>Бюджетна програма „Административно обслужване, медицинска и психологическа експертиза“</t>
  </si>
  <si>
    <t>II. Администрирани разходни параграфи по бюджета</t>
  </si>
  <si>
    <t>Всичко:</t>
  </si>
  <si>
    <t>…………………………..</t>
  </si>
  <si>
    <t>ІІІ. Общо разходи (I+II)</t>
  </si>
  <si>
    <t>Ведомствени и администрирани разходи по бюджета за 2015 г. - общо</t>
  </si>
  <si>
    <t>Разходи</t>
  </si>
  <si>
    <t>II. Администрирани разходни параграфи по бюджета - общо</t>
  </si>
  <si>
    <r>
      <t>Показатели по отделните бюджетни програми в рамките на утвърдените със Закона за държавния бюджет на Република България за 2015 г. (ЗДБРБ за 2015 г.) разходи по области на политики и/или бюджетни програми по б</t>
    </r>
    <r>
      <rPr>
        <b/>
        <sz val="12"/>
        <color rgb="FF000000"/>
        <rFont val="Times New Roman"/>
        <family val="1"/>
        <charset val="204"/>
      </rPr>
      <t xml:space="preserve">юджета на </t>
    </r>
    <r>
      <rPr>
        <sz val="12"/>
        <color rgb="FF000000"/>
        <rFont val="Times New Roman"/>
        <family val="1"/>
        <charset val="204"/>
      </rPr>
      <t xml:space="preserve">Министерство на транспорта, информационните технологии и съобщенията за 2015 г.
</t>
    </r>
  </si>
  <si>
    <t>2300.01.00</t>
  </si>
  <si>
    <t>Бюджетна програма "Развитие и поддръжка на транспортната инфраструктура"</t>
  </si>
  <si>
    <t>2300.01.01</t>
  </si>
  <si>
    <t>2300.01.02</t>
  </si>
  <si>
    <t>Бюджетна програма "Организация, управление на транспорта, осигуряване на безопасност, сигурност и екологосъобразност"</t>
  </si>
  <si>
    <t>2300.02.00</t>
  </si>
  <si>
    <t>2300.02.01</t>
  </si>
  <si>
    <t>Бюджетна програма "Развитие и поддържане на електронна и съобщителна инфраструктура за държавното управление"</t>
  </si>
  <si>
    <t>2300.02.02</t>
  </si>
  <si>
    <t>Бюджетна програма "Развитие на съобщенията,електронното управление и информационните технологии"</t>
  </si>
  <si>
    <t>2300.03.00</t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</si>
  <si>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2300.01.01
</t>
    </r>
    <r>
      <rPr>
        <sz val="11"/>
        <color rgb="FF000000"/>
        <rFont val="Calibri"/>
        <family val="2"/>
        <charset val="1"/>
      </rPr>
      <t xml:space="preserve">Бюджетна програма  „Развитие и поддръжка на транспортната инфраструктура“
</t>
    </r>
  </si>
  <si>
    <r>
      <t xml:space="preserve">Класификационен код на програмата:  </t>
    </r>
    <r>
      <rPr>
        <b/>
        <sz val="11"/>
        <color rgb="FF000000"/>
        <rFont val="Calibri"/>
        <family val="2"/>
        <charset val="204"/>
      </rPr>
      <t>2300.01.02</t>
    </r>
    <r>
      <rPr>
        <b/>
        <sz val="10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Calibri"/>
        <family val="2"/>
        <charset val="1"/>
      </rPr>
      <t xml:space="preserve">Бюджетна програма  „Организация, управление на транспорта, осигуряване на безопасност, сигурност и екологосъобразност“
</t>
    </r>
  </si>
  <si>
    <t>Субсидии за нефинансови предприятия - Субсидии за превоз на пътници на територията на Република България с железопътен транспорт по дългосрочен договор за извършване на обществени превозни услуги в областта на железопътния транспорт на територията на Република България</t>
  </si>
  <si>
    <r>
      <t xml:space="preserve">Класификационен код на програмата:  </t>
    </r>
    <r>
      <rPr>
        <b/>
        <sz val="11"/>
        <color rgb="FF000000"/>
        <rFont val="Calibri"/>
        <family val="2"/>
        <charset val="204"/>
      </rPr>
      <t>2300.02.01</t>
    </r>
    <r>
      <rPr>
        <b/>
        <sz val="10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Calibri"/>
        <family val="2"/>
        <charset val="1"/>
      </rPr>
      <t>Бюджетна програма  „Развитие и поддържане на електронна и съобщителна инфраструктура за държавното управление“</t>
    </r>
  </si>
  <si>
    <r>
      <t xml:space="preserve">Класификационен код на програмата:  </t>
    </r>
    <r>
      <rPr>
        <b/>
        <sz val="11"/>
        <color rgb="FF000000"/>
        <rFont val="Calibri"/>
        <family val="2"/>
        <charset val="204"/>
      </rPr>
      <t>2300.02.02</t>
    </r>
    <r>
      <rPr>
        <b/>
        <sz val="10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Calibri"/>
        <family val="2"/>
        <charset val="1"/>
      </rPr>
      <t>Бюджетна програма  „Развитие на съобщенията, електронното управление и информационните технологии“</t>
    </r>
  </si>
  <si>
    <t>Субсидии за нефинансови предприятия - Субсидии за компенсиране на несправедливата финансова тежест от извършване на универсалната пощенска услуга по Закона за пощенските услуги</t>
  </si>
  <si>
    <r>
      <t xml:space="preserve">Класификационен код на програмата:  </t>
    </r>
    <r>
      <rPr>
        <b/>
        <sz val="11"/>
        <color rgb="FF000000"/>
        <rFont val="Calibri"/>
        <family val="2"/>
        <charset val="204"/>
      </rPr>
      <t>2300.03.00</t>
    </r>
    <r>
      <rPr>
        <b/>
        <sz val="10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Calibri"/>
        <family val="2"/>
        <charset val="1"/>
      </rPr>
      <t>Бюджетна програма  „Административно обслужване, медицинска и психологическа експертиза“
(наименование)</t>
    </r>
  </si>
  <si>
    <t>Общо разходи по бюджетните програми на Министерство на транспорта, информационните технологии и съобщенията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</si>
</sst>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rgb="FF000000"/>
      <name val="Calibri"/>
      <family val="2"/>
      <charset val="1"/>
    </font>
    <font>
      <b/>
      <sz val="8.5"/>
      <color rgb="FF000000"/>
      <name val="Verdana"/>
      <family val="2"/>
      <charset val="204"/>
    </font>
    <font>
      <sz val="8.5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7"/>
      <color rgb="FF000000"/>
      <name val="Verdana"/>
      <family val="2"/>
      <charset val="204"/>
    </font>
    <font>
      <b/>
      <sz val="11"/>
      <name val="Times New Roman"/>
      <family val="1"/>
      <charset val="204"/>
    </font>
    <font>
      <i/>
      <sz val="7"/>
      <color rgb="FF000000"/>
      <name val="Verdana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/>
    <xf numFmtId="0" fontId="10" fillId="0" borderId="7" xfId="0" applyFont="1" applyBorder="1"/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2" fillId="0" borderId="6" xfId="0" applyFont="1" applyBorder="1"/>
    <xf numFmtId="0" fontId="10" fillId="0" borderId="6" xfId="0" applyFont="1" applyBorder="1"/>
    <xf numFmtId="0" fontId="12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wrapText="1" indent="1"/>
    </xf>
    <xf numFmtId="3" fontId="7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6"/>
  <sheetViews>
    <sheetView tabSelected="1" zoomScale="85" zoomScaleNormal="85" workbookViewId="0">
      <selection activeCell="C16" sqref="C16"/>
    </sheetView>
  </sheetViews>
  <sheetFormatPr defaultRowHeight="15.75" x14ac:dyDescent="0.25"/>
  <cols>
    <col min="1" max="1" width="8.5"/>
    <col min="2" max="2" width="27.625" customWidth="1"/>
    <col min="3" max="3" width="45.375"/>
    <col min="4" max="4" width="10.875" bestFit="1" customWidth="1"/>
    <col min="5" max="7" width="8.5"/>
    <col min="8" max="8" width="44.25"/>
    <col min="9" max="9" width="11.5" customWidth="1"/>
    <col min="10" max="1025" width="8.5"/>
  </cols>
  <sheetData>
    <row r="2" spans="2:10" ht="33.75" customHeight="1" x14ac:dyDescent="0.25">
      <c r="F2" s="35" t="s">
        <v>0</v>
      </c>
      <c r="G2" s="35"/>
      <c r="H2" s="35"/>
      <c r="I2" s="35"/>
    </row>
    <row r="3" spans="2:10" x14ac:dyDescent="0.25">
      <c r="F3" s="1" t="s">
        <v>1</v>
      </c>
      <c r="G3" s="2"/>
      <c r="H3" s="2"/>
      <c r="I3" s="2"/>
      <c r="J3" s="2"/>
    </row>
    <row r="4" spans="2:10" x14ac:dyDescent="0.25">
      <c r="F4" s="2"/>
      <c r="G4" s="3"/>
      <c r="H4" s="2"/>
      <c r="I4" s="2"/>
      <c r="J4" s="2"/>
    </row>
    <row r="5" spans="2:10" ht="86.25" customHeight="1" x14ac:dyDescent="0.25">
      <c r="B5" s="36" t="s">
        <v>65</v>
      </c>
      <c r="C5" s="36"/>
      <c r="D5" s="36"/>
      <c r="F5" s="2"/>
      <c r="G5" s="4" t="s">
        <v>2</v>
      </c>
      <c r="H5" s="5" t="s">
        <v>3</v>
      </c>
      <c r="I5" s="5" t="s">
        <v>4</v>
      </c>
      <c r="J5" s="2"/>
    </row>
    <row r="6" spans="2:10" x14ac:dyDescent="0.25">
      <c r="B6" s="6"/>
      <c r="C6" s="6"/>
      <c r="D6" s="6"/>
      <c r="F6" s="2"/>
      <c r="G6" s="7"/>
      <c r="H6" s="41">
        <v>1</v>
      </c>
      <c r="I6" s="41">
        <v>2</v>
      </c>
      <c r="J6" s="2"/>
    </row>
    <row r="7" spans="2:10" x14ac:dyDescent="0.25">
      <c r="B7" s="6"/>
      <c r="C7" s="6"/>
      <c r="D7" s="6"/>
      <c r="F7" s="2"/>
      <c r="G7" s="7" t="s">
        <v>5</v>
      </c>
      <c r="H7" s="8" t="s">
        <v>6</v>
      </c>
      <c r="I7" s="9">
        <v>53145</v>
      </c>
      <c r="J7" s="2"/>
    </row>
    <row r="8" spans="2:10" x14ac:dyDescent="0.25">
      <c r="B8" s="37" t="s">
        <v>7</v>
      </c>
      <c r="C8" s="37"/>
      <c r="D8" s="37"/>
      <c r="F8" s="2"/>
      <c r="G8" s="7" t="s">
        <v>8</v>
      </c>
      <c r="H8" s="10" t="s">
        <v>9</v>
      </c>
      <c r="I8" s="9">
        <v>53145</v>
      </c>
      <c r="J8" s="2"/>
    </row>
    <row r="9" spans="2:10" ht="57.75" x14ac:dyDescent="0.25">
      <c r="B9" s="11" t="s">
        <v>10</v>
      </c>
      <c r="C9" s="11" t="s">
        <v>11</v>
      </c>
      <c r="D9" s="13" t="s">
        <v>12</v>
      </c>
      <c r="F9" s="2"/>
      <c r="G9" s="7"/>
      <c r="H9" s="8" t="s">
        <v>13</v>
      </c>
      <c r="I9" s="9">
        <v>22075</v>
      </c>
      <c r="J9" s="2"/>
    </row>
    <row r="10" spans="2:10" x14ac:dyDescent="0.25">
      <c r="B10" s="12"/>
      <c r="C10" s="12"/>
      <c r="D10" s="14"/>
      <c r="F10" s="2"/>
      <c r="G10" s="7" t="s">
        <v>14</v>
      </c>
      <c r="H10" s="8" t="s">
        <v>15</v>
      </c>
      <c r="I10" s="9">
        <v>229292.7</v>
      </c>
      <c r="J10" s="2"/>
    </row>
    <row r="11" spans="2:10" x14ac:dyDescent="0.25">
      <c r="B11" s="15" t="s">
        <v>66</v>
      </c>
      <c r="C11" s="16" t="s">
        <v>54</v>
      </c>
      <c r="D11" s="30">
        <f>+D12+D13</f>
        <v>182265900</v>
      </c>
      <c r="F11" s="2"/>
      <c r="G11" s="7" t="s">
        <v>16</v>
      </c>
      <c r="H11" s="10" t="s">
        <v>17</v>
      </c>
      <c r="I11" s="9">
        <v>204827.3</v>
      </c>
      <c r="J11" s="2"/>
    </row>
    <row r="12" spans="2:10" ht="30" x14ac:dyDescent="0.25">
      <c r="B12" s="15" t="s">
        <v>68</v>
      </c>
      <c r="C12" s="29" t="s">
        <v>67</v>
      </c>
      <c r="D12" s="31">
        <v>12505900</v>
      </c>
      <c r="F12" s="2"/>
      <c r="G12" s="7"/>
      <c r="H12" s="8" t="s">
        <v>18</v>
      </c>
      <c r="I12" s="8"/>
      <c r="J12" s="2"/>
    </row>
    <row r="13" spans="2:10" ht="45" x14ac:dyDescent="0.25">
      <c r="B13" s="15" t="s">
        <v>69</v>
      </c>
      <c r="C13" s="29" t="s">
        <v>70</v>
      </c>
      <c r="D13" s="31">
        <v>169760000</v>
      </c>
      <c r="F13" s="2"/>
      <c r="G13" s="7" t="s">
        <v>19</v>
      </c>
      <c r="H13" s="8" t="s">
        <v>20</v>
      </c>
      <c r="I13" s="9">
        <v>31669.200000000001</v>
      </c>
      <c r="J13" s="2"/>
    </row>
    <row r="14" spans="2:10" ht="43.5" x14ac:dyDescent="0.25">
      <c r="B14" s="15" t="s">
        <v>71</v>
      </c>
      <c r="C14" s="27" t="s">
        <v>56</v>
      </c>
      <c r="D14" s="30">
        <f>+D15+D16</f>
        <v>32068500</v>
      </c>
      <c r="F14" s="2"/>
      <c r="G14" s="7"/>
      <c r="H14" s="10" t="s">
        <v>21</v>
      </c>
      <c r="I14" s="9">
        <v>31669.200000000001</v>
      </c>
      <c r="J14" s="2"/>
    </row>
    <row r="15" spans="2:10" ht="45" x14ac:dyDescent="0.25">
      <c r="B15" s="15" t="s">
        <v>72</v>
      </c>
      <c r="C15" s="29" t="s">
        <v>73</v>
      </c>
      <c r="D15" s="31">
        <v>10913200</v>
      </c>
      <c r="F15" s="2"/>
      <c r="G15" s="7" t="s">
        <v>22</v>
      </c>
      <c r="H15" s="8" t="s">
        <v>23</v>
      </c>
      <c r="I15" s="9">
        <v>152500</v>
      </c>
      <c r="J15" s="2"/>
    </row>
    <row r="16" spans="2:10" ht="45" x14ac:dyDescent="0.25">
      <c r="B16" s="15" t="s">
        <v>74</v>
      </c>
      <c r="C16" s="29" t="s">
        <v>75</v>
      </c>
      <c r="D16" s="31">
        <v>21155300</v>
      </c>
      <c r="F16" s="2"/>
      <c r="G16" s="7" t="s">
        <v>24</v>
      </c>
      <c r="H16" s="8" t="s">
        <v>25</v>
      </c>
      <c r="I16" s="9">
        <v>152500</v>
      </c>
      <c r="J16" s="2"/>
    </row>
    <row r="17" spans="2:10" ht="43.5" x14ac:dyDescent="0.25">
      <c r="B17" s="15" t="s">
        <v>76</v>
      </c>
      <c r="C17" s="27" t="s">
        <v>57</v>
      </c>
      <c r="D17" s="30">
        <v>14958300</v>
      </c>
      <c r="F17" s="2"/>
      <c r="G17" s="7" t="s">
        <v>27</v>
      </c>
      <c r="H17" s="8" t="s">
        <v>28</v>
      </c>
      <c r="I17" s="9">
        <v>186147.7</v>
      </c>
      <c r="J17" s="2"/>
    </row>
    <row r="18" spans="2:10" x14ac:dyDescent="0.25">
      <c r="B18" s="17" t="s">
        <v>29</v>
      </c>
      <c r="C18" s="16" t="s">
        <v>30</v>
      </c>
      <c r="D18" s="30">
        <f>+D17+D14+D11</f>
        <v>229292700</v>
      </c>
      <c r="F18" s="2"/>
      <c r="G18" s="7" t="s">
        <v>8</v>
      </c>
      <c r="H18" s="8" t="s">
        <v>31</v>
      </c>
      <c r="I18" s="9">
        <v>178187.9</v>
      </c>
      <c r="J18" s="2"/>
    </row>
    <row r="19" spans="2:10" ht="36" customHeight="1" x14ac:dyDescent="0.25">
      <c r="B19" s="38" t="s">
        <v>32</v>
      </c>
      <c r="C19" s="38"/>
      <c r="D19" s="38"/>
      <c r="F19" s="2"/>
      <c r="G19" s="7" t="s">
        <v>33</v>
      </c>
      <c r="H19" s="8" t="s">
        <v>34</v>
      </c>
      <c r="I19" s="9">
        <v>9100</v>
      </c>
      <c r="J19" s="2"/>
    </row>
    <row r="20" spans="2:10" x14ac:dyDescent="0.25">
      <c r="B20" s="6"/>
      <c r="C20" s="6"/>
      <c r="D20" s="6"/>
      <c r="F20" s="2"/>
      <c r="G20" s="7" t="s">
        <v>35</v>
      </c>
      <c r="H20" s="10" t="s">
        <v>36</v>
      </c>
      <c r="I20" s="9">
        <v>9100</v>
      </c>
      <c r="J20" s="2"/>
    </row>
    <row r="21" spans="2:10" x14ac:dyDescent="0.25">
      <c r="B21" s="6"/>
      <c r="C21" s="6"/>
      <c r="D21" s="6"/>
      <c r="F21" s="2"/>
      <c r="G21" s="7" t="s">
        <v>37</v>
      </c>
      <c r="H21" s="8" t="s">
        <v>38</v>
      </c>
      <c r="I21" s="9">
        <v>-1140.2</v>
      </c>
      <c r="J21" s="2"/>
    </row>
    <row r="22" spans="2:10" x14ac:dyDescent="0.25">
      <c r="B22" s="6"/>
      <c r="C22" s="6"/>
      <c r="D22" s="6"/>
      <c r="F22" s="2"/>
      <c r="G22" s="7" t="s">
        <v>39</v>
      </c>
      <c r="H22" s="10" t="s">
        <v>40</v>
      </c>
      <c r="I22" s="9">
        <v>-1140.2</v>
      </c>
      <c r="J22" s="2"/>
    </row>
    <row r="23" spans="2:10" x14ac:dyDescent="0.25">
      <c r="B23" s="6"/>
      <c r="C23" s="6"/>
      <c r="D23" s="6"/>
      <c r="F23" s="2"/>
      <c r="G23" s="7" t="s">
        <v>41</v>
      </c>
      <c r="H23" s="8" t="s">
        <v>42</v>
      </c>
      <c r="I23" s="9">
        <v>10000</v>
      </c>
      <c r="J23" s="2"/>
    </row>
    <row r="24" spans="2:10" x14ac:dyDescent="0.25">
      <c r="B24" s="18"/>
      <c r="C24" s="6"/>
      <c r="D24" s="6"/>
      <c r="F24" s="2"/>
      <c r="G24" s="7"/>
      <c r="H24" s="8"/>
      <c r="I24" s="8">
        <v>0</v>
      </c>
      <c r="J24" s="2"/>
    </row>
    <row r="25" spans="2:10" x14ac:dyDescent="0.25">
      <c r="B25" s="18"/>
      <c r="C25" s="18"/>
      <c r="D25" s="18"/>
      <c r="F25" s="2"/>
      <c r="G25" s="7" t="s">
        <v>43</v>
      </c>
      <c r="H25" s="8" t="s">
        <v>44</v>
      </c>
      <c r="I25" s="9">
        <v>-10000</v>
      </c>
      <c r="J25" s="2"/>
    </row>
    <row r="26" spans="2:10" ht="28.35" customHeight="1" x14ac:dyDescent="0.25">
      <c r="B26" s="39" t="s">
        <v>45</v>
      </c>
      <c r="C26" s="39"/>
      <c r="D26" s="39"/>
      <c r="F26" s="2"/>
      <c r="G26" s="7"/>
      <c r="H26" s="8" t="s">
        <v>18</v>
      </c>
      <c r="I26" s="8"/>
      <c r="J26" s="2"/>
    </row>
    <row r="27" spans="2:10" x14ac:dyDescent="0.25">
      <c r="B27" s="18"/>
      <c r="C27" s="19"/>
      <c r="D27" s="19"/>
      <c r="F27" s="2"/>
      <c r="G27" s="7" t="s">
        <v>16</v>
      </c>
      <c r="H27" s="8" t="s">
        <v>46</v>
      </c>
      <c r="I27" s="9">
        <v>-10000</v>
      </c>
      <c r="J27" s="2"/>
    </row>
    <row r="28" spans="2:10" ht="60" x14ac:dyDescent="0.25">
      <c r="B28" s="20"/>
      <c r="C28" s="21" t="s">
        <v>77</v>
      </c>
      <c r="D28" s="22"/>
      <c r="F28" s="2"/>
      <c r="G28" s="2"/>
      <c r="H28" s="2"/>
      <c r="I28" s="2"/>
      <c r="J28" s="2"/>
    </row>
    <row r="29" spans="2:10" ht="29.25" x14ac:dyDescent="0.25">
      <c r="B29" s="20"/>
      <c r="C29" s="12" t="s">
        <v>47</v>
      </c>
      <c r="D29" s="13" t="s">
        <v>12</v>
      </c>
      <c r="F29" s="2"/>
      <c r="G29" s="23" t="s">
        <v>48</v>
      </c>
      <c r="H29" s="2"/>
      <c r="I29" s="2"/>
      <c r="J29" s="2"/>
    </row>
    <row r="30" spans="2:10" x14ac:dyDescent="0.25">
      <c r="B30" s="18"/>
      <c r="C30" s="16" t="s">
        <v>49</v>
      </c>
      <c r="D30" s="30">
        <f>+D32+D33+D34</f>
        <v>12505900</v>
      </c>
      <c r="F30" s="2"/>
      <c r="G30" s="3"/>
      <c r="H30" s="2"/>
      <c r="I30" s="2"/>
      <c r="J30" s="2"/>
    </row>
    <row r="31" spans="2:10" x14ac:dyDescent="0.25">
      <c r="B31" s="18"/>
      <c r="C31" s="24" t="s">
        <v>50</v>
      </c>
      <c r="D31" s="31"/>
      <c r="F31" s="2"/>
      <c r="G31" s="4" t="s">
        <v>2</v>
      </c>
      <c r="H31" s="5" t="s">
        <v>51</v>
      </c>
      <c r="I31" s="5" t="s">
        <v>4</v>
      </c>
      <c r="J31" s="2"/>
    </row>
    <row r="32" spans="2:10" x14ac:dyDescent="0.25">
      <c r="B32" s="18"/>
      <c r="C32" s="25" t="s">
        <v>52</v>
      </c>
      <c r="D32" s="31"/>
      <c r="F32" s="2"/>
      <c r="G32" s="7"/>
      <c r="H32" s="8">
        <v>1</v>
      </c>
      <c r="I32" s="8">
        <v>2</v>
      </c>
      <c r="J32" s="2"/>
    </row>
    <row r="33" spans="2:10" x14ac:dyDescent="0.25">
      <c r="B33" s="18"/>
      <c r="C33" s="25" t="s">
        <v>53</v>
      </c>
      <c r="D33" s="31"/>
      <c r="F33" s="2"/>
      <c r="G33" s="7" t="s">
        <v>8</v>
      </c>
      <c r="H33" s="8" t="s">
        <v>54</v>
      </c>
      <c r="I33" s="9">
        <v>182265.9</v>
      </c>
      <c r="J33" s="2"/>
    </row>
    <row r="34" spans="2:10" x14ac:dyDescent="0.25">
      <c r="B34" s="18"/>
      <c r="C34" s="25" t="s">
        <v>55</v>
      </c>
      <c r="D34" s="31">
        <v>12505900</v>
      </c>
      <c r="F34" s="2"/>
      <c r="G34" s="7" t="s">
        <v>33</v>
      </c>
      <c r="H34" s="8" t="s">
        <v>56</v>
      </c>
      <c r="I34" s="9">
        <v>32068.5</v>
      </c>
      <c r="J34" s="2"/>
    </row>
    <row r="35" spans="2:10" x14ac:dyDescent="0.25">
      <c r="B35" s="18"/>
      <c r="C35" s="16" t="s">
        <v>29</v>
      </c>
      <c r="D35" s="31"/>
      <c r="F35" s="2"/>
      <c r="G35" s="7" t="s">
        <v>37</v>
      </c>
      <c r="H35" s="8" t="s">
        <v>57</v>
      </c>
      <c r="I35" s="9">
        <v>14958.3</v>
      </c>
      <c r="J35" s="2"/>
    </row>
    <row r="36" spans="2:10" x14ac:dyDescent="0.25">
      <c r="B36" s="18"/>
      <c r="C36" s="16" t="s">
        <v>58</v>
      </c>
      <c r="D36" s="30">
        <f>+D38+D39</f>
        <v>0</v>
      </c>
      <c r="F36" s="2"/>
      <c r="G36" s="7"/>
      <c r="H36" s="8" t="s">
        <v>59</v>
      </c>
      <c r="I36" s="9">
        <v>229292.7</v>
      </c>
      <c r="J36" s="2"/>
    </row>
    <row r="37" spans="2:10" x14ac:dyDescent="0.25">
      <c r="B37" s="18"/>
      <c r="C37" s="24" t="s">
        <v>50</v>
      </c>
      <c r="D37" s="31"/>
      <c r="F37" s="2"/>
      <c r="G37" s="2"/>
      <c r="H37" s="2"/>
      <c r="I37" s="2"/>
      <c r="J37" s="2"/>
    </row>
    <row r="38" spans="2:10" x14ac:dyDescent="0.25">
      <c r="B38" s="18"/>
      <c r="C38" s="26"/>
      <c r="D38" s="31"/>
    </row>
    <row r="39" spans="2:10" x14ac:dyDescent="0.25">
      <c r="B39" s="18"/>
      <c r="C39" s="26"/>
      <c r="D39" s="30"/>
    </row>
    <row r="40" spans="2:10" x14ac:dyDescent="0.25">
      <c r="B40" s="18"/>
      <c r="C40" s="24"/>
      <c r="D40" s="30"/>
    </row>
    <row r="41" spans="2:10" x14ac:dyDescent="0.25">
      <c r="B41" s="18"/>
      <c r="C41" s="16" t="s">
        <v>61</v>
      </c>
      <c r="D41" s="30">
        <f>+D36+D30</f>
        <v>12505900</v>
      </c>
    </row>
    <row r="42" spans="2:10" x14ac:dyDescent="0.25">
      <c r="B42" s="40"/>
      <c r="C42" s="40"/>
      <c r="D42" s="40"/>
    </row>
    <row r="43" spans="2:10" x14ac:dyDescent="0.25">
      <c r="B43" s="28"/>
      <c r="C43" s="28"/>
      <c r="D43" s="28"/>
    </row>
    <row r="44" spans="2:10" ht="75" x14ac:dyDescent="0.25">
      <c r="B44" s="28"/>
      <c r="C44" s="21" t="s">
        <v>78</v>
      </c>
      <c r="D44" s="22"/>
    </row>
    <row r="45" spans="2:10" ht="29.25" x14ac:dyDescent="0.25">
      <c r="B45" s="28"/>
      <c r="C45" s="12" t="s">
        <v>47</v>
      </c>
      <c r="D45" s="13" t="s">
        <v>12</v>
      </c>
    </row>
    <row r="46" spans="2:10" x14ac:dyDescent="0.25">
      <c r="B46" s="28"/>
      <c r="C46" s="16" t="s">
        <v>49</v>
      </c>
      <c r="D46" s="30">
        <f>+D48+D49+D50</f>
        <v>29760000</v>
      </c>
    </row>
    <row r="47" spans="2:10" x14ac:dyDescent="0.25">
      <c r="B47" s="28"/>
      <c r="C47" s="24" t="s">
        <v>50</v>
      </c>
      <c r="D47" s="31"/>
    </row>
    <row r="48" spans="2:10" x14ac:dyDescent="0.25">
      <c r="B48" s="28"/>
      <c r="C48" s="25" t="s">
        <v>20</v>
      </c>
      <c r="D48" s="31">
        <v>17364300</v>
      </c>
    </row>
    <row r="49" spans="2:4" x14ac:dyDescent="0.25">
      <c r="B49" s="28"/>
      <c r="C49" s="25" t="s">
        <v>53</v>
      </c>
      <c r="D49" s="31">
        <v>11244700</v>
      </c>
    </row>
    <row r="50" spans="2:4" x14ac:dyDescent="0.25">
      <c r="B50" s="28"/>
      <c r="C50" s="25" t="s">
        <v>26</v>
      </c>
      <c r="D50" s="31">
        <v>1151000</v>
      </c>
    </row>
    <row r="51" spans="2:4" x14ac:dyDescent="0.25">
      <c r="B51" s="28"/>
      <c r="C51" s="16" t="s">
        <v>29</v>
      </c>
      <c r="D51" s="31"/>
    </row>
    <row r="52" spans="2:4" x14ac:dyDescent="0.25">
      <c r="B52" s="28"/>
      <c r="C52" s="16" t="s">
        <v>58</v>
      </c>
      <c r="D52" s="30">
        <f>+D54+D55</f>
        <v>140000000</v>
      </c>
    </row>
    <row r="53" spans="2:4" x14ac:dyDescent="0.25">
      <c r="B53" s="28"/>
      <c r="C53" s="24" t="s">
        <v>50</v>
      </c>
      <c r="D53" s="31"/>
    </row>
    <row r="54" spans="2:4" ht="105" x14ac:dyDescent="0.25">
      <c r="B54" s="28"/>
      <c r="C54" s="26" t="s">
        <v>79</v>
      </c>
      <c r="D54" s="31">
        <v>140000000</v>
      </c>
    </row>
    <row r="55" spans="2:4" x14ac:dyDescent="0.25">
      <c r="B55" s="28"/>
      <c r="C55" s="26"/>
      <c r="D55" s="30"/>
    </row>
    <row r="56" spans="2:4" x14ac:dyDescent="0.25">
      <c r="B56" s="28"/>
      <c r="C56" s="24" t="s">
        <v>60</v>
      </c>
      <c r="D56" s="30"/>
    </row>
    <row r="57" spans="2:4" x14ac:dyDescent="0.25">
      <c r="B57" s="28"/>
      <c r="C57" s="16" t="s">
        <v>61</v>
      </c>
      <c r="D57" s="30">
        <f>+D52+D46</f>
        <v>169760000</v>
      </c>
    </row>
    <row r="58" spans="2:4" x14ac:dyDescent="0.25">
      <c r="B58" s="28"/>
      <c r="C58" s="28"/>
      <c r="D58" s="28"/>
    </row>
    <row r="59" spans="2:4" x14ac:dyDescent="0.25">
      <c r="B59" s="28"/>
      <c r="C59" s="28"/>
      <c r="D59" s="28"/>
    </row>
    <row r="60" spans="2:4" ht="60" x14ac:dyDescent="0.25">
      <c r="B60" s="28"/>
      <c r="C60" s="21" t="s">
        <v>80</v>
      </c>
      <c r="D60" s="22"/>
    </row>
    <row r="61" spans="2:4" ht="29.25" x14ac:dyDescent="0.25">
      <c r="B61" s="28"/>
      <c r="C61" s="12" t="s">
        <v>47</v>
      </c>
      <c r="D61" s="13" t="s">
        <v>12</v>
      </c>
    </row>
    <row r="62" spans="2:4" x14ac:dyDescent="0.25">
      <c r="B62" s="28"/>
      <c r="C62" s="16" t="s">
        <v>49</v>
      </c>
      <c r="D62" s="30">
        <f>+D64+D65+D66</f>
        <v>10913200</v>
      </c>
    </row>
    <row r="63" spans="2:4" x14ac:dyDescent="0.25">
      <c r="B63" s="28"/>
      <c r="C63" s="24" t="s">
        <v>50</v>
      </c>
      <c r="D63" s="31"/>
    </row>
    <row r="64" spans="2:4" x14ac:dyDescent="0.25">
      <c r="B64" s="28"/>
      <c r="C64" s="25" t="s">
        <v>20</v>
      </c>
      <c r="D64" s="31">
        <v>6181600</v>
      </c>
    </row>
    <row r="65" spans="2:4" x14ac:dyDescent="0.25">
      <c r="B65" s="28"/>
      <c r="C65" s="25" t="s">
        <v>53</v>
      </c>
      <c r="D65" s="31">
        <v>4731600</v>
      </c>
    </row>
    <row r="66" spans="2:4" x14ac:dyDescent="0.25">
      <c r="B66" s="28"/>
      <c r="C66" s="25" t="s">
        <v>26</v>
      </c>
      <c r="D66" s="31"/>
    </row>
    <row r="67" spans="2:4" x14ac:dyDescent="0.25">
      <c r="B67" s="28"/>
      <c r="C67" s="16" t="s">
        <v>29</v>
      </c>
      <c r="D67" s="31"/>
    </row>
    <row r="68" spans="2:4" x14ac:dyDescent="0.25">
      <c r="B68" s="28"/>
      <c r="C68" s="16" t="s">
        <v>58</v>
      </c>
      <c r="D68" s="30">
        <f>+D70+D71</f>
        <v>0</v>
      </c>
    </row>
    <row r="69" spans="2:4" x14ac:dyDescent="0.25">
      <c r="B69" s="28"/>
      <c r="C69" s="24" t="s">
        <v>50</v>
      </c>
      <c r="D69" s="31"/>
    </row>
    <row r="70" spans="2:4" x14ac:dyDescent="0.25">
      <c r="B70" s="28"/>
      <c r="C70" s="26"/>
      <c r="D70" s="31"/>
    </row>
    <row r="71" spans="2:4" x14ac:dyDescent="0.25">
      <c r="B71" s="28"/>
      <c r="C71" s="26"/>
      <c r="D71" s="30"/>
    </row>
    <row r="72" spans="2:4" x14ac:dyDescent="0.25">
      <c r="B72" s="28"/>
      <c r="C72" s="24" t="s">
        <v>60</v>
      </c>
      <c r="D72" s="30"/>
    </row>
    <row r="73" spans="2:4" x14ac:dyDescent="0.25">
      <c r="B73" s="28"/>
      <c r="C73" s="16" t="s">
        <v>61</v>
      </c>
      <c r="D73" s="30">
        <f>+D68+D62</f>
        <v>10913200</v>
      </c>
    </row>
    <row r="74" spans="2:4" x14ac:dyDescent="0.25">
      <c r="B74" s="28"/>
      <c r="C74" s="28"/>
      <c r="D74" s="28"/>
    </row>
    <row r="75" spans="2:4" x14ac:dyDescent="0.25">
      <c r="B75" s="28"/>
      <c r="C75" s="28"/>
      <c r="D75" s="28"/>
    </row>
    <row r="76" spans="2:4" ht="60" x14ac:dyDescent="0.25">
      <c r="B76" s="28"/>
      <c r="C76" s="21" t="s">
        <v>81</v>
      </c>
      <c r="D76" s="22"/>
    </row>
    <row r="77" spans="2:4" ht="29.25" x14ac:dyDescent="0.25">
      <c r="B77" s="28"/>
      <c r="C77" s="12" t="s">
        <v>47</v>
      </c>
      <c r="D77" s="13" t="s">
        <v>12</v>
      </c>
    </row>
    <row r="78" spans="2:4" x14ac:dyDescent="0.25">
      <c r="B78" s="28"/>
      <c r="C78" s="16" t="s">
        <v>49</v>
      </c>
      <c r="D78" s="30">
        <f>+D80+D81+D82</f>
        <v>8655300</v>
      </c>
    </row>
    <row r="79" spans="2:4" x14ac:dyDescent="0.25">
      <c r="B79" s="28"/>
      <c r="C79" s="24" t="s">
        <v>50</v>
      </c>
      <c r="D79" s="31"/>
    </row>
    <row r="80" spans="2:4" x14ac:dyDescent="0.25">
      <c r="B80" s="28"/>
      <c r="C80" s="25" t="s">
        <v>20</v>
      </c>
      <c r="D80" s="31">
        <v>919900</v>
      </c>
    </row>
    <row r="81" spans="2:4" x14ac:dyDescent="0.25">
      <c r="B81" s="28"/>
      <c r="C81" s="25" t="s">
        <v>53</v>
      </c>
      <c r="D81" s="31">
        <v>2290200</v>
      </c>
    </row>
    <row r="82" spans="2:4" x14ac:dyDescent="0.25">
      <c r="B82" s="28"/>
      <c r="C82" s="25" t="s">
        <v>26</v>
      </c>
      <c r="D82" s="31">
        <v>5445200</v>
      </c>
    </row>
    <row r="83" spans="2:4" x14ac:dyDescent="0.25">
      <c r="B83" s="28"/>
      <c r="C83" s="16" t="s">
        <v>29</v>
      </c>
      <c r="D83" s="31"/>
    </row>
    <row r="84" spans="2:4" x14ac:dyDescent="0.25">
      <c r="B84" s="28"/>
      <c r="C84" s="16" t="s">
        <v>58</v>
      </c>
      <c r="D84" s="30">
        <f>+D86+D87</f>
        <v>12500000</v>
      </c>
    </row>
    <row r="85" spans="2:4" x14ac:dyDescent="0.25">
      <c r="B85" s="28"/>
      <c r="C85" s="24" t="s">
        <v>50</v>
      </c>
      <c r="D85" s="31"/>
    </row>
    <row r="86" spans="2:4" ht="60" x14ac:dyDescent="0.25">
      <c r="B86" s="28"/>
      <c r="C86" s="26" t="s">
        <v>82</v>
      </c>
      <c r="D86" s="31">
        <v>12500000</v>
      </c>
    </row>
    <row r="87" spans="2:4" x14ac:dyDescent="0.25">
      <c r="B87" s="28"/>
      <c r="C87" s="26"/>
      <c r="D87" s="30"/>
    </row>
    <row r="88" spans="2:4" x14ac:dyDescent="0.25">
      <c r="B88" s="28"/>
      <c r="C88" s="24" t="s">
        <v>60</v>
      </c>
      <c r="D88" s="30"/>
    </row>
    <row r="89" spans="2:4" x14ac:dyDescent="0.25">
      <c r="B89" s="28"/>
      <c r="C89" s="16" t="s">
        <v>61</v>
      </c>
      <c r="D89" s="30">
        <f>+D84+D78</f>
        <v>21155300</v>
      </c>
    </row>
    <row r="90" spans="2:4" x14ac:dyDescent="0.25">
      <c r="B90" s="28"/>
      <c r="C90" s="28"/>
      <c r="D90" s="28"/>
    </row>
    <row r="91" spans="2:4" x14ac:dyDescent="0.25">
      <c r="B91" s="28"/>
      <c r="C91" s="28"/>
      <c r="D91" s="28"/>
    </row>
    <row r="92" spans="2:4" ht="60" x14ac:dyDescent="0.25">
      <c r="B92" s="28"/>
      <c r="C92" s="21" t="s">
        <v>83</v>
      </c>
      <c r="D92" s="22"/>
    </row>
    <row r="93" spans="2:4" ht="29.25" x14ac:dyDescent="0.25">
      <c r="B93" s="28"/>
      <c r="C93" s="12" t="s">
        <v>47</v>
      </c>
      <c r="D93" s="13" t="s">
        <v>12</v>
      </c>
    </row>
    <row r="94" spans="2:4" x14ac:dyDescent="0.25">
      <c r="B94" s="28"/>
      <c r="C94" s="16" t="s">
        <v>49</v>
      </c>
      <c r="D94" s="30">
        <f>+D96+D97+D98</f>
        <v>14958300</v>
      </c>
    </row>
    <row r="95" spans="2:4" x14ac:dyDescent="0.25">
      <c r="B95" s="28"/>
      <c r="C95" s="24" t="s">
        <v>50</v>
      </c>
      <c r="D95" s="31"/>
    </row>
    <row r="96" spans="2:4" x14ac:dyDescent="0.25">
      <c r="B96" s="28"/>
      <c r="C96" s="25" t="s">
        <v>20</v>
      </c>
      <c r="D96" s="31">
        <v>7203400</v>
      </c>
    </row>
    <row r="97" spans="2:4" x14ac:dyDescent="0.25">
      <c r="B97" s="28"/>
      <c r="C97" s="25" t="s">
        <v>53</v>
      </c>
      <c r="D97" s="31">
        <v>2391600</v>
      </c>
    </row>
    <row r="98" spans="2:4" x14ac:dyDescent="0.25">
      <c r="B98" s="28"/>
      <c r="C98" s="25" t="s">
        <v>26</v>
      </c>
      <c r="D98" s="31">
        <v>5363300</v>
      </c>
    </row>
    <row r="99" spans="2:4" x14ac:dyDescent="0.25">
      <c r="B99" s="28"/>
      <c r="C99" s="16" t="s">
        <v>29</v>
      </c>
      <c r="D99" s="31"/>
    </row>
    <row r="100" spans="2:4" x14ac:dyDescent="0.25">
      <c r="B100" s="28"/>
      <c r="C100" s="16" t="s">
        <v>58</v>
      </c>
      <c r="D100" s="30">
        <f>+D102+D103</f>
        <v>0</v>
      </c>
    </row>
    <row r="101" spans="2:4" x14ac:dyDescent="0.25">
      <c r="B101" s="28"/>
      <c r="C101" s="24" t="s">
        <v>50</v>
      </c>
      <c r="D101" s="31"/>
    </row>
    <row r="102" spans="2:4" x14ac:dyDescent="0.25">
      <c r="B102" s="28"/>
      <c r="C102" s="26"/>
      <c r="D102" s="31"/>
    </row>
    <row r="103" spans="2:4" x14ac:dyDescent="0.25">
      <c r="B103" s="28"/>
      <c r="C103" s="26"/>
      <c r="D103" s="30"/>
    </row>
    <row r="104" spans="2:4" x14ac:dyDescent="0.25">
      <c r="B104" s="28"/>
      <c r="C104" s="24" t="s">
        <v>60</v>
      </c>
      <c r="D104" s="30"/>
    </row>
    <row r="105" spans="2:4" x14ac:dyDescent="0.25">
      <c r="B105" s="28"/>
      <c r="C105" s="16" t="s">
        <v>61</v>
      </c>
      <c r="D105" s="30">
        <f>+D100+D94</f>
        <v>14958300</v>
      </c>
    </row>
    <row r="106" spans="2:4" x14ac:dyDescent="0.25">
      <c r="B106" s="28"/>
      <c r="C106" s="28"/>
      <c r="D106" s="28"/>
    </row>
    <row r="107" spans="2:4" x14ac:dyDescent="0.25">
      <c r="B107" s="28"/>
      <c r="C107" s="28"/>
      <c r="D107" s="28"/>
    </row>
    <row r="108" spans="2:4" x14ac:dyDescent="0.25">
      <c r="B108" s="28"/>
      <c r="C108" s="28"/>
      <c r="D108" s="28"/>
    </row>
    <row r="109" spans="2:4" x14ac:dyDescent="0.25">
      <c r="B109" s="28"/>
      <c r="C109" s="28"/>
      <c r="D109" s="28"/>
    </row>
    <row r="110" spans="2:4" x14ac:dyDescent="0.25">
      <c r="B110" s="28"/>
      <c r="C110" s="28"/>
      <c r="D110" s="28"/>
    </row>
    <row r="111" spans="2:4" x14ac:dyDescent="0.25">
      <c r="B111" s="28"/>
      <c r="C111" s="28"/>
      <c r="D111" s="28"/>
    </row>
    <row r="112" spans="2:4" x14ac:dyDescent="0.25">
      <c r="B112" s="28"/>
      <c r="C112" s="28"/>
      <c r="D112" s="28"/>
    </row>
    <row r="113" spans="2:4" x14ac:dyDescent="0.25">
      <c r="B113" s="6"/>
      <c r="C113" s="6"/>
      <c r="D113" s="6"/>
    </row>
    <row r="114" spans="2:4" x14ac:dyDescent="0.25">
      <c r="B114" s="33" t="s">
        <v>62</v>
      </c>
      <c r="C114" s="33"/>
      <c r="D114" s="33"/>
    </row>
    <row r="115" spans="2:4" x14ac:dyDescent="0.25">
      <c r="B115" s="34"/>
      <c r="C115" s="34"/>
      <c r="D115" s="19"/>
    </row>
    <row r="116" spans="2:4" ht="43.5" x14ac:dyDescent="0.25">
      <c r="B116" s="6"/>
      <c r="C116" s="27" t="s">
        <v>84</v>
      </c>
      <c r="D116" s="22"/>
    </row>
    <row r="117" spans="2:4" ht="29.25" x14ac:dyDescent="0.25">
      <c r="B117" s="6"/>
      <c r="C117" s="12" t="s">
        <v>63</v>
      </c>
      <c r="D117" s="13" t="s">
        <v>12</v>
      </c>
    </row>
    <row r="118" spans="2:4" x14ac:dyDescent="0.25">
      <c r="B118" s="6"/>
      <c r="C118" s="16" t="s">
        <v>49</v>
      </c>
      <c r="D118" s="30">
        <f>SUM(D120:D122)</f>
        <v>76792700</v>
      </c>
    </row>
    <row r="119" spans="2:4" x14ac:dyDescent="0.25">
      <c r="B119" s="6"/>
      <c r="C119" s="24" t="s">
        <v>50</v>
      </c>
      <c r="D119" s="31"/>
    </row>
    <row r="120" spans="2:4" x14ac:dyDescent="0.25">
      <c r="B120" s="6"/>
      <c r="C120" s="25" t="s">
        <v>52</v>
      </c>
      <c r="D120" s="31">
        <f>D32+D48+D64+D80+D96</f>
        <v>31669200</v>
      </c>
    </row>
    <row r="121" spans="2:4" x14ac:dyDescent="0.25">
      <c r="B121" s="6"/>
      <c r="C121" s="25" t="s">
        <v>53</v>
      </c>
      <c r="D121" s="31">
        <f>D33+D49+D65+D81+D97</f>
        <v>20658100</v>
      </c>
    </row>
    <row r="122" spans="2:4" x14ac:dyDescent="0.25">
      <c r="B122" s="6"/>
      <c r="C122" s="25" t="s">
        <v>55</v>
      </c>
      <c r="D122" s="31">
        <f>D34+D50+D66+D82+D98</f>
        <v>24465400</v>
      </c>
    </row>
    <row r="123" spans="2:4" x14ac:dyDescent="0.25">
      <c r="B123" s="6"/>
      <c r="C123" s="16" t="s">
        <v>29</v>
      </c>
      <c r="D123" s="31"/>
    </row>
    <row r="124" spans="2:4" ht="29.25" x14ac:dyDescent="0.25">
      <c r="B124" s="6"/>
      <c r="C124" s="32" t="s">
        <v>64</v>
      </c>
      <c r="D124" s="30">
        <f>D52+D84</f>
        <v>152500000</v>
      </c>
    </row>
    <row r="125" spans="2:4" x14ac:dyDescent="0.25">
      <c r="B125" s="6"/>
      <c r="C125" s="24"/>
      <c r="D125" s="31"/>
    </row>
    <row r="126" spans="2:4" x14ac:dyDescent="0.25">
      <c r="B126" s="6"/>
      <c r="C126" s="16" t="s">
        <v>61</v>
      </c>
      <c r="D126" s="30">
        <f>D118+D124</f>
        <v>229292700</v>
      </c>
    </row>
  </sheetData>
  <mergeCells count="8">
    <mergeCell ref="B114:D114"/>
    <mergeCell ref="B115:C115"/>
    <mergeCell ref="F2:I2"/>
    <mergeCell ref="B5:D5"/>
    <mergeCell ref="B8:D8"/>
    <mergeCell ref="B19:D19"/>
    <mergeCell ref="B26:D26"/>
    <mergeCell ref="B42:D42"/>
  </mergeCells>
  <printOptions horizontalCentered="1"/>
  <pageMargins left="7.874015748031496E-2" right="7.874015748031496E-2" top="0.74803149606299213" bottom="0.74803149606299213" header="0.51181102362204722" footer="0.51181102362204722"/>
  <pageSetup paperSize="9" scale="82" firstPageNumber="0" orientation="portrait" verticalDpi="0" r:id="rId1"/>
  <rowBreaks count="3" manualBreakCount="3">
    <brk id="25" max="16383" man="1"/>
    <brk id="59" max="11" man="1"/>
    <brk id="91" max="16383" man="1"/>
  </rowBreaks>
  <colBreaks count="1" manualBreakCount="1">
    <brk id="4" max="1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B4:E111 A1"/>
    </sheetView>
  </sheetViews>
  <sheetFormatPr defaultRowHeight="15.75" x14ac:dyDescent="0.25"/>
  <cols>
    <col min="1" max="1025" width="8.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B4:E111 A1"/>
    </sheetView>
  </sheetViews>
  <sheetFormatPr defaultRowHeight="15.75" x14ac:dyDescent="0.25"/>
  <cols>
    <col min="1" max="1025" width="8.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Marina Marinova</cp:lastModifiedBy>
  <cp:revision>0</cp:revision>
  <cp:lastPrinted>2015-01-23T10:29:22Z</cp:lastPrinted>
  <dcterms:created xsi:type="dcterms:W3CDTF">2014-12-29T09:43:43Z</dcterms:created>
  <dcterms:modified xsi:type="dcterms:W3CDTF">2015-01-23T10:30:31Z</dcterms:modified>
  <dc:language>es-ES</dc:language>
</cp:coreProperties>
</file>