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marinova\Documents\My Documents\Budjet2018\Бюджет 2018 г. - Информация за сайта на МТИТС\"/>
    </mc:Choice>
  </mc:AlternateContent>
  <bookViews>
    <workbookView xWindow="0" yWindow="0" windowWidth="28800" windowHeight="12300" activeTab="3"/>
  </bookViews>
  <sheets>
    <sheet name="Pol+Pr" sheetId="1" r:id="rId1"/>
    <sheet name="Pr" sheetId="2" r:id="rId2"/>
    <sheet name="Klasif" sheetId="3" r:id="rId3"/>
    <sheet name="Закон за ДБ 2018" sheetId="4" r:id="rId4"/>
  </sheets>
  <definedNames>
    <definedName name="_Hlk194811156" localSheetId="0">'Pol+Pr'!$B$6</definedName>
    <definedName name="_xlnm.Print_Area" localSheetId="0">'Pol+Pr'!$A$1:$C$57</definedName>
    <definedName name="_xlnm.Print_Area" localSheetId="1">Pr!$B$1:$C$460</definedName>
  </definedNames>
  <calcPr calcId="162913"/>
</workbook>
</file>

<file path=xl/calcChain.xml><?xml version="1.0" encoding="utf-8"?>
<calcChain xmlns="http://schemas.openxmlformats.org/spreadsheetml/2006/main">
  <c r="C18" i="1" l="1"/>
  <c r="C9" i="1"/>
  <c r="C11" i="1"/>
  <c r="C16" i="1"/>
  <c r="C17" i="1"/>
  <c r="C15" i="1"/>
  <c r="C14" i="1"/>
  <c r="C13" i="1"/>
  <c r="C12" i="1"/>
  <c r="C449" i="2" l="1"/>
  <c r="C443" i="2"/>
  <c r="C458" i="2" s="1"/>
  <c r="C425" i="2"/>
  <c r="C419" i="2"/>
  <c r="C434" i="2" s="1"/>
  <c r="C401" i="2"/>
  <c r="C395" i="2"/>
  <c r="C410" i="2" s="1"/>
  <c r="C377" i="2"/>
  <c r="C371" i="2"/>
  <c r="C386" i="2" s="1"/>
  <c r="C353" i="2"/>
  <c r="C347" i="2"/>
  <c r="C329" i="2"/>
  <c r="C323" i="2"/>
  <c r="C338" i="2" s="1"/>
  <c r="C305" i="2"/>
  <c r="C299" i="2"/>
  <c r="C281" i="2"/>
  <c r="C275" i="2"/>
  <c r="C290" i="2" s="1"/>
  <c r="C257" i="2"/>
  <c r="C251" i="2"/>
  <c r="C266" i="2" s="1"/>
  <c r="C233" i="2"/>
  <c r="C227" i="2"/>
  <c r="C209" i="2"/>
  <c r="C203" i="2"/>
  <c r="C218" i="2" s="1"/>
  <c r="C185" i="2"/>
  <c r="C179" i="2"/>
  <c r="C161" i="2"/>
  <c r="C155" i="2"/>
  <c r="C170" i="2" s="1"/>
  <c r="C137" i="2"/>
  <c r="C131" i="2"/>
  <c r="C113" i="2"/>
  <c r="C107" i="2"/>
  <c r="C89" i="2"/>
  <c r="C83" i="2"/>
  <c r="C65" i="2"/>
  <c r="C59" i="2"/>
  <c r="C74" i="2" s="1"/>
  <c r="C41" i="2"/>
  <c r="C35" i="2"/>
  <c r="C57" i="1"/>
  <c r="C50" i="1"/>
  <c r="C49" i="1"/>
  <c r="C48" i="1"/>
  <c r="C122" i="2" l="1"/>
  <c r="C194" i="2"/>
  <c r="C242" i="2"/>
  <c r="C362" i="2"/>
  <c r="C98" i="2"/>
  <c r="C146" i="2"/>
  <c r="C314" i="2"/>
  <c r="C50" i="2"/>
  <c r="C16" i="2"/>
  <c r="C53" i="1" l="1"/>
  <c r="C52" i="1"/>
  <c r="C10" i="2"/>
  <c r="C46" i="1" l="1"/>
  <c r="C25" i="2"/>
  <c r="C55" i="1" l="1"/>
  <c r="E38" i="1" s="1"/>
</calcChain>
</file>

<file path=xl/sharedStrings.xml><?xml version="1.0" encoding="utf-8"?>
<sst xmlns="http://schemas.openxmlformats.org/spreadsheetml/2006/main" count="1019" uniqueCount="642">
  <si>
    <t>Наименование на областта на политика /бюджетната програма (в лева)</t>
  </si>
  <si>
    <t>Общо разходи</t>
  </si>
  <si>
    <t>Разходи по бюджетната програма</t>
  </si>
  <si>
    <t>(в лева)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</si>
  <si>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</si>
  <si>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</si>
  <si>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</si>
  <si>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</si>
  <si>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</si>
  <si>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Общо разходи по бюджета (I+II)</t>
  </si>
  <si>
    <t>Численост на щатния персонал</t>
  </si>
  <si>
    <t>Политика в областта на устойчивите и прозрачни публични финанси</t>
  </si>
  <si>
    <t>Политика в областта на ефективното събиране на всички държавни приходи</t>
  </si>
  <si>
    <t>Политика в областта на защитата на обществото и икономиката от финансови измами, контрабанда на стоки, изпиране на пари и финансиране на тероризма</t>
  </si>
  <si>
    <t>Политика в областта на управлението на дълга</t>
  </si>
  <si>
    <t>II. Администрирани разходни параграфи по бюджета</t>
  </si>
  <si>
    <t xml:space="preserve">Класификационен код </t>
  </si>
  <si>
    <t xml:space="preserve"> 2018 г.</t>
  </si>
  <si>
    <t>проверка</t>
  </si>
  <si>
    <t>Бюджетна програма „Национален компенсационен жилищен фонд”</t>
  </si>
  <si>
    <t>Бюджетна програма „Администрация”</t>
  </si>
  <si>
    <t>Разпределение на разходите по области на политики и бюджетни програми</t>
  </si>
  <si>
    <t>2018 г.</t>
  </si>
  <si>
    <t>Разпределение на ведомствените и администрираните разходи по бюджетни програми</t>
  </si>
  <si>
    <t>Бюджетна програма „Бюджет и финансово управление”</t>
  </si>
  <si>
    <t>Бюджетна програма „Защита на публичните финансови интереси”</t>
  </si>
  <si>
    <t>Бюджетна програма „Администриране на държавните приходи”</t>
  </si>
  <si>
    <t>Бюджетна програма „Интегриране на финансовата система във финансовата система на ЕС”</t>
  </si>
  <si>
    <t>Бюджетна програма „Митнически контрол и надзор (нефискален)”</t>
  </si>
  <si>
    <t>Бюджетна програма „Контрол върху организацията и провеждането на хазартни игри”</t>
  </si>
  <si>
    <t>Бюджетна програма „Управление на ликвидността”</t>
  </si>
  <si>
    <t>Други бюджетни програми</t>
  </si>
  <si>
    <t>КЛАСИФИКАЦИЯ</t>
  </si>
  <si>
    <t>на  областите на политики/функционалните области и бюджетните програми от компетентността и отговорността на съответния първостепенен разпоредител с бюджет по бюджетите на Министерския съвет, на министерствата, на държавните агенции и на Държавен фонд „Земеделие“</t>
  </si>
  <si>
    <t>Код*</t>
  </si>
  <si>
    <t>Област на политика/Бюджетна програма</t>
  </si>
  <si>
    <t xml:space="preserve"> </t>
  </si>
  <si>
    <t xml:space="preserve"> 0300.00.00</t>
  </si>
  <si>
    <t>МИНИСТЕРСКИ СЪВЕТ</t>
  </si>
  <si>
    <t xml:space="preserve"> 0300.01.00</t>
  </si>
  <si>
    <t>Област „Осигуряване дейността и организацията на работата на Министерския съвет”</t>
  </si>
  <si>
    <t xml:space="preserve"> 0300.01.01</t>
  </si>
  <si>
    <t>Бюджетна програма „Министерски съвет и организация на дейността му”</t>
  </si>
  <si>
    <t xml:space="preserve"> 0300.01.02</t>
  </si>
  <si>
    <t>Бюджетна програма „Координация и мониторинг на хоризонтални политики”</t>
  </si>
  <si>
    <t xml:space="preserve"> 0300.02.00</t>
  </si>
  <si>
    <t>Политика в областта на управлението на средствата от ЕС</t>
  </si>
  <si>
    <t xml:space="preserve"> 0300.02.01</t>
  </si>
  <si>
    <t>Бюджетна програма „Координация при управление на средствата от ЕС”</t>
  </si>
  <si>
    <t xml:space="preserve"> 0300.03.00</t>
  </si>
  <si>
    <t>Политика в областта на осъществяването на държавните функции на територията на областите в България</t>
  </si>
  <si>
    <t xml:space="preserve"> 0300.03.01</t>
  </si>
  <si>
    <t>Бюджетна програма „Осъществяване на държавната политика на областно ниво”</t>
  </si>
  <si>
    <t xml:space="preserve"> 0300.04.00</t>
  </si>
  <si>
    <t>Политика в областта на правото на вероизповедание</t>
  </si>
  <si>
    <t xml:space="preserve"> 0300.04.01</t>
  </si>
  <si>
    <t>Бюджетна програма „Вероизповедания”</t>
  </si>
  <si>
    <t xml:space="preserve"> 0300.05.00</t>
  </si>
  <si>
    <t>Политика в областта на архивното дело</t>
  </si>
  <si>
    <t xml:space="preserve"> 0300.05.01</t>
  </si>
  <si>
    <t>Бюджетна програма „Национален архивен фонд”</t>
  </si>
  <si>
    <t xml:space="preserve"> 0300.06.00</t>
  </si>
  <si>
    <t xml:space="preserve"> 0300.07.00</t>
  </si>
  <si>
    <t xml:space="preserve"> 0300.07.01</t>
  </si>
  <si>
    <t>Бюджетна програма „Други дейности и услуги”</t>
  </si>
  <si>
    <t xml:space="preserve"> 0300.07.02</t>
  </si>
  <si>
    <t>Бюджетна програма „Убежище и бежанци”</t>
  </si>
  <si>
    <t xml:space="preserve"> 1000.00.00</t>
  </si>
  <si>
    <t>МИНИСТЕРСТВО НА ФИНАНСИТЕ</t>
  </si>
  <si>
    <t xml:space="preserve"> 1000.01.00</t>
  </si>
  <si>
    <t xml:space="preserve"> 1000.01.01</t>
  </si>
  <si>
    <t xml:space="preserve"> 1000.01.02</t>
  </si>
  <si>
    <t xml:space="preserve"> 1000.02.00</t>
  </si>
  <si>
    <t xml:space="preserve"> 1000.02.01</t>
  </si>
  <si>
    <t xml:space="preserve"> 1000.03.00</t>
  </si>
  <si>
    <t xml:space="preserve"> 1000.03.01</t>
  </si>
  <si>
    <t xml:space="preserve"> 1000.03.02</t>
  </si>
  <si>
    <t xml:space="preserve"> 1000.03.03</t>
  </si>
  <si>
    <t xml:space="preserve"> 1000.04.00</t>
  </si>
  <si>
    <t xml:space="preserve"> 1000.04.01</t>
  </si>
  <si>
    <t xml:space="preserve"> 1000.05.00</t>
  </si>
  <si>
    <t xml:space="preserve"> 1000.05.01</t>
  </si>
  <si>
    <t xml:space="preserve"> 1000.06.00</t>
  </si>
  <si>
    <t xml:space="preserve"> 1100.00.00</t>
  </si>
  <si>
    <t>МИНИСТЕРСТВО НА ВЪНШНИТЕ РАБОТИ</t>
  </si>
  <si>
    <t xml:space="preserve"> 1100.01.00</t>
  </si>
  <si>
    <t>Политика в областта на развитието на ефективна дипломатическа служба</t>
  </si>
  <si>
    <t xml:space="preserve"> 1100.01.01</t>
  </si>
  <si>
    <t>Бюджетна програма „Администриране и осигуряване на дипломатическата служба”</t>
  </si>
  <si>
    <t xml:space="preserve"> 1100.01.02</t>
  </si>
  <si>
    <t>Бюджетна програма „Управление на задграничните представителства и подкрепа на българските граждани в чужбина”</t>
  </si>
  <si>
    <t xml:space="preserve"> 1100.02.00</t>
  </si>
  <si>
    <t>Политика в областта на публичната дипломация</t>
  </si>
  <si>
    <t xml:space="preserve"> 1100.02.01</t>
  </si>
  <si>
    <t>Бюджетна програма „Публични дейности”</t>
  </si>
  <si>
    <t xml:space="preserve"> 1100.02.02</t>
  </si>
  <si>
    <t>Бюджетна програма „Културна дипломация”</t>
  </si>
  <si>
    <t xml:space="preserve"> 1100.03.00</t>
  </si>
  <si>
    <t>Политика в областта на активната двустранна и многостранна дипломация</t>
  </si>
  <si>
    <t xml:space="preserve"> 1100.03.01</t>
  </si>
  <si>
    <t>Бюджетна програма „Принос за формиране на политики на ЕС и НАТО”</t>
  </si>
  <si>
    <t xml:space="preserve"> 1100.03.02</t>
  </si>
  <si>
    <t>Бюджетна програма „Двустранни отношения”</t>
  </si>
  <si>
    <t xml:space="preserve"> 1100.03.03</t>
  </si>
  <si>
    <t>Бюджетна програма „Международно сътрудничество”</t>
  </si>
  <si>
    <t xml:space="preserve"> 1100.03.04</t>
  </si>
  <si>
    <t>Бюджетна програма „Европейска политика”</t>
  </si>
  <si>
    <t xml:space="preserve"> 1100.03.05</t>
  </si>
  <si>
    <t>Бюджетна програма „Визова политика и управление при кризи”</t>
  </si>
  <si>
    <t xml:space="preserve"> 1100.03.06</t>
  </si>
  <si>
    <t>Бюджетна програма „Осигуряване и контрол на външнополитическата дейност”</t>
  </si>
  <si>
    <t xml:space="preserve"> 1100.03.07</t>
  </si>
  <si>
    <t>Бюджетна програма „Международно сътрудничество за развитие и хуманитарни въпроси“</t>
  </si>
  <si>
    <t xml:space="preserve"> 1200.00.00</t>
  </si>
  <si>
    <t>МИНИСТЕРСТВО НА ОТБРАНАТА</t>
  </si>
  <si>
    <t xml:space="preserve"> 1200.01.00</t>
  </si>
  <si>
    <t>Политика в областта на отбранителните способности</t>
  </si>
  <si>
    <t xml:space="preserve"> 1200.01.01</t>
  </si>
  <si>
    <t>Бюджетна програма „Подготовка и използване на въоръжените сили”</t>
  </si>
  <si>
    <t xml:space="preserve"> 1200.01.02</t>
  </si>
  <si>
    <t>Бюджетна програма „Управление на човешките ресурси и резерв”</t>
  </si>
  <si>
    <t xml:space="preserve"> 1200.01.03</t>
  </si>
  <si>
    <t>Бюджетна програма „Военна полиция”</t>
  </si>
  <si>
    <t xml:space="preserve"> 1200.01.04</t>
  </si>
  <si>
    <t>Бюджетна програма „Медицинско осигуряване”</t>
  </si>
  <si>
    <t xml:space="preserve"> 1200.01.05</t>
  </si>
  <si>
    <t>Бюджетна програма „Военно-патриотично възпитание и военно-почивно дело”</t>
  </si>
  <si>
    <t xml:space="preserve"> 1200.01.06</t>
  </si>
  <si>
    <t>Бюджетна програма „Изследвания и технологии”</t>
  </si>
  <si>
    <t xml:space="preserve"> 1200.01.07</t>
  </si>
  <si>
    <t>Бюджетна програма „Военно образование”</t>
  </si>
  <si>
    <t xml:space="preserve"> 1200.01.08</t>
  </si>
  <si>
    <t>Бюджетна програма „Административно осигуряване, инфраструктура и управление на риска“</t>
  </si>
  <si>
    <t xml:space="preserve"> 1200.01.09</t>
  </si>
  <si>
    <t>Бюджетна програма „68 бригада „Специални сили“</t>
  </si>
  <si>
    <t xml:space="preserve"> 1200.02.00</t>
  </si>
  <si>
    <t>Политика в областта на съюзната и международната сигурност</t>
  </si>
  <si>
    <t xml:space="preserve"> 1200.02.01</t>
  </si>
  <si>
    <t>Бюджетна програма „Членство в НАТО и ЕС и международно сътрудничество”</t>
  </si>
  <si>
    <t xml:space="preserve"> 1200.02.02</t>
  </si>
  <si>
    <t>Бюджетна програма „Военна информация”</t>
  </si>
  <si>
    <t xml:space="preserve"> 1300.00.00</t>
  </si>
  <si>
    <t>МИНИСТЕРСТВО НА ВЪТРЕШНИТЕ РАБОТИ</t>
  </si>
  <si>
    <t xml:space="preserve"> 1300.01.00</t>
  </si>
  <si>
    <t xml:space="preserve">Политика в областта на противодействието на престъпността и опазването на обществения ред </t>
  </si>
  <si>
    <t xml:space="preserve"> 1300.01.01</t>
  </si>
  <si>
    <t>Бюджетна програма „Противодействие на престъпността, опазване на обществения ред и превенция”</t>
  </si>
  <si>
    <t xml:space="preserve"> 1300.02.00</t>
  </si>
  <si>
    <t>Политика в областта на защитата на границите и контрол на миграционните процеси</t>
  </si>
  <si>
    <t xml:space="preserve"> 1300.02.01</t>
  </si>
  <si>
    <t>Бюджетна програма „Граничен контрол, охрана на държавната граница, регулиране и контрол на миграционните процеси”</t>
  </si>
  <si>
    <t xml:space="preserve"> 1300.03.00</t>
  </si>
  <si>
    <t>Политика в областта на пожарната безопасност и защитата на населението при извънредни ситуации</t>
  </si>
  <si>
    <t xml:space="preserve"> 1300.03.01</t>
  </si>
  <si>
    <t>Бюджетна програма „Пожарна безопасност и защита на населението при пожари, бедствия и извънредни ситуации”</t>
  </si>
  <si>
    <t xml:space="preserve"> 1300.04.00</t>
  </si>
  <si>
    <t>Политика в областта на управлението и развитието на системата на Министерството на вътрешните работи</t>
  </si>
  <si>
    <t xml:space="preserve"> 1300.04.01</t>
  </si>
  <si>
    <t>Бюджетна програма „Информационно осигуряване и административно обслужване”</t>
  </si>
  <si>
    <t xml:space="preserve"> 1300.04.02</t>
  </si>
  <si>
    <t>Бюджетна програма „Медицинско обслужване”</t>
  </si>
  <si>
    <t xml:space="preserve"> 1300.04.03</t>
  </si>
  <si>
    <t>Бюджетна програма „Научни изследвания и разработки, обучение и квалификация”</t>
  </si>
  <si>
    <t xml:space="preserve"> 1400.00.00</t>
  </si>
  <si>
    <t>МИНИСТЕРСТВО НА ПРАВОСЪДИЕТО</t>
  </si>
  <si>
    <t xml:space="preserve"> 1400.01.00</t>
  </si>
  <si>
    <t>Политика в областта на правосъдието</t>
  </si>
  <si>
    <t xml:space="preserve"> 1400.01.01</t>
  </si>
  <si>
    <t>Бюджетна програма „Правна рамка за функционирането на съдебната система”</t>
  </si>
  <si>
    <t xml:space="preserve"> 1400.01.02</t>
  </si>
  <si>
    <t>Бюджетна програма „Регистри”</t>
  </si>
  <si>
    <t xml:space="preserve"> 1400.01.03</t>
  </si>
  <si>
    <t>Бюджетна програма „Охрана на съдебната власт”</t>
  </si>
  <si>
    <t xml:space="preserve"> 1400.01.04</t>
  </si>
  <si>
    <t>Бюджетна програма „Равен достъп до правосъдие”</t>
  </si>
  <si>
    <t xml:space="preserve"> 1400.02.00</t>
  </si>
  <si>
    <t>Политика в областта на изпълнение на наказанията</t>
  </si>
  <si>
    <t xml:space="preserve"> 1400.02.01</t>
  </si>
  <si>
    <t>Бюджетна програма „Затвори - изолация на правонарушителите”</t>
  </si>
  <si>
    <t xml:space="preserve"> 1400.02.02</t>
  </si>
  <si>
    <t>Бюджетна програма „Следствени арести и пробация”</t>
  </si>
  <si>
    <t xml:space="preserve"> 1400.03.00</t>
  </si>
  <si>
    <t xml:space="preserve"> 1400.04.00</t>
  </si>
  <si>
    <t xml:space="preserve"> 1400.04.01</t>
  </si>
  <si>
    <t>Бюджетна програма „Държавни съдебни изпълнители и съдии по вписванията”</t>
  </si>
  <si>
    <t xml:space="preserve"> 1500.00.00</t>
  </si>
  <si>
    <t>МИНИСТЕРСТВО НА ТРУДА И СОЦИАЛНАТА ПОЛИТИКА</t>
  </si>
  <si>
    <t xml:space="preserve"> 1500.01.00</t>
  </si>
  <si>
    <t>Политика в областта на заетостта</t>
  </si>
  <si>
    <t xml:space="preserve"> 1500.01.01</t>
  </si>
  <si>
    <t>Бюджетна програма „Осигуряване на заетост и повишаване на качеството на работната сила на безработните и заетите лица”</t>
  </si>
  <si>
    <t xml:space="preserve"> 1500.02.00</t>
  </si>
  <si>
    <t>Политика в областта на трудовите отношения</t>
  </si>
  <si>
    <t xml:space="preserve"> 1500.02.01</t>
  </si>
  <si>
    <t>Бюджетна програма „Осигуряване на подходящи условия на труд”</t>
  </si>
  <si>
    <t xml:space="preserve"> 1500.02.02</t>
  </si>
  <si>
    <t>Бюджетна програма „Предотвратяване и ограничаване на колективни трудови конфликти”</t>
  </si>
  <si>
    <t xml:space="preserve"> 1500.03.00</t>
  </si>
  <si>
    <t>Политика в областта на социалната закрила и равните възможности</t>
  </si>
  <si>
    <t xml:space="preserve"> 1500.03.01</t>
  </si>
  <si>
    <t>Бюджетна програма „Предоставяне на социални помощи при прилагане на диференциран подход”</t>
  </si>
  <si>
    <t xml:space="preserve"> 1500.03.02</t>
  </si>
  <si>
    <t>Бюджетна програма „Осигуряване на целева социална защита за отопление на населението с ниски доходи”</t>
  </si>
  <si>
    <t xml:space="preserve"> 1500.03.03</t>
  </si>
  <si>
    <t>Бюджетна програма „Социално включване на други рискови групи от населението”</t>
  </si>
  <si>
    <t xml:space="preserve"> 1500.03.04</t>
  </si>
  <si>
    <t>Бюджетна програма „Равни възможности”</t>
  </si>
  <si>
    <t xml:space="preserve"> 1500.04.00</t>
  </si>
  <si>
    <t>Политика в областта на хората с увреждания</t>
  </si>
  <si>
    <t xml:space="preserve"> 1500.04.01</t>
  </si>
  <si>
    <t>Бюджетна програма „Интеграция на хората с увреждания”</t>
  </si>
  <si>
    <t xml:space="preserve"> 1500.05.00</t>
  </si>
  <si>
    <t>Политика в областта на социалното включване</t>
  </si>
  <si>
    <t xml:space="preserve"> 1500.05.01</t>
  </si>
  <si>
    <t>Бюджетна програма „Закрила на децата чрез преход от институционални грижи към алтернативни грижи в семейна среда”</t>
  </si>
  <si>
    <t xml:space="preserve"> 1500.05.02</t>
  </si>
  <si>
    <t>Бюджетна програма „Подпомагане на семейства с деца”</t>
  </si>
  <si>
    <t xml:space="preserve"> 1500.05.03</t>
  </si>
  <si>
    <t>Бюджетна програма „Интегрирани услуги за социално включване”</t>
  </si>
  <si>
    <t xml:space="preserve"> 1500.06.00</t>
  </si>
  <si>
    <t>Политика в областта на жизненото равнище, доходите и демографското развитие</t>
  </si>
  <si>
    <t xml:space="preserve"> 1500.06.01</t>
  </si>
  <si>
    <t>Бюджетна програма „Доходи от труд и жизнено равнище”</t>
  </si>
  <si>
    <t xml:space="preserve"> 1500.06.02</t>
  </si>
  <si>
    <t>Бюджетна програма „Инструменти за социална сигурност, социална икономика”</t>
  </si>
  <si>
    <t xml:space="preserve"> 1500.06.03</t>
  </si>
  <si>
    <t>Бюджетна програма „Демографско развитие на населението”</t>
  </si>
  <si>
    <t xml:space="preserve"> 1500.07.00</t>
  </si>
  <si>
    <t>Политика в областта на свободното движение, миграцията и интеграцията</t>
  </si>
  <si>
    <t xml:space="preserve"> 1500.07.01</t>
  </si>
  <si>
    <t>Бюджетна програма „Свободно движение на работници, миграция и интеграция”</t>
  </si>
  <si>
    <t xml:space="preserve"> 1500.08.00</t>
  </si>
  <si>
    <t xml:space="preserve"> 1600.00.00</t>
  </si>
  <si>
    <t>МИНИСТЕРСТВО НА ЗДРАВЕОПАЗВАНЕТО</t>
  </si>
  <si>
    <t xml:space="preserve"> 1600.01.00</t>
  </si>
  <si>
    <t>Политика в областта на промоцията, превенцията и контрола на общественото здраве</t>
  </si>
  <si>
    <t xml:space="preserve"> 1600.01.01</t>
  </si>
  <si>
    <t>Бюджетна програма „Държавен здравен контрол”</t>
  </si>
  <si>
    <t xml:space="preserve"> 1600.01.02</t>
  </si>
  <si>
    <t>Бюджетна програма „Промоция и превенция на незаразните болести”</t>
  </si>
  <si>
    <t xml:space="preserve"> 1600.01.03</t>
  </si>
  <si>
    <t>Бюджетна програма „Профилактика и надзор на заразните болести”</t>
  </si>
  <si>
    <t xml:space="preserve"> 1600.01.04</t>
  </si>
  <si>
    <t>Бюджетна програма „Намаляване търсенето на наркотични вещества”</t>
  </si>
  <si>
    <t xml:space="preserve"> 1600.02.00</t>
  </si>
  <si>
    <t>Политика в областта на диагностиката и лечението</t>
  </si>
  <si>
    <t xml:space="preserve"> 1600.02.01</t>
  </si>
  <si>
    <t>Бюджетна програма „Контрол на медицинските дейности, здравна информация и електронно здравеопазване”</t>
  </si>
  <si>
    <t xml:space="preserve"> 1600.02.02</t>
  </si>
  <si>
    <t>Бюджетна програма „Осигуряване на медицинска помощ на специфични групи от населението”</t>
  </si>
  <si>
    <t xml:space="preserve"> 1600.02.03</t>
  </si>
  <si>
    <t>Бюджетна програма „Спешна медицинска помощ”</t>
  </si>
  <si>
    <t xml:space="preserve"> 1600.02.04</t>
  </si>
  <si>
    <t>Бюджетна програма „Психиатрична помощ”</t>
  </si>
  <si>
    <t xml:space="preserve"> 1600.02.05</t>
  </si>
  <si>
    <t>Бюджетна програма „Осигуряване на кръв и кръвни продукти”</t>
  </si>
  <si>
    <t xml:space="preserve"> 1600.02.06</t>
  </si>
  <si>
    <t>Бюджетна програма „Медико-социални грижи за деца в неравностойно положение, майчино и детско здравеопазване”</t>
  </si>
  <si>
    <t xml:space="preserve"> 1600.03.00</t>
  </si>
  <si>
    <t>Политика в областта на лекарствените продукти и медицинските изделия</t>
  </si>
  <si>
    <t xml:space="preserve"> 1600.03.01</t>
  </si>
  <si>
    <t>Бюджетна програма „Достъпни и качествени лекарствени продукти и медицински изделия”</t>
  </si>
  <si>
    <t xml:space="preserve"> 1600.04.00</t>
  </si>
  <si>
    <t xml:space="preserve"> 1700.00.00</t>
  </si>
  <si>
    <t>МИНИСТЕРСТВО НА ОБРАЗОВАНИЕТО И НАУКАТА</t>
  </si>
  <si>
    <t xml:space="preserve"> 1700.01.00</t>
  </si>
  <si>
    <t>Политика в областта на всеобхватното, достъпно и качествено предучилищно и училищно образование. Учене през целия живот</t>
  </si>
  <si>
    <t xml:space="preserve"> 1700.01.01</t>
  </si>
  <si>
    <t>Бюджетна програма „Осигуряване на качеството в системата на предучилищното и училищното образование”</t>
  </si>
  <si>
    <t xml:space="preserve"> 1700.01.02</t>
  </si>
  <si>
    <t>Бюджетна програма „Улесняване на достъпа до образование. Приобщаващо образование”</t>
  </si>
  <si>
    <t xml:space="preserve"> 1700.01.03</t>
  </si>
  <si>
    <t>Бюджетна програма „Училищно образование”</t>
  </si>
  <si>
    <t xml:space="preserve"> 1700.01.04</t>
  </si>
  <si>
    <t>Бюджетна програма „Развитие на способностите на децата и учениците”</t>
  </si>
  <si>
    <t xml:space="preserve"> 1700.01.05</t>
  </si>
  <si>
    <t>Бюджетна програма „Образование на българите в чужбина”</t>
  </si>
  <si>
    <t xml:space="preserve"> 1700.01.06</t>
  </si>
  <si>
    <t>Бюджетна програма „Учене през целия живот”</t>
  </si>
  <si>
    <t xml:space="preserve"> 1700.02.00</t>
  </si>
  <si>
    <t>Политика в областта на равен достъп до качествено висше образование и развитие на научния потенциал</t>
  </si>
  <si>
    <t xml:space="preserve"> 1700.02.01</t>
  </si>
  <si>
    <t>Бюджетна програма „Подобряване на достъпа и повишаване на качеството във висшето образование”</t>
  </si>
  <si>
    <t xml:space="preserve"> 1700.02.02</t>
  </si>
  <si>
    <t>Бюджетна програма „Студентско подпомагане”</t>
  </si>
  <si>
    <t xml:space="preserve"> 1700.02.03</t>
  </si>
  <si>
    <t>Бюджетна програма „Международен образователен обмен”</t>
  </si>
  <si>
    <t xml:space="preserve"> 1700.02.04</t>
  </si>
  <si>
    <t>Бюджетна програма „Оценка и развитие на националния научен потенциал за изграждане на устойчива връзка образование - наука - бизнес като основа за развитие на икономика, базирана на знанието”</t>
  </si>
  <si>
    <t xml:space="preserve"> 1700.02.05</t>
  </si>
  <si>
    <t>Бюджетна програма „Координация и мониторинг на научния потенциал за интегриране в европейското изследователско пространство и глобалната информационна мрежа”</t>
  </si>
  <si>
    <t xml:space="preserve"> 1700.03.00</t>
  </si>
  <si>
    <t xml:space="preserve"> 1800.00.00</t>
  </si>
  <si>
    <t>МИНИСТЕРСТВО НА КУЛТУРАТА</t>
  </si>
  <si>
    <t xml:space="preserve"> 1800.01.00</t>
  </si>
  <si>
    <t>Политика в областта на опазване на движимото и недвижимото културно наследство</t>
  </si>
  <si>
    <t xml:space="preserve"> 1800.01.01</t>
  </si>
  <si>
    <t>Бюджетна програма „Опазване на недвижимото културно наследство”</t>
  </si>
  <si>
    <t xml:space="preserve"> 1800.01.02</t>
  </si>
  <si>
    <t>Бюджетна програма „Опазване и представяне на движимото културно наследство и визуалните изкуства”</t>
  </si>
  <si>
    <t xml:space="preserve"> 1800.02.00</t>
  </si>
  <si>
    <t>Политика в областта на създаване и популяризиране на съвременно изкуство в страната и в чужбина и достъп до качествено художествено образование</t>
  </si>
  <si>
    <t xml:space="preserve"> 1800.02.01</t>
  </si>
  <si>
    <t>Бюджетна програма „Национален фонд „Култура”</t>
  </si>
  <si>
    <t xml:space="preserve"> 1800.02.02</t>
  </si>
  <si>
    <t>Бюджетна програма „Филмово изкуство”</t>
  </si>
  <si>
    <t xml:space="preserve"> 1800.02.03</t>
  </si>
  <si>
    <t>Бюджетна програма „Сценични изкуства”</t>
  </si>
  <si>
    <t xml:space="preserve"> 1800.02.04</t>
  </si>
  <si>
    <t>Бюджетна програма „Фестивали, конкурси, събития и чествания”</t>
  </si>
  <si>
    <t xml:space="preserve"> 1800.02.05</t>
  </si>
  <si>
    <t>Бюджетна програма „Гарантиране защитата на интелектуалната собственост”</t>
  </si>
  <si>
    <t xml:space="preserve"> 1800.02.06</t>
  </si>
  <si>
    <t>Бюджетна програма „Подпомагане развитието на българската култура и изкуства, на българския книжен сектор, библиотеки и читалища”</t>
  </si>
  <si>
    <t xml:space="preserve"> 1800.02.07</t>
  </si>
  <si>
    <t>Бюджетна програма „Популяризиране на българската култура в чужбина”</t>
  </si>
  <si>
    <t xml:space="preserve"> 1800.02.08</t>
  </si>
  <si>
    <t>Бюджетна програма „Обучение на кадри в областта на изкуството и културата”</t>
  </si>
  <si>
    <t xml:space="preserve"> 1800.03.00</t>
  </si>
  <si>
    <t xml:space="preserve"> 1900.00.00</t>
  </si>
  <si>
    <t>МИНИСТЕРСТВО НА ОКОЛНАТА СРЕДА И ВОДИТЕ</t>
  </si>
  <si>
    <t xml:space="preserve"> 1900.01.00</t>
  </si>
  <si>
    <t>Политика в областта на опазването и ползването на компонентите на околната среда</t>
  </si>
  <si>
    <t xml:space="preserve"> 1900.01.01</t>
  </si>
  <si>
    <t>Бюджетна програма „Оценка, управление и опазване на водите на Република България”</t>
  </si>
  <si>
    <t xml:space="preserve"> 1900.01.02</t>
  </si>
  <si>
    <t>Бюджетна програма „Интегрирана система за управление на отпадъците и опазване на почвите”</t>
  </si>
  <si>
    <t xml:space="preserve"> 1900.01.03</t>
  </si>
  <si>
    <t>Бюджетна програма „Намаляване на вредните емисии в атмосферата и подобряване качеството на атмосферния въздух”</t>
  </si>
  <si>
    <t xml:space="preserve"> 1900.01.04</t>
  </si>
  <si>
    <t>Бюджетна програма „Съхраняване, укрепване и възстановяване на екосистеми, местообитания, видове и генетичните им ресурси”</t>
  </si>
  <si>
    <t xml:space="preserve"> 1900.01.05</t>
  </si>
  <si>
    <t>Бюджетна програма „Информиране, участие на обществеността в процеса на вземане на решения и прилагане на механизмите за контрол”</t>
  </si>
  <si>
    <t xml:space="preserve"> 1900.01.06</t>
  </si>
  <si>
    <t>Бюджетна програма „Оценка и управление на въздействието върху околната среда”</t>
  </si>
  <si>
    <t xml:space="preserve"> 1900.01.07</t>
  </si>
  <si>
    <t>Бюджетна програма „Управление на дейностите по изменение на климата”</t>
  </si>
  <si>
    <t xml:space="preserve"> 1900.02.00</t>
  </si>
  <si>
    <t>Политика в областта на Националната система за мониторинг на околната среда и информационна обезпеченост</t>
  </si>
  <si>
    <t xml:space="preserve"> 1900.02.01</t>
  </si>
  <si>
    <t>Бюджетна програма „Национална система за мониторинг на околната среда и информационна обезпеченост”</t>
  </si>
  <si>
    <t xml:space="preserve"> 1900.03.00</t>
  </si>
  <si>
    <t xml:space="preserve"> 2000.00.00</t>
  </si>
  <si>
    <t xml:space="preserve">МИНИСТЕРСТВО НА ИКОНОМИКАТА </t>
  </si>
  <si>
    <t xml:space="preserve"> 2000.01.00</t>
  </si>
  <si>
    <t>Политика в областта на устойчивото икономическо развитие и конкурентоспособност</t>
  </si>
  <si>
    <t xml:space="preserve"> 2000.01.01</t>
  </si>
  <si>
    <t>Бюджетна програма „Облекчаване на регулации, опростяване на процедури по предоставяне на административни услуги”</t>
  </si>
  <si>
    <t xml:space="preserve"> 2000.01.02</t>
  </si>
  <si>
    <t>Бюджетна програма „Насърчаване на предприемачеството и иновациите”</t>
  </si>
  <si>
    <t xml:space="preserve"> 2000.01.03</t>
  </si>
  <si>
    <t>Бюджетна програма „Закрила на обектите на индустриална собственост”</t>
  </si>
  <si>
    <t xml:space="preserve"> 2000.01.04</t>
  </si>
  <si>
    <t>Бюджетна програма „Инфраструктура по качеството в подкрепа развитието на икономиката”</t>
  </si>
  <si>
    <t xml:space="preserve"> 2000.01.05</t>
  </si>
  <si>
    <t>Бюджетна програма „Подобряване на възможностите за участие в единния европейски пазар”</t>
  </si>
  <si>
    <t xml:space="preserve"> 2000.01.06</t>
  </si>
  <si>
    <t>Бюджетна програма „Управление на програми и проекти, съфинансирани от ЕС”</t>
  </si>
  <si>
    <t xml:space="preserve"> 2000.01.07</t>
  </si>
  <si>
    <t>Бюджетна програма „Насърчаване на инвестициите за повишаване на конкурентоспособността на икономиката”</t>
  </si>
  <si>
    <t xml:space="preserve"> 2000.01.08</t>
  </si>
  <si>
    <t>Бюджетна програма „Преструктуриране и ефективно управление на държавната собственост”</t>
  </si>
  <si>
    <t xml:space="preserve"> 2000.01.09</t>
  </si>
  <si>
    <t>Бюджетна програма „Защита на потребителите”</t>
  </si>
  <si>
    <t xml:space="preserve"> 2000.02.00</t>
  </si>
  <si>
    <t>Политика в областта на ефективното външноикономическо сътрудничество</t>
  </si>
  <si>
    <t xml:space="preserve"> 2000.02.01</t>
  </si>
  <si>
    <t>Бюджетна програма „Реализация на експортния потенциал и участие в търговската политика на Европейския съюз”</t>
  </si>
  <si>
    <t xml:space="preserve"> 2000.03.00</t>
  </si>
  <si>
    <t xml:space="preserve"> 2100.00.00</t>
  </si>
  <si>
    <t>МИНИСТЕРСТВО НА РЕГИОНАЛНОТО РАЗВИТИЕ И БЛАГОУСТРОЙСТВОТО</t>
  </si>
  <si>
    <t xml:space="preserve"> 2100.01.00</t>
  </si>
  <si>
    <t xml:space="preserve">Политика за интегрирано развитие на регионите, ефективно и ефикасно използване на публичните финанси и финансовите инструменти за постигане на растеж и подобряване качеството на жизнената среда </t>
  </si>
  <si>
    <t xml:space="preserve"> 2100.01.01</t>
  </si>
  <si>
    <t>Бюджетна програма „Стратегическо планиране на регионалното и пространственото развитие и управление на финансовите инструменти за регионално и местно развитие и териториално сътрудничество”</t>
  </si>
  <si>
    <t xml:space="preserve"> 2100.01.02</t>
  </si>
  <si>
    <t>Бюджетна програма „Подобряване на жилищните условия на маргинализирани групи от населението”</t>
  </si>
  <si>
    <t xml:space="preserve"> 2100.02.00</t>
  </si>
  <si>
    <t>Политика за поддържане, модернизация и изграждане на техническата инфраструктура, свързана с подобряване на транспортната достъпност и интегрираното управление на водните ресурси и геозащита</t>
  </si>
  <si>
    <t xml:space="preserve"> 2100.02.01</t>
  </si>
  <si>
    <t>Бюджетна програма „Рехабилитация и изграждане на пътна инфраструктура”</t>
  </si>
  <si>
    <t xml:space="preserve"> 2100.02.02</t>
  </si>
  <si>
    <t>Бюджетна програма „Устройство на територията, благоустройство, геозащита, водоснабдяване и канализация”</t>
  </si>
  <si>
    <t xml:space="preserve"> 2100.03.00</t>
  </si>
  <si>
    <t>Политика в областта на подобряване на инвестиционния процес чрез усъвършенстване на информационните системи на кадастъра и имотния регистър, подобряване качеството на превантивния и текущ контрол в строителството и на строителните продукти</t>
  </si>
  <si>
    <t xml:space="preserve"> 2100.03.01</t>
  </si>
  <si>
    <t>Бюджетна програма „Нормативно регулиране и контрол на строителните продукти и инвестиционния процес в строителството”</t>
  </si>
  <si>
    <t xml:space="preserve"> 2100.03.02</t>
  </si>
  <si>
    <t>Бюджетна програма „Геодезия, картография и кадастър”</t>
  </si>
  <si>
    <t xml:space="preserve"> 2100.04.00</t>
  </si>
  <si>
    <t xml:space="preserve"> 2100.04.01</t>
  </si>
  <si>
    <t>Бюджетна програма „Ефективно управление на държавната собственост, държавното участие в търговските дружества и държавни предприятия и развитие на публично-частното партньорство и концесионирането”</t>
  </si>
  <si>
    <t xml:space="preserve"> 2100.04.02</t>
  </si>
  <si>
    <t>Бюджетна програма „Гражданска регистрация и административно обслужване на населението”</t>
  </si>
  <si>
    <t xml:space="preserve"> 2100.05.00</t>
  </si>
  <si>
    <t>Бюджетна програма „Ефективна администрация и координация”</t>
  </si>
  <si>
    <t xml:space="preserve"> 2200.00.00</t>
  </si>
  <si>
    <t>МИНИСТЕРСТВО НА ЗЕМЕДЕЛИЕТО, ХРАНИТЕ И ГОРИТЕ</t>
  </si>
  <si>
    <t xml:space="preserve"> 2200.01.00</t>
  </si>
  <si>
    <t>Политика в областта на земеделието и селските райони</t>
  </si>
  <si>
    <t xml:space="preserve"> 2200.01.01</t>
  </si>
  <si>
    <t>Бюджетна програма „Земеделски земи”</t>
  </si>
  <si>
    <t xml:space="preserve"> 2200.01.02</t>
  </si>
  <si>
    <t>Бюджетна програма „Природни ресурси в селските райони”</t>
  </si>
  <si>
    <t xml:space="preserve"> 2200.01.03</t>
  </si>
  <si>
    <t>Бюджетна програма „Растениевъдство”</t>
  </si>
  <si>
    <t xml:space="preserve"> 2200.01.04</t>
  </si>
  <si>
    <t>Бюджетна програма „Хидромелиорации”</t>
  </si>
  <si>
    <t xml:space="preserve"> 2200.01.05</t>
  </si>
  <si>
    <t>Бюджетна програма „Животновъдство”</t>
  </si>
  <si>
    <t xml:space="preserve"> 2200.01.06</t>
  </si>
  <si>
    <t>Бюджетна програма „Организация на пазарите и държавни помощи”</t>
  </si>
  <si>
    <t xml:space="preserve"> 2200.01.07</t>
  </si>
  <si>
    <t>Бюджетна програма „Агростатистика, анализи и прогнози”</t>
  </si>
  <si>
    <t xml:space="preserve"> 2200.01.08</t>
  </si>
  <si>
    <t>Бюджетна програма „Научни изследвания”</t>
  </si>
  <si>
    <t xml:space="preserve"> 2200.01.09</t>
  </si>
  <si>
    <t>Бюджетна програма „Съвети и консултации”</t>
  </si>
  <si>
    <t xml:space="preserve"> 2200.01.10</t>
  </si>
  <si>
    <t>Бюджетна програма „Земеделска техника”</t>
  </si>
  <si>
    <t xml:space="preserve"> 2200.01.11</t>
  </si>
  <si>
    <t>Бюджетна програма „Безопасност по хранителната верига”</t>
  </si>
  <si>
    <t xml:space="preserve"> 2200.01.12</t>
  </si>
  <si>
    <t>Бюджетна програма „Подобряване на живота в селските райони”</t>
  </si>
  <si>
    <t xml:space="preserve"> 2200.02.00</t>
  </si>
  <si>
    <t>Политика в областта на рибарството и аквакултурите</t>
  </si>
  <si>
    <t xml:space="preserve"> 2200.02.01</t>
  </si>
  <si>
    <t>Бюджетна програма „Рибарство и аквакултури”</t>
  </si>
  <si>
    <t xml:space="preserve"> 2200.03.00</t>
  </si>
  <si>
    <t>Политика в областта на съхраняването и увеличаването на горите и дивеча</t>
  </si>
  <si>
    <t xml:space="preserve"> 2200.03.01</t>
  </si>
  <si>
    <t>Бюджетна програма „Специализирани дейности в горските територии”</t>
  </si>
  <si>
    <t xml:space="preserve"> 2200.03.02</t>
  </si>
  <si>
    <t>Бюджетна програма „Планиране, опазване от посегателства, пожари и лесозащита”</t>
  </si>
  <si>
    <t xml:space="preserve"> 2200.04.00</t>
  </si>
  <si>
    <t xml:space="preserve"> 2300.00.00</t>
  </si>
  <si>
    <t>МИНИСТЕРСТВО НА ТРАНСПОРТА, ИНФОРМАЦИОННИТЕ ТЕХНОЛОГИИ И СЪОБЩЕНИЯТА</t>
  </si>
  <si>
    <t xml:space="preserve"> 2300.01.00</t>
  </si>
  <si>
    <t>Политика в областта на транспорта</t>
  </si>
  <si>
    <t xml:space="preserve"> 2300.01.01</t>
  </si>
  <si>
    <t>Бюджетна програма „Развитие и поддръжка на транспортната инфраструктура”</t>
  </si>
  <si>
    <t xml:space="preserve"> 2300.01.02</t>
  </si>
  <si>
    <t>Бюджетна програма „Организация, управление на транспорта, осигуряване на безопасност, сигурност и екологосъобразност”</t>
  </si>
  <si>
    <t xml:space="preserve"> 2300.01.03</t>
  </si>
  <si>
    <t>Бюджетна програма „Търсене и спасяване във водния и въздушния транспорт”</t>
  </si>
  <si>
    <t xml:space="preserve"> 2300.01.04</t>
  </si>
  <si>
    <t>Бюджетна програма „Разследване на произшествия във въздушния, водния и железопътния транспорт”</t>
  </si>
  <si>
    <t xml:space="preserve"> 2300.02.00</t>
  </si>
  <si>
    <t>Политика в областта на съобщенията и информационните технологии</t>
  </si>
  <si>
    <t xml:space="preserve"> 2300.02.01</t>
  </si>
  <si>
    <t>Бюджетна програма „Развитие на съобщенията и информационните технологии”</t>
  </si>
  <si>
    <t xml:space="preserve"> 2300.03.00</t>
  </si>
  <si>
    <t>Бюджетна програма „Административно обслужване, медицинска и психологическа експертиза”</t>
  </si>
  <si>
    <t xml:space="preserve"> 2400.00.00</t>
  </si>
  <si>
    <t>МИНИСТЕРСТВО НА ЕНЕРГЕТИКАТА</t>
  </si>
  <si>
    <t xml:space="preserve"> 2400.01.00</t>
  </si>
  <si>
    <t>Политика в областта на устойчивото и конкурентоспособно енергийно развитие</t>
  </si>
  <si>
    <t xml:space="preserve"> 2400.01.01</t>
  </si>
  <si>
    <t>Бюджетна програма „Ефективно функциониране на енергийните предприятия, инфраструктура и пазари”</t>
  </si>
  <si>
    <t xml:space="preserve"> 2400.01.02</t>
  </si>
  <si>
    <t>Бюджетна програма „Сигурност при енергоснабдяването и при управление на РАО и ИЕЯС”</t>
  </si>
  <si>
    <t xml:space="preserve"> 2400.01.03</t>
  </si>
  <si>
    <t>Бюджетна програма „Устойчиво енергийно развитие”</t>
  </si>
  <si>
    <t xml:space="preserve"> 2400.01.04</t>
  </si>
  <si>
    <t>Бюджетна програма „Подобряване на процесите на концесиониране и управление на подземните богатства и геоложките изследвания”</t>
  </si>
  <si>
    <t xml:space="preserve"> 2400.02.00</t>
  </si>
  <si>
    <t xml:space="preserve"> 2500.00.00</t>
  </si>
  <si>
    <t>МИНИСТЕРСТВО НА МЛАДЕЖТА И СПОРТА</t>
  </si>
  <si>
    <t xml:space="preserve"> 2500.01.00</t>
  </si>
  <si>
    <t>Политика в областта на спорта за учащи и спорта в свободното време</t>
  </si>
  <si>
    <t xml:space="preserve"> 2500.01.01</t>
  </si>
  <si>
    <t>Бюджетна програма „Спорт за учащи”</t>
  </si>
  <si>
    <t xml:space="preserve"> 2500.01.02</t>
  </si>
  <si>
    <t>Бюджетна програма „Спорт в свободното време”</t>
  </si>
  <si>
    <t xml:space="preserve"> 2500.02.00</t>
  </si>
  <si>
    <t>Политика в областта на спорта за високи постижения</t>
  </si>
  <si>
    <t xml:space="preserve"> 2500.02.01</t>
  </si>
  <si>
    <t>Бюджетна програма „Олимпийска подготовка”</t>
  </si>
  <si>
    <t xml:space="preserve"> 2500.02.02</t>
  </si>
  <si>
    <t>Бюджетна програма „Спорт за високи постижения”</t>
  </si>
  <si>
    <t xml:space="preserve"> 2500.03.00</t>
  </si>
  <si>
    <t>Политика в областта на привеждането на спортните обекти и съоръжения във вид, отговарящ на съвременните международни стандарти</t>
  </si>
  <si>
    <t xml:space="preserve"> 2500.03.01</t>
  </si>
  <si>
    <t>Бюджетна програма „Спортни обекти и съоръжения”</t>
  </si>
  <si>
    <t xml:space="preserve"> 2500.04.00</t>
  </si>
  <si>
    <t>Политика в областта на усвояването и прилагането на добри международни практики за спорта</t>
  </si>
  <si>
    <t xml:space="preserve"> 2500.04.01</t>
  </si>
  <si>
    <t>Бюджетна програма „Изграждане на високоефективен капацитет за активно международно сътрудничество в сферата на физическото възпитание, спорта и социалния туризъм”</t>
  </si>
  <si>
    <t xml:space="preserve"> 2500.05.00</t>
  </si>
  <si>
    <t>Политика в областта на младите хора</t>
  </si>
  <si>
    <t xml:space="preserve"> 2500.05.01</t>
  </si>
  <si>
    <t>Бюджетна програма „Младите в действие”</t>
  </si>
  <si>
    <t xml:space="preserve"> 2500.06.00</t>
  </si>
  <si>
    <t xml:space="preserve"> 3000.00.00</t>
  </si>
  <si>
    <t>ДЪРЖАВНА АГЕНЦИЯ „НАЦИОНАЛНА СИГУРНОСТ”</t>
  </si>
  <si>
    <t xml:space="preserve"> 3000.01.00</t>
  </si>
  <si>
    <t>Политика в областта на защитата на националната сигурност</t>
  </si>
  <si>
    <t xml:space="preserve"> 3000.01.01</t>
  </si>
  <si>
    <t>Бюджетна програма „Национална сигурност”</t>
  </si>
  <si>
    <t xml:space="preserve"> 3500.00.00</t>
  </si>
  <si>
    <t>ДЪРЖАВНА АГЕНЦИЯ „ЕЛЕКТРОННО УПРАВЛЕНИЕ”</t>
  </si>
  <si>
    <t xml:space="preserve"> 3500.01.00</t>
  </si>
  <si>
    <t>Политика в областта на електронното управление</t>
  </si>
  <si>
    <t xml:space="preserve"> 3500.01.01</t>
  </si>
  <si>
    <t>Бюджетна програма „Електронно управление, електронна идентификация и информационна сигурност“</t>
  </si>
  <si>
    <t xml:space="preserve"> 3900.00.00</t>
  </si>
  <si>
    <t>ДЪРЖАВНА АГЕНЦИЯ „РАЗУЗНАВАНЕ”</t>
  </si>
  <si>
    <t xml:space="preserve"> 3900.01.00</t>
  </si>
  <si>
    <t>Политика в областта на информационно-аналитичното обезпечаване на държавното ръководство, подпомагащо процеса на вземане на решения с цел защита на националната сигурност и интересите на Република България</t>
  </si>
  <si>
    <t xml:space="preserve"> 3900.01.01</t>
  </si>
  <si>
    <t>Бюджетна програма „Разузнаване”</t>
  </si>
  <si>
    <t xml:space="preserve"> 5300.00.00</t>
  </si>
  <si>
    <t>ДЪРЖАВНА АГЕНЦИЯ „ДЪРЖАВЕН РЕЗЕРВ И ВОЕННОВРЕМЕННИ ЗАПАСИ”</t>
  </si>
  <si>
    <t xml:space="preserve"> 5300.01.00</t>
  </si>
  <si>
    <t>Политика в областта на държавните резерви, военновременните запаси и задължителните запаси от нефт и нефтопродукти</t>
  </si>
  <si>
    <t xml:space="preserve"> 5300.01.01</t>
  </si>
  <si>
    <t>Бюджетна програма „Държавни резерви и военновременни запаси”</t>
  </si>
  <si>
    <t xml:space="preserve"> 5300.01.02</t>
  </si>
  <si>
    <t>Бюджетна програма „Запаси за извънредни ситуации от нефт и нефтопродукти и целеви запаси от нефтопродукти”</t>
  </si>
  <si>
    <t xml:space="preserve"> 7100.00.00</t>
  </si>
  <si>
    <t>МИНИСТЕРСТВО НА ТУРИЗМА</t>
  </si>
  <si>
    <t xml:space="preserve"> 7100.01.00</t>
  </si>
  <si>
    <t>Политика в областта на устойчивото развитие на туризма</t>
  </si>
  <si>
    <t xml:space="preserve"> 7100.01.01</t>
  </si>
  <si>
    <t>Бюджетна програма „Подобряване на политиките и регулациите в сектора на туризма”</t>
  </si>
  <si>
    <t xml:space="preserve"> 7100.01.02</t>
  </si>
  <si>
    <t>Бюджетна програма „Развитие на националната туристическа реклама и международно сътрудничество в областта на туризма”</t>
  </si>
  <si>
    <t xml:space="preserve"> 7100.02.00</t>
  </si>
  <si>
    <t xml:space="preserve"> 7900.00.00</t>
  </si>
  <si>
    <t>МИНИСТЕРСТВО ЗА БЪЛГАРСКОТО ПРЕДСЕДАТЕЛСТВО НА СЪВЕТА НА ЕВРОПЕЙСКИЯ СЪЮЗ 2018</t>
  </si>
  <si>
    <t xml:space="preserve"> 7900.01.00</t>
  </si>
  <si>
    <t>Политика за подготовка и провеждане на Българското председателство на Съвета на ЕС 2018 г.</t>
  </si>
  <si>
    <t xml:space="preserve"> 7900.01.01</t>
  </si>
  <si>
    <t>Бюджетна програма „Провеждане на Българското председателство на Съвета на Европейския съюз 2018 г.“</t>
  </si>
  <si>
    <t xml:space="preserve"> 8600.00.00</t>
  </si>
  <si>
    <t>ДЪРЖАВНА АГЕНЦИЯ „ТЕХНИЧЕСКИ ОПЕРАЦИИ”</t>
  </si>
  <si>
    <t xml:space="preserve"> 8600.01.00</t>
  </si>
  <si>
    <t>Политика в областта на осигуряването и прилагането на специални разузнавателни средства с цел защита на националната сигурност и опазване на обществения ред</t>
  </si>
  <si>
    <t xml:space="preserve"> 8600.01.01</t>
  </si>
  <si>
    <t>Бюджетна програма „Технически операции”</t>
  </si>
  <si>
    <t xml:space="preserve"> 8400.00.00</t>
  </si>
  <si>
    <t>ДЪРЖАВЕН ФОНД „ЗЕМЕДЕЛИЕ”</t>
  </si>
  <si>
    <t xml:space="preserve"> 8400.01.00</t>
  </si>
  <si>
    <t>Политика на Министерството на земеделието, храните и горите в областта на земеделието и селските райони</t>
  </si>
  <si>
    <t xml:space="preserve"> 8400.01.01</t>
  </si>
  <si>
    <t>Бюджетна програма „Развитие на селските райони”</t>
  </si>
  <si>
    <t xml:space="preserve"> 8400.01.02</t>
  </si>
  <si>
    <t>Бюджетна програма „Селскостопански пазарни механизми”</t>
  </si>
  <si>
    <t xml:space="preserve"> 8400.01.03</t>
  </si>
  <si>
    <t>Бюджетна програма „Директни плащания и мерки за специфично подпомагане”</t>
  </si>
  <si>
    <t xml:space="preserve"> 8400.01.04</t>
  </si>
  <si>
    <t>Бюджетна програма „Държавни помощи, национални доплащания и САПАРД”</t>
  </si>
  <si>
    <t xml:space="preserve"> 8400.02.00</t>
  </si>
  <si>
    <t>Политика на Министерството на земеделието, храните и горите в областта на рибарството и аквакултурите</t>
  </si>
  <si>
    <t xml:space="preserve"> 8400.02.01</t>
  </si>
  <si>
    <t xml:space="preserve"> 8400.03.00</t>
  </si>
  <si>
    <t>* Класификационният код на съответната област на политика/бюджетна програма представлява осемзначна комбинация от числа, където първите четири цифри са кодът на съответната бюджетна организация, следващите две цифри са идентификатор на съответната област на политика и съответно последните две цифри са идентификатор на бюджетната програма.</t>
  </si>
  <si>
    <t>Код по класификацията</t>
  </si>
  <si>
    <t>Бюджетна програма „……………………..”</t>
  </si>
  <si>
    <t>1. Наименование на администриран разходен параграф (характер и/или нормативно основание за предоставянето/разходването на бюджетни средства), в т.ч. разшифровка на разходите по основни параграфи на ЕБК.</t>
  </si>
  <si>
    <t>2. Наименование на администриран разходен параграф (характер и/или нормативно основание за предоставянето/разходването на бюджетни средства), в т.ч. разшифровка на разходите по основни параграфи на ЕБК.</t>
  </si>
  <si>
    <t>3. …………………………..</t>
  </si>
  <si>
    <t>2300.01.00</t>
  </si>
  <si>
    <t xml:space="preserve">Бюджетна програма „Административно обслужване, медицинска и психологическа експертиза” </t>
  </si>
  <si>
    <t>2300.01.01</t>
  </si>
  <si>
    <t>2300.01.02</t>
  </si>
  <si>
    <t>2300.01.03</t>
  </si>
  <si>
    <t>2300.01.04</t>
  </si>
  <si>
    <t>2300.02.00</t>
  </si>
  <si>
    <t>2300.02.01</t>
  </si>
  <si>
    <t>2300.03.00</t>
  </si>
  <si>
    <t>За 2018 г. на Министерство на транспорта, информационните технологии и съобщенията</t>
  </si>
  <si>
    <t>Код по класификацията 2300.01.01</t>
  </si>
  <si>
    <t>Код по класификацията 2300.01.02</t>
  </si>
  <si>
    <t>Код по класификацията 2300.01.03</t>
  </si>
  <si>
    <t>Код по класификацията 2300.01.04</t>
  </si>
  <si>
    <t>Код по класификацията 2300.02.01</t>
  </si>
  <si>
    <t>Код по класификацията 2300.03.00</t>
  </si>
  <si>
    <t>1. Субсидии за нефинансови предприятия - Субсидии за превоз на пътници на територията на Република България с железопътен транспорт по дългосрочен договор за извършване на обществени превозни услуги в областта на железопътния транспорт на територията на Република България</t>
  </si>
  <si>
    <t>1. Субсидии за нефинансови предприятия - Субсидии за компенсиране на несправедливата финансова тежест от извършване на универсална пощенска услуга по Закона за пощенските услуги</t>
  </si>
  <si>
    <t>ОБЩО по Бюджета на Министерство на транспорта, информационните технологии и съобщенията по програми</t>
  </si>
  <si>
    <t>№</t>
  </si>
  <si>
    <t>Показатели</t>
  </si>
  <si>
    <t>Сума</t>
  </si>
  <si>
    <t>(хил. лв.)</t>
  </si>
  <si>
    <t>I.</t>
  </si>
  <si>
    <t>ПРИХОДИ, ПОМОЩИ И ДАРЕНИЯ</t>
  </si>
  <si>
    <t>1.</t>
  </si>
  <si>
    <t>Неданъчни приходи</t>
  </si>
  <si>
    <t>II.</t>
  </si>
  <si>
    <t xml:space="preserve">РАЗХОДИ                                       </t>
  </si>
  <si>
    <t xml:space="preserve">1.     </t>
  </si>
  <si>
    <t xml:space="preserve">Текущи разходи                                            </t>
  </si>
  <si>
    <t>в т.ч.</t>
  </si>
  <si>
    <t>1.1.</t>
  </si>
  <si>
    <t>1.2.</t>
  </si>
  <si>
    <t>Субсидии и други текущи трансфери</t>
  </si>
  <si>
    <t>1.2.1.</t>
  </si>
  <si>
    <t>Субсидии и други текущи трансфери за нефинансови предприятия</t>
  </si>
  <si>
    <t>1.2.1.1.</t>
  </si>
  <si>
    <t xml:space="preserve">    - за "БДЖ Пътнически превози" - ЕООД</t>
  </si>
  <si>
    <t>1.2.1.2.</t>
  </si>
  <si>
    <t xml:space="preserve">    - за "Български пощи" - ЕАД</t>
  </si>
  <si>
    <t xml:space="preserve">2.     </t>
  </si>
  <si>
    <t xml:space="preserve">Капиталови разходи </t>
  </si>
  <si>
    <t>III.</t>
  </si>
  <si>
    <t>БЮДЖЕТНИ ВЗАИМООТНОШЕНИЯ (ТРАНСФЕРИ) -  (+/-)</t>
  </si>
  <si>
    <t>Бюджетно взаимоотношение с централния бюджет (+/-)</t>
  </si>
  <si>
    <t>2.</t>
  </si>
  <si>
    <t>Бюджетни взаимоотношения с други бюджетни организации (+/-)</t>
  </si>
  <si>
    <t>2.1.</t>
  </si>
  <si>
    <t xml:space="preserve">        Получени трансфери (+)</t>
  </si>
  <si>
    <t>3.</t>
  </si>
  <si>
    <t>Трансфери между бюджети и сметки за средствата от Европейския съюз (+/-)</t>
  </si>
  <si>
    <t>3.1.</t>
  </si>
  <si>
    <t xml:space="preserve">       Предоставени трансфери  (-)</t>
  </si>
  <si>
    <t>IV.</t>
  </si>
  <si>
    <t>БЮДЖЕТНО САЛДО (І-ІІ+ІІІ)</t>
  </si>
  <si>
    <t>V.</t>
  </si>
  <si>
    <t xml:space="preserve">ОПЕРАЦИИ В ЧАСТТА НА ФИНАНСИРАНЕТО - НЕТО </t>
  </si>
  <si>
    <t>Предоставена възмездна финансова помощ (нето)</t>
  </si>
  <si>
    <t xml:space="preserve">   Възстановени суми по възмездна  финансова помощ (+)</t>
  </si>
  <si>
    <t>(2) Утвърждава разпределение на разходите по ал. 1 по области на политики и бюджетни програми, както следва:</t>
  </si>
  <si>
    <t>Наименование на областта на политика / бюджетната програма</t>
  </si>
  <si>
    <t xml:space="preserve"> 1.</t>
  </si>
  <si>
    <t xml:space="preserve"> 2.</t>
  </si>
  <si>
    <t xml:space="preserve"> 3.</t>
  </si>
  <si>
    <t>Бюджетна програма "Административно обслужване, медицинска и психологическа експертиза"</t>
  </si>
  <si>
    <t>Всичко:</t>
  </si>
  <si>
    <r>
      <t>Чл. 24.</t>
    </r>
    <r>
      <rPr>
        <sz val="12"/>
        <color theme="1"/>
        <rFont val="Times New Roman"/>
        <family val="1"/>
        <charset val="204"/>
      </rPr>
      <t xml:space="preserve"> (1) Приема бюджета на Министерството на транспорта, информационните технологии и съобщенията за 2018 г., както следва:</t>
    </r>
  </si>
  <si>
    <t>Държавни такси</t>
  </si>
  <si>
    <t>Приходи и доходи от собственост</t>
  </si>
  <si>
    <t>1.3.</t>
  </si>
  <si>
    <t>Глоби, санкции и наказателни лихви</t>
  </si>
  <si>
    <t>1.4.</t>
  </si>
  <si>
    <t>Други приходи</t>
  </si>
  <si>
    <t>Придобиване на дълготрайни активи и основен ремонт</t>
  </si>
  <si>
    <t>2.1.1.</t>
  </si>
  <si>
    <t xml:space="preserve">        в т.ч. от Държавното обществено осигуряване</t>
  </si>
  <si>
    <t>(3) Утвърждава максималните размери на ангажиментите за разходи, които могат да бъдат поети през 2018 г., и максималните размери на новите задължения за разходи, които могат да бъдат натрупани през 2018 г. от Министерството на транспорта, информационните технологии и съобщенията, както следва:</t>
  </si>
  <si>
    <t>Максимален размер на ангажиментите за разходи, които могат да бъдат поети през 2018 г.</t>
  </si>
  <si>
    <t>Максимален размер на новите задължения за разходи, които могат да бъдат натрупани през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</si>
</sst>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л_в_-;\-* #,##0.00\ _л_в_-;_-* &quot;-&quot;??\ _л_в_-;_-@_-"/>
    <numFmt numFmtId="165" formatCode="_-* #,##0\ _л_в_-;\-* #,##0\ _л_в_-;_-* &quot;-&quot;??\ _л_в_-;_-@_-"/>
    <numFmt numFmtId="166" formatCode="#,##0_ ;\-#,##0\ "/>
    <numFmt numFmtId="167" formatCode="#,##0;[Red]\-#,##0"/>
    <numFmt numFmtId="168" formatCode="#,##0.0"/>
  </numFmts>
  <fonts count="17" x14ac:knownFonts="1">
    <font>
      <sz val="12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32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0" xfId="0" applyFont="1"/>
    <xf numFmtId="0" fontId="6" fillId="0" borderId="7" xfId="0" applyFont="1" applyBorder="1" applyAlignment="1">
      <alignment vertical="center" wrapText="1"/>
    </xf>
    <xf numFmtId="165" fontId="6" fillId="0" borderId="0" xfId="0" applyNumberFormat="1" applyFont="1"/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4" fillId="0" borderId="3" xfId="0" applyFont="1" applyFill="1" applyBorder="1" applyAlignment="1">
      <alignment vertical="top" wrapText="1"/>
    </xf>
    <xf numFmtId="165" fontId="6" fillId="0" borderId="0" xfId="0" applyNumberFormat="1" applyFont="1" applyFill="1"/>
    <xf numFmtId="0" fontId="6" fillId="0" borderId="0" xfId="0" applyFont="1" applyFill="1"/>
    <xf numFmtId="0" fontId="2" fillId="0" borderId="2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vertical="center" wrapText="1"/>
    </xf>
    <xf numFmtId="0" fontId="6" fillId="0" borderId="7" xfId="0" applyFont="1" applyBorder="1" applyAlignment="1" applyProtection="1">
      <alignment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1" fillId="0" borderId="3" xfId="0" applyFont="1" applyBorder="1" applyAlignment="1" applyProtection="1">
      <alignment vertical="center" wrapText="1"/>
    </xf>
    <xf numFmtId="0" fontId="2" fillId="3" borderId="3" xfId="0" applyFont="1" applyFill="1" applyBorder="1" applyAlignment="1" applyProtection="1">
      <alignment vertical="center" wrapText="1"/>
    </xf>
    <xf numFmtId="0" fontId="1" fillId="0" borderId="3" xfId="0" applyFont="1" applyBorder="1" applyAlignment="1" applyProtection="1">
      <alignment horizontal="left" vertical="center" wrapText="1" indent="1"/>
    </xf>
    <xf numFmtId="3" fontId="2" fillId="4" borderId="7" xfId="1" applyNumberFormat="1" applyFont="1" applyFill="1" applyBorder="1" applyAlignment="1" applyProtection="1">
      <alignment horizontal="right" vertical="center" wrapText="1"/>
    </xf>
    <xf numFmtId="3" fontId="1" fillId="0" borderId="7" xfId="0" applyNumberFormat="1" applyFont="1" applyBorder="1" applyAlignment="1" applyProtection="1">
      <alignment horizontal="right" vertical="center" wrapText="1"/>
    </xf>
    <xf numFmtId="3" fontId="2" fillId="3" borderId="7" xfId="1" applyNumberFormat="1" applyFont="1" applyFill="1" applyBorder="1" applyAlignment="1" applyProtection="1">
      <alignment horizontal="right" vertical="center" wrapText="1"/>
    </xf>
    <xf numFmtId="3" fontId="1" fillId="0" borderId="7" xfId="1" applyNumberFormat="1" applyFont="1" applyBorder="1" applyAlignment="1" applyProtection="1">
      <alignment horizontal="right" vertical="center" wrapText="1"/>
    </xf>
    <xf numFmtId="3" fontId="1" fillId="0" borderId="7" xfId="1" applyNumberFormat="1" applyFont="1" applyFill="1" applyBorder="1" applyAlignment="1" applyProtection="1">
      <alignment horizontal="right" vertical="center" wrapText="1"/>
    </xf>
    <xf numFmtId="166" fontId="2" fillId="0" borderId="7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6" fillId="0" borderId="3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vertical="center" wrapText="1"/>
    </xf>
    <xf numFmtId="3" fontId="3" fillId="4" borderId="7" xfId="1" applyNumberFormat="1" applyFont="1" applyFill="1" applyBorder="1" applyAlignment="1" applyProtection="1">
      <alignment horizontal="right" vertical="center" wrapText="1"/>
    </xf>
    <xf numFmtId="3" fontId="6" fillId="0" borderId="7" xfId="0" applyNumberFormat="1" applyFont="1" applyBorder="1" applyAlignment="1" applyProtection="1">
      <alignment horizontal="right" vertical="center" wrapText="1"/>
    </xf>
    <xf numFmtId="0" fontId="3" fillId="3" borderId="3" xfId="0" applyFont="1" applyFill="1" applyBorder="1" applyAlignment="1" applyProtection="1">
      <alignment vertical="center" wrapText="1"/>
    </xf>
    <xf numFmtId="3" fontId="3" fillId="3" borderId="7" xfId="1" applyNumberFormat="1" applyFont="1" applyFill="1" applyBorder="1" applyAlignment="1" applyProtection="1">
      <alignment horizontal="right" vertical="center" wrapText="1"/>
    </xf>
    <xf numFmtId="3" fontId="6" fillId="0" borderId="7" xfId="1" applyNumberFormat="1" applyFont="1" applyBorder="1" applyAlignment="1" applyProtection="1">
      <alignment horizontal="right" vertical="center" wrapText="1"/>
    </xf>
    <xf numFmtId="3" fontId="6" fillId="0" borderId="7" xfId="1" applyNumberFormat="1" applyFont="1" applyBorder="1" applyAlignment="1">
      <alignment horizontal="right" vertical="center" wrapText="1"/>
    </xf>
    <xf numFmtId="0" fontId="6" fillId="3" borderId="3" xfId="0" applyFont="1" applyFill="1" applyBorder="1" applyAlignment="1" applyProtection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11" fillId="0" borderId="3" xfId="0" applyFont="1" applyFill="1" applyBorder="1" applyAlignment="1" applyProtection="1">
      <alignment wrapText="1"/>
    </xf>
    <xf numFmtId="0" fontId="6" fillId="0" borderId="0" xfId="0" applyFont="1" applyFill="1" applyProtection="1">
      <protection locked="0"/>
    </xf>
    <xf numFmtId="3" fontId="6" fillId="5" borderId="7" xfId="1" applyNumberFormat="1" applyFont="1" applyFill="1" applyBorder="1" applyAlignment="1" applyProtection="1">
      <alignment horizontal="right" vertical="center" wrapText="1"/>
      <protection locked="0"/>
    </xf>
    <xf numFmtId="0" fontId="11" fillId="5" borderId="9" xfId="0" applyFont="1" applyFill="1" applyBorder="1" applyAlignment="1" applyProtection="1">
      <alignment wrapText="1"/>
      <protection locked="0"/>
    </xf>
    <xf numFmtId="0" fontId="11" fillId="5" borderId="3" xfId="0" applyFont="1" applyFill="1" applyBorder="1" applyAlignment="1" applyProtection="1">
      <alignment wrapText="1"/>
      <protection locked="0"/>
    </xf>
    <xf numFmtId="167" fontId="12" fillId="0" borderId="0" xfId="0" applyNumberFormat="1" applyFont="1" applyProtection="1">
      <protection hidden="1"/>
    </xf>
    <xf numFmtId="0" fontId="12" fillId="0" borderId="0" xfId="0" applyFont="1" applyProtection="1">
      <protection hidden="1"/>
    </xf>
    <xf numFmtId="0" fontId="0" fillId="0" borderId="0" xfId="0" applyProtection="1"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13" fillId="6" borderId="11" xfId="0" applyFont="1" applyFill="1" applyBorder="1" applyAlignment="1" applyProtection="1">
      <alignment horizontal="center" vertical="top" wrapText="1"/>
      <protection locked="0"/>
    </xf>
    <xf numFmtId="0" fontId="6" fillId="0" borderId="11" xfId="0" applyNumberFormat="1" applyFont="1" applyBorder="1" applyAlignment="1">
      <alignment vertical="top"/>
    </xf>
    <xf numFmtId="0" fontId="6" fillId="0" borderId="11" xfId="0" applyNumberFormat="1" applyFont="1" applyBorder="1" applyAlignment="1">
      <alignment vertical="top" wrapText="1"/>
    </xf>
    <xf numFmtId="0" fontId="3" fillId="5" borderId="11" xfId="0" applyNumberFormat="1" applyFont="1" applyFill="1" applyBorder="1" applyAlignment="1">
      <alignment vertical="top"/>
    </xf>
    <xf numFmtId="0" fontId="3" fillId="5" borderId="11" xfId="0" applyNumberFormat="1" applyFont="1" applyFill="1" applyBorder="1" applyAlignment="1">
      <alignment vertical="top" wrapText="1"/>
    </xf>
    <xf numFmtId="0" fontId="3" fillId="0" borderId="11" xfId="0" applyNumberFormat="1" applyFont="1" applyBorder="1" applyAlignment="1">
      <alignment vertical="top"/>
    </xf>
    <xf numFmtId="0" fontId="3" fillId="0" borderId="11" xfId="0" applyNumberFormat="1" applyFont="1" applyBorder="1" applyAlignment="1">
      <alignment vertical="top" wrapText="1"/>
    </xf>
    <xf numFmtId="0" fontId="3" fillId="5" borderId="8" xfId="0" applyFont="1" applyFill="1" applyBorder="1" applyAlignment="1" applyProtection="1">
      <alignment horizontal="right" vertical="center" wrapText="1"/>
      <protection locked="0"/>
    </xf>
    <xf numFmtId="0" fontId="4" fillId="0" borderId="3" xfId="0" applyFont="1" applyFill="1" applyBorder="1" applyAlignment="1" applyProtection="1">
      <alignment vertical="top" wrapText="1"/>
      <protection locked="0"/>
    </xf>
    <xf numFmtId="166" fontId="2" fillId="0" borderId="7" xfId="1" applyNumberFormat="1" applyFont="1" applyFill="1" applyBorder="1" applyAlignment="1" applyProtection="1">
      <alignment horizontal="right" vertical="center" wrapText="1"/>
      <protection locked="0"/>
    </xf>
    <xf numFmtId="0" fontId="9" fillId="0" borderId="9" xfId="0" applyFont="1" applyFill="1" applyBorder="1" applyAlignment="1" applyProtection="1">
      <alignment horizontal="center" vertical="center" wrapText="1"/>
      <protection locked="0"/>
    </xf>
    <xf numFmtId="0" fontId="10" fillId="0" borderId="9" xfId="0" applyFont="1" applyFill="1" applyBorder="1" applyAlignment="1" applyProtection="1">
      <alignment horizontal="center" vertical="top" wrapText="1"/>
      <protection locked="0"/>
    </xf>
    <xf numFmtId="0" fontId="5" fillId="0" borderId="3" xfId="0" applyFont="1" applyFill="1" applyBorder="1" applyAlignment="1" applyProtection="1">
      <alignment horizontal="left" vertical="top" wrapText="1" indent="1"/>
      <protection locked="0"/>
    </xf>
    <xf numFmtId="166" fontId="1" fillId="0" borderId="7" xfId="1" applyNumberFormat="1" applyFont="1" applyFill="1" applyBorder="1" applyAlignment="1" applyProtection="1">
      <alignment horizontal="right" vertical="center" wrapText="1"/>
      <protection locked="0"/>
    </xf>
    <xf numFmtId="0" fontId="9" fillId="0" borderId="9" xfId="0" applyFont="1" applyFill="1" applyBorder="1" applyAlignment="1" applyProtection="1">
      <alignment horizontal="center" vertical="top" wrapText="1"/>
      <protection locked="0"/>
    </xf>
    <xf numFmtId="0" fontId="4" fillId="7" borderId="3" xfId="0" applyFont="1" applyFill="1" applyBorder="1" applyAlignment="1">
      <alignment vertical="top" wrapText="1"/>
    </xf>
    <xf numFmtId="166" fontId="2" fillId="7" borderId="7" xfId="1" applyNumberFormat="1" applyFont="1" applyFill="1" applyBorder="1" applyAlignment="1" applyProtection="1">
      <alignment horizontal="right" vertical="center" wrapText="1"/>
      <protection locked="0"/>
    </xf>
    <xf numFmtId="0" fontId="2" fillId="3" borderId="9" xfId="0" applyFont="1" applyFill="1" applyBorder="1" applyAlignment="1" applyProtection="1">
      <alignment vertical="center" wrapText="1"/>
    </xf>
    <xf numFmtId="3" fontId="2" fillId="3" borderId="4" xfId="1" applyNumberFormat="1" applyFont="1" applyFill="1" applyBorder="1" applyAlignment="1" applyProtection="1">
      <alignment horizontal="right" vertical="center" wrapText="1"/>
    </xf>
    <xf numFmtId="0" fontId="15" fillId="0" borderId="0" xfId="0" applyFont="1" applyProtection="1">
      <protection hidden="1"/>
    </xf>
    <xf numFmtId="167" fontId="15" fillId="0" borderId="0" xfId="0" applyNumberFormat="1" applyFont="1" applyProtection="1">
      <protection hidden="1"/>
    </xf>
    <xf numFmtId="0" fontId="11" fillId="5" borderId="9" xfId="0" applyFont="1" applyFill="1" applyBorder="1" applyAlignment="1" applyProtection="1">
      <alignment wrapText="1"/>
    </xf>
    <xf numFmtId="0" fontId="2" fillId="7" borderId="9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vertical="center" wrapText="1"/>
    </xf>
    <xf numFmtId="3" fontId="3" fillId="2" borderId="7" xfId="1" applyNumberFormat="1" applyFont="1" applyFill="1" applyBorder="1" applyAlignment="1" applyProtection="1">
      <alignment horizontal="right" vertical="center" wrapText="1"/>
    </xf>
    <xf numFmtId="0" fontId="11" fillId="2" borderId="9" xfId="0" applyFont="1" applyFill="1" applyBorder="1" applyAlignment="1" applyProtection="1">
      <alignment wrapText="1"/>
      <protection locked="0"/>
    </xf>
    <xf numFmtId="3" fontId="6" fillId="2" borderId="7" xfId="1" applyNumberFormat="1" applyFont="1" applyFill="1" applyBorder="1" applyAlignment="1" applyProtection="1">
      <alignment horizontal="right" vertical="center" wrapText="1"/>
      <protection locked="0"/>
    </xf>
    <xf numFmtId="0" fontId="2" fillId="2" borderId="3" xfId="0" applyFont="1" applyFill="1" applyBorder="1" applyAlignment="1" applyProtection="1">
      <alignment vertical="center" wrapText="1"/>
    </xf>
    <xf numFmtId="3" fontId="2" fillId="2" borderId="7" xfId="1" applyNumberFormat="1" applyFont="1" applyFill="1" applyBorder="1" applyAlignment="1" applyProtection="1">
      <alignment horizontal="right" vertical="center" wrapText="1"/>
    </xf>
    <xf numFmtId="3" fontId="7" fillId="8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5" borderId="9" xfId="0" applyFont="1" applyFill="1" applyBorder="1" applyAlignment="1" applyProtection="1">
      <alignment horizontal="left" vertical="center" wrapText="1" shrinkToFit="1"/>
      <protection locked="0"/>
    </xf>
    <xf numFmtId="0" fontId="10" fillId="0" borderId="9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justify" vertical="center" wrapText="1"/>
      <protection locked="0"/>
    </xf>
    <xf numFmtId="0" fontId="2" fillId="0" borderId="4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justify" vertical="center" wrapText="1"/>
      <protection locked="0"/>
    </xf>
    <xf numFmtId="0" fontId="3" fillId="0" borderId="10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0" borderId="10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0" xfId="0" applyFont="1" applyBorder="1" applyAlignment="1">
      <alignment horizontal="left" vertical="center" indent="2"/>
    </xf>
    <xf numFmtId="0" fontId="16" fillId="0" borderId="10" xfId="0" applyFont="1" applyBorder="1" applyAlignment="1">
      <alignment horizontal="left" vertical="center" indent="1"/>
    </xf>
    <xf numFmtId="0" fontId="16" fillId="0" borderId="2" xfId="0" applyFont="1" applyBorder="1" applyAlignment="1">
      <alignment vertical="center"/>
    </xf>
    <xf numFmtId="0" fontId="16" fillId="0" borderId="0" xfId="0" applyFont="1" applyAlignment="1">
      <alignment horizontal="left" vertical="center" indent="2"/>
    </xf>
    <xf numFmtId="0" fontId="16" fillId="0" borderId="13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6" fillId="0" borderId="15" xfId="0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10" xfId="0" applyFont="1" applyBorder="1" applyAlignment="1">
      <alignment horizontal="left" vertical="center" wrapText="1"/>
    </xf>
    <xf numFmtId="0" fontId="16" fillId="0" borderId="0" xfId="0" applyFont="1" applyAlignment="1">
      <alignment horizontal="right" vertical="center"/>
    </xf>
    <xf numFmtId="168" fontId="16" fillId="0" borderId="3" xfId="0" applyNumberFormat="1" applyFont="1" applyBorder="1" applyAlignment="1">
      <alignment horizontal="right" vertical="center"/>
    </xf>
    <xf numFmtId="168" fontId="16" fillId="0" borderId="3" xfId="0" applyNumberFormat="1" applyFont="1" applyBorder="1" applyAlignment="1">
      <alignment vertical="center"/>
    </xf>
    <xf numFmtId="0" fontId="16" fillId="0" borderId="10" xfId="0" applyFont="1" applyBorder="1" applyAlignment="1">
      <alignment horizontal="left" vertical="center" wrapText="1" indent="3"/>
    </xf>
    <xf numFmtId="0" fontId="16" fillId="0" borderId="10" xfId="0" applyFont="1" applyBorder="1" applyAlignment="1">
      <alignment horizontal="left" vertical="center" wrapText="1" indent="1"/>
    </xf>
    <xf numFmtId="168" fontId="16" fillId="0" borderId="2" xfId="0" applyNumberFormat="1" applyFont="1" applyBorder="1" applyAlignment="1">
      <alignment horizontal="right" vertical="center"/>
    </xf>
    <xf numFmtId="168" fontId="16" fillId="0" borderId="13" xfId="0" applyNumberFormat="1" applyFont="1" applyBorder="1" applyAlignment="1">
      <alignment horizontal="right" vertical="center"/>
    </xf>
    <xf numFmtId="0" fontId="16" fillId="0" borderId="14" xfId="0" applyFont="1" applyBorder="1" applyAlignment="1">
      <alignment horizontal="left" vertical="center" indent="2"/>
    </xf>
    <xf numFmtId="0" fontId="16" fillId="0" borderId="10" xfId="0" applyFont="1" applyBorder="1" applyAlignment="1">
      <alignment vertical="center" wrapText="1"/>
    </xf>
    <xf numFmtId="168" fontId="16" fillId="0" borderId="15" xfId="0" applyNumberFormat="1" applyFont="1" applyBorder="1" applyAlignment="1">
      <alignment horizontal="right" vertical="center"/>
    </xf>
    <xf numFmtId="168" fontId="16" fillId="0" borderId="10" xfId="0" applyNumberFormat="1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57"/>
  <sheetViews>
    <sheetView view="pageBreakPreview" zoomScaleNormal="70" zoomScaleSheetLayoutView="100" workbookViewId="0">
      <selection activeCell="B22" sqref="B22"/>
    </sheetView>
  </sheetViews>
  <sheetFormatPr defaultRowHeight="15.75" x14ac:dyDescent="0.25"/>
  <cols>
    <col min="1" max="1" width="16.375" style="8" customWidth="1"/>
    <col min="2" max="2" width="56.5" style="3" customWidth="1"/>
    <col min="3" max="3" width="27.5" style="3" customWidth="1"/>
    <col min="4" max="4" width="13.25" style="3" customWidth="1"/>
    <col min="5" max="5" width="9.5" style="54" customWidth="1"/>
    <col min="6" max="16384" width="9" style="3"/>
  </cols>
  <sheetData>
    <row r="1" spans="1:5" x14ac:dyDescent="0.25">
      <c r="E1" s="53"/>
    </row>
    <row r="2" spans="1:5" x14ac:dyDescent="0.25">
      <c r="B2" s="95" t="s">
        <v>21</v>
      </c>
      <c r="C2" s="95"/>
      <c r="E2" s="53"/>
    </row>
    <row r="3" spans="1:5" x14ac:dyDescent="0.25">
      <c r="B3" s="96" t="s">
        <v>571</v>
      </c>
      <c r="C3" s="96"/>
      <c r="E3" s="53"/>
    </row>
    <row r="4" spans="1:5" x14ac:dyDescent="0.25">
      <c r="B4" s="95"/>
      <c r="C4" s="95"/>
      <c r="E4" s="53"/>
    </row>
    <row r="5" spans="1:5" ht="16.5" thickBot="1" x14ac:dyDescent="0.3">
      <c r="B5" s="7"/>
      <c r="E5" s="53"/>
    </row>
    <row r="6" spans="1:5" ht="16.5" thickBot="1" x14ac:dyDescent="0.3">
      <c r="A6" s="89" t="s">
        <v>16</v>
      </c>
      <c r="B6" s="92" t="s">
        <v>0</v>
      </c>
      <c r="C6" s="1"/>
      <c r="E6" s="53"/>
    </row>
    <row r="7" spans="1:5" ht="16.5" thickBot="1" x14ac:dyDescent="0.3">
      <c r="A7" s="89"/>
      <c r="B7" s="93"/>
      <c r="C7" s="2" t="s">
        <v>22</v>
      </c>
      <c r="E7" s="53"/>
    </row>
    <row r="8" spans="1:5" ht="16.5" thickBot="1" x14ac:dyDescent="0.3">
      <c r="A8" s="89"/>
      <c r="B8" s="94"/>
      <c r="C8" s="4"/>
      <c r="E8" s="53"/>
    </row>
    <row r="9" spans="1:5" ht="16.5" thickBot="1" x14ac:dyDescent="0.3">
      <c r="A9" s="79"/>
      <c r="B9" s="72" t="s">
        <v>1</v>
      </c>
      <c r="C9" s="73">
        <f>C11+C16+C18</f>
        <v>256421400</v>
      </c>
      <c r="D9" s="5"/>
      <c r="E9" s="53"/>
    </row>
    <row r="10" spans="1:5" s="12" customFormat="1" ht="16.5" thickBot="1" x14ac:dyDescent="0.3">
      <c r="A10" s="9"/>
      <c r="B10" s="10"/>
      <c r="C10" s="27"/>
      <c r="D10" s="11"/>
      <c r="E10" s="53"/>
    </row>
    <row r="11" spans="1:5" ht="16.5" thickBot="1" x14ac:dyDescent="0.3">
      <c r="A11" s="67" t="s">
        <v>562</v>
      </c>
      <c r="B11" s="65" t="s">
        <v>438</v>
      </c>
      <c r="C11" s="66">
        <f>C12+C13+C14+C15</f>
        <v>217536600</v>
      </c>
      <c r="D11" s="5"/>
      <c r="E11" s="53"/>
    </row>
    <row r="12" spans="1:5" ht="26.25" thickBot="1" x14ac:dyDescent="0.3">
      <c r="A12" s="88" t="s">
        <v>564</v>
      </c>
      <c r="B12" s="69" t="s">
        <v>440</v>
      </c>
      <c r="C12" s="70">
        <f>Pr!C25</f>
        <v>0</v>
      </c>
      <c r="D12" s="5"/>
      <c r="E12" s="53"/>
    </row>
    <row r="13" spans="1:5" ht="26.25" thickBot="1" x14ac:dyDescent="0.3">
      <c r="A13" s="88" t="s">
        <v>565</v>
      </c>
      <c r="B13" s="69" t="s">
        <v>442</v>
      </c>
      <c r="C13" s="70">
        <f>Pr!C50</f>
        <v>213764800</v>
      </c>
      <c r="D13" s="5"/>
      <c r="E13" s="53"/>
    </row>
    <row r="14" spans="1:5" ht="32.25" customHeight="1" thickBot="1" x14ac:dyDescent="0.3">
      <c r="A14" s="88" t="s">
        <v>566</v>
      </c>
      <c r="B14" s="69" t="s">
        <v>444</v>
      </c>
      <c r="C14" s="70">
        <f>Pr!C74</f>
        <v>3530800</v>
      </c>
      <c r="D14" s="5"/>
      <c r="E14" s="53"/>
    </row>
    <row r="15" spans="1:5" ht="26.25" thickBot="1" x14ac:dyDescent="0.3">
      <c r="A15" s="88" t="s">
        <v>567</v>
      </c>
      <c r="B15" s="69" t="s">
        <v>446</v>
      </c>
      <c r="C15" s="70">
        <f>Pr!C98</f>
        <v>241000</v>
      </c>
      <c r="D15" s="5"/>
      <c r="E15" s="53"/>
    </row>
    <row r="16" spans="1:5" ht="16.5" thickBot="1" x14ac:dyDescent="0.3">
      <c r="A16" s="67" t="s">
        <v>568</v>
      </c>
      <c r="B16" s="65" t="s">
        <v>448</v>
      </c>
      <c r="C16" s="66">
        <f>C17</f>
        <v>18562000</v>
      </c>
      <c r="D16" s="5"/>
      <c r="E16" s="53"/>
    </row>
    <row r="17" spans="1:5" ht="26.25" thickBot="1" x14ac:dyDescent="0.3">
      <c r="A17" s="88" t="s">
        <v>569</v>
      </c>
      <c r="B17" s="69" t="s">
        <v>450</v>
      </c>
      <c r="C17" s="70">
        <f>Pr!C122</f>
        <v>18562000</v>
      </c>
      <c r="D17" s="5"/>
      <c r="E17" s="53"/>
    </row>
    <row r="18" spans="1:5" ht="26.25" thickBot="1" x14ac:dyDescent="0.3">
      <c r="A18" s="67" t="s">
        <v>570</v>
      </c>
      <c r="B18" s="65" t="s">
        <v>563</v>
      </c>
      <c r="C18" s="66">
        <f>Pr!C146</f>
        <v>20322800</v>
      </c>
      <c r="D18" s="5"/>
      <c r="E18" s="53"/>
    </row>
    <row r="19" spans="1:5" ht="16.5" thickBot="1" x14ac:dyDescent="0.3">
      <c r="A19" s="68"/>
      <c r="B19" s="69"/>
      <c r="C19" s="70"/>
      <c r="D19" s="5"/>
      <c r="E19" s="53"/>
    </row>
    <row r="20" spans="1:5" ht="16.5" thickBot="1" x14ac:dyDescent="0.3">
      <c r="A20" s="68"/>
      <c r="B20" s="65"/>
      <c r="C20" s="70"/>
      <c r="D20" s="5"/>
      <c r="E20" s="53"/>
    </row>
    <row r="21" spans="1:5" ht="16.5" thickBot="1" x14ac:dyDescent="0.3">
      <c r="A21" s="68"/>
      <c r="B21" s="69"/>
      <c r="C21" s="70"/>
      <c r="D21" s="5"/>
      <c r="E21" s="53"/>
    </row>
    <row r="22" spans="1:5" ht="16.5" thickBot="1" x14ac:dyDescent="0.3">
      <c r="A22" s="68"/>
      <c r="B22" s="69"/>
      <c r="C22" s="70"/>
      <c r="D22" s="5"/>
      <c r="E22" s="53"/>
    </row>
    <row r="23" spans="1:5" ht="16.5" thickBot="1" x14ac:dyDescent="0.3">
      <c r="A23" s="68"/>
      <c r="B23" s="69"/>
      <c r="C23" s="70"/>
      <c r="D23" s="5"/>
      <c r="E23" s="53"/>
    </row>
    <row r="24" spans="1:5" ht="16.5" thickBot="1" x14ac:dyDescent="0.3">
      <c r="A24" s="68"/>
      <c r="B24" s="69"/>
      <c r="C24" s="70"/>
      <c r="D24" s="5"/>
      <c r="E24" s="53"/>
    </row>
    <row r="25" spans="1:5" ht="16.5" thickBot="1" x14ac:dyDescent="0.3">
      <c r="A25" s="68"/>
      <c r="B25" s="69"/>
      <c r="C25" s="70"/>
      <c r="D25" s="5"/>
      <c r="E25" s="53"/>
    </row>
    <row r="26" spans="1:5" ht="16.5" thickBot="1" x14ac:dyDescent="0.3">
      <c r="A26" s="68"/>
      <c r="B26" s="69"/>
      <c r="C26" s="70"/>
      <c r="D26" s="5"/>
      <c r="E26" s="53"/>
    </row>
    <row r="27" spans="1:5" ht="16.5" thickBot="1" x14ac:dyDescent="0.3">
      <c r="A27" s="68"/>
      <c r="B27" s="69"/>
      <c r="C27" s="70"/>
      <c r="D27" s="5"/>
      <c r="E27" s="53"/>
    </row>
    <row r="28" spans="1:5" ht="16.5" thickBot="1" x14ac:dyDescent="0.3">
      <c r="A28" s="68"/>
      <c r="B28" s="69"/>
      <c r="C28" s="70"/>
      <c r="D28" s="5"/>
      <c r="E28" s="53"/>
    </row>
    <row r="29" spans="1:5" ht="16.5" thickBot="1" x14ac:dyDescent="0.3">
      <c r="A29" s="68"/>
      <c r="B29" s="69"/>
      <c r="C29" s="70"/>
      <c r="D29" s="5"/>
      <c r="E29" s="53"/>
    </row>
    <row r="30" spans="1:5" ht="16.5" thickBot="1" x14ac:dyDescent="0.3">
      <c r="A30" s="68"/>
      <c r="B30" s="69"/>
      <c r="C30" s="70"/>
      <c r="D30" s="5"/>
      <c r="E30" s="53"/>
    </row>
    <row r="31" spans="1:5" ht="16.5" thickBot="1" x14ac:dyDescent="0.3">
      <c r="A31" s="68"/>
      <c r="B31" s="69"/>
      <c r="C31" s="70"/>
      <c r="D31" s="5"/>
      <c r="E31" s="53"/>
    </row>
    <row r="32" spans="1:5" ht="16.5" thickBot="1" x14ac:dyDescent="0.3">
      <c r="A32" s="68"/>
      <c r="B32" s="69"/>
      <c r="C32" s="70"/>
      <c r="D32" s="5"/>
      <c r="E32" s="53"/>
    </row>
    <row r="33" spans="1:5" ht="16.5" thickBot="1" x14ac:dyDescent="0.3">
      <c r="A33" s="68"/>
      <c r="B33" s="69"/>
      <c r="C33" s="70"/>
      <c r="D33" s="5"/>
      <c r="E33" s="53"/>
    </row>
    <row r="34" spans="1:5" ht="16.5" thickBot="1" x14ac:dyDescent="0.3">
      <c r="A34" s="71"/>
      <c r="B34" s="65"/>
      <c r="C34" s="66"/>
      <c r="D34" s="5"/>
      <c r="E34" s="53"/>
    </row>
    <row r="35" spans="1:5" ht="16.5" thickBot="1" x14ac:dyDescent="0.3">
      <c r="A35" s="68"/>
      <c r="B35" s="69"/>
      <c r="C35" s="70"/>
      <c r="D35" s="5"/>
      <c r="E35" s="53"/>
    </row>
    <row r="36" spans="1:5" ht="16.5" thickBot="1" x14ac:dyDescent="0.3">
      <c r="A36" s="71"/>
      <c r="B36" s="65"/>
      <c r="C36" s="66"/>
      <c r="D36" s="5"/>
      <c r="E36" s="53"/>
    </row>
    <row r="37" spans="1:5" x14ac:dyDescent="0.25">
      <c r="E37" s="53"/>
    </row>
    <row r="38" spans="1:5" x14ac:dyDescent="0.25">
      <c r="D38" s="76" t="s">
        <v>18</v>
      </c>
      <c r="E38" s="77">
        <f>+C55-C9</f>
        <v>0</v>
      </c>
    </row>
    <row r="39" spans="1:5" x14ac:dyDescent="0.25">
      <c r="B39" s="54"/>
      <c r="C39" s="54"/>
      <c r="D39" s="54"/>
      <c r="E39" s="53"/>
    </row>
    <row r="40" spans="1:5" ht="16.5" thickBot="1" x14ac:dyDescent="0.3">
      <c r="E40" s="53"/>
    </row>
    <row r="41" spans="1:5" ht="32.25" customHeight="1" thickBot="1" x14ac:dyDescent="0.3">
      <c r="B41" s="90" t="s">
        <v>580</v>
      </c>
      <c r="C41" s="91"/>
      <c r="E41" s="53"/>
    </row>
    <row r="42" spans="1:5" x14ac:dyDescent="0.25">
      <c r="B42" s="13" t="s">
        <v>2</v>
      </c>
      <c r="C42" s="14"/>
      <c r="E42" s="53"/>
    </row>
    <row r="43" spans="1:5" x14ac:dyDescent="0.25">
      <c r="B43" s="13" t="s">
        <v>3</v>
      </c>
      <c r="C43" s="15" t="s">
        <v>17</v>
      </c>
      <c r="E43" s="53"/>
    </row>
    <row r="44" spans="1:5" ht="16.5" thickBot="1" x14ac:dyDescent="0.3">
      <c r="B44" s="16"/>
      <c r="C44" s="17"/>
      <c r="E44" s="53"/>
    </row>
    <row r="45" spans="1:5" ht="16.5" thickBot="1" x14ac:dyDescent="0.3">
      <c r="B45" s="19"/>
      <c r="C45" s="23"/>
      <c r="E45" s="53"/>
    </row>
    <row r="46" spans="1:5" ht="28.5" customHeight="1" thickBot="1" x14ac:dyDescent="0.3">
      <c r="B46" s="20" t="s">
        <v>4</v>
      </c>
      <c r="C46" s="24">
        <f>+SUM(C47:C50)</f>
        <v>63859400</v>
      </c>
      <c r="E46" s="53"/>
    </row>
    <row r="47" spans="1:5" ht="16.5" thickBot="1" x14ac:dyDescent="0.3">
      <c r="B47" s="19" t="s">
        <v>5</v>
      </c>
      <c r="C47" s="25"/>
      <c r="E47" s="53"/>
    </row>
    <row r="48" spans="1:5" ht="16.5" thickBot="1" x14ac:dyDescent="0.3">
      <c r="B48" s="21" t="s">
        <v>6</v>
      </c>
      <c r="C48" s="26">
        <f>+Pr!C12+Pr!C37+Pr!C61+Pr!C85+Pr!C109+Pr!C133+Pr!C157+Pr!C181+Pr!C205+Pr!C229+Pr!C253+Pr!C277+Pr!C301+Pr!C325+Pr!C349+Pr!C373+Pr!C397+Pr!C421+Pr!C445</f>
        <v>28025800</v>
      </c>
      <c r="E48" s="53"/>
    </row>
    <row r="49" spans="1:5" ht="16.5" thickBot="1" x14ac:dyDescent="0.3">
      <c r="B49" s="21" t="s">
        <v>7</v>
      </c>
      <c r="C49" s="26">
        <f>+Pr!C13+Pr!C38+Pr!C62+Pr!C86+Pr!C110+Pr!C134+Pr!C158+Pr!C182+Pr!C206+Pr!C230+Pr!C254+Pr!C278+Pr!C302+Pr!C326+Pr!C350+Pr!C374+Pr!C398+Pr!C422+Pr!C446</f>
        <v>25324600</v>
      </c>
      <c r="E49" s="53"/>
    </row>
    <row r="50" spans="1:5" ht="16.5" thickBot="1" x14ac:dyDescent="0.3">
      <c r="B50" s="21" t="s">
        <v>8</v>
      </c>
      <c r="C50" s="26">
        <f>+Pr!C14+Pr!C39+Pr!C63+Pr!C87+Pr!C111+Pr!C135+Pr!C159+Pr!C183+Pr!C207+Pr!C231+Pr!C255+Pr!C279+Pr!C303+Pr!C327+Pr!C351+Pr!C375+Pr!C399+Pr!C423+Pr!C447</f>
        <v>10509000</v>
      </c>
      <c r="E50" s="53"/>
    </row>
    <row r="51" spans="1:5" ht="16.5" thickBot="1" x14ac:dyDescent="0.3">
      <c r="B51" s="21"/>
      <c r="C51" s="26"/>
      <c r="E51" s="53"/>
    </row>
    <row r="52" spans="1:5" s="30" customFormat="1" ht="18.75" hidden="1" customHeight="1" thickBot="1" x14ac:dyDescent="0.3">
      <c r="A52" s="29"/>
      <c r="B52" s="78"/>
      <c r="C52" s="78">
        <f>+Pr!C16+Pr!C42+Pr!C66+Pr!C90+Pr!C114+Pr!C138+Pr!C186+Pr!C210+Pr!C234+Pr!C258+Pr!C282+Pr!C306+Pr!C330+Pr!C354+Pr!C378</f>
        <v>0</v>
      </c>
      <c r="E52" s="53"/>
    </row>
    <row r="53" spans="1:5" ht="16.5" thickBot="1" x14ac:dyDescent="0.3">
      <c r="B53" s="74" t="s">
        <v>15</v>
      </c>
      <c r="C53" s="75">
        <f>+Pr!C449+Pr!C425+Pr!C401+Pr!C377+Pr!C353+Pr!C329+Pr!C305+Pr!C281+Pr!C257+Pr!C233+Pr!C209+Pr!C185+Pr!C161+Pr!C137+Pr!C113+Pr!C89+Pr!C65+Pr!C41+Pr!C16</f>
        <v>192562000</v>
      </c>
      <c r="E53" s="53"/>
    </row>
    <row r="54" spans="1:5" ht="18" customHeight="1" thickBot="1" x14ac:dyDescent="0.3">
      <c r="B54" s="21"/>
      <c r="C54" s="26"/>
      <c r="E54" s="53"/>
    </row>
    <row r="55" spans="1:5" ht="16.5" thickBot="1" x14ac:dyDescent="0.3">
      <c r="B55" s="18" t="s">
        <v>9</v>
      </c>
      <c r="C55" s="22">
        <f>+C46+C53</f>
        <v>256421400</v>
      </c>
      <c r="E55" s="53"/>
    </row>
    <row r="56" spans="1:5" ht="16.5" thickBot="1" x14ac:dyDescent="0.3">
      <c r="B56" s="84"/>
      <c r="C56" s="85"/>
      <c r="E56" s="53"/>
    </row>
    <row r="57" spans="1:5" ht="16.5" thickBot="1" x14ac:dyDescent="0.3">
      <c r="B57" s="21" t="s">
        <v>10</v>
      </c>
      <c r="C57" s="26">
        <f>+Pr!C27+Pr!C52+Pr!C76+Pr!C100+Pr!C124+Pr!C148+Pr!C172+Pr!C196+Pr!C220+Pr!C244+Pr!C268+Pr!C292+Pr!C316+Pr!C340+Pr!C364+Pr!C388+Pr!C412+Pr!C436+Pr!C460</f>
        <v>1930</v>
      </c>
      <c r="E57" s="53"/>
    </row>
  </sheetData>
  <sheetProtection password="FAAF" sheet="1" objects="1" scenarios="1" formatCells="0" formatColumns="0" formatRows="0"/>
  <mergeCells count="6">
    <mergeCell ref="A6:A8"/>
    <mergeCell ref="B41:C41"/>
    <mergeCell ref="B6:B8"/>
    <mergeCell ref="B2:C2"/>
    <mergeCell ref="B3:C3"/>
    <mergeCell ref="B4:C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C460"/>
  <sheetViews>
    <sheetView zoomScaleNormal="100" zoomScaleSheetLayoutView="100" workbookViewId="0">
      <selection activeCell="D14" sqref="D14"/>
    </sheetView>
  </sheetViews>
  <sheetFormatPr defaultRowHeight="15.75" x14ac:dyDescent="0.25"/>
  <cols>
    <col min="1" max="1" width="9" style="12"/>
    <col min="2" max="2" width="49.25" style="47" customWidth="1"/>
    <col min="3" max="3" width="46" style="3" customWidth="1"/>
    <col min="4" max="5" width="12.625" style="12" bestFit="1" customWidth="1"/>
    <col min="6" max="8" width="9" style="12"/>
    <col min="9" max="9" width="12.625" style="12" bestFit="1" customWidth="1"/>
    <col min="10" max="16384" width="9" style="12"/>
  </cols>
  <sheetData>
    <row r="1" spans="2:3" x14ac:dyDescent="0.25">
      <c r="B1" s="95" t="s">
        <v>23</v>
      </c>
      <c r="C1" s="95"/>
    </row>
    <row r="2" spans="2:3" x14ac:dyDescent="0.25">
      <c r="B2" s="97" t="s">
        <v>571</v>
      </c>
      <c r="C2" s="97"/>
    </row>
    <row r="3" spans="2:3" x14ac:dyDescent="0.25">
      <c r="B3" s="43"/>
      <c r="C3" s="28"/>
    </row>
    <row r="4" spans="2:3" ht="16.5" thickBot="1" x14ac:dyDescent="0.3">
      <c r="B4" s="44"/>
      <c r="C4" s="6"/>
    </row>
    <row r="5" spans="2:3" ht="48.75" customHeight="1" thickBot="1" x14ac:dyDescent="0.3">
      <c r="B5" s="64" t="s">
        <v>572</v>
      </c>
      <c r="C5" s="87" t="s">
        <v>440</v>
      </c>
    </row>
    <row r="6" spans="2:3" x14ac:dyDescent="0.25">
      <c r="B6" s="32" t="s">
        <v>2</v>
      </c>
      <c r="C6" s="33"/>
    </row>
    <row r="7" spans="2:3" x14ac:dyDescent="0.25">
      <c r="B7" s="32" t="s">
        <v>3</v>
      </c>
      <c r="C7" s="34" t="s">
        <v>17</v>
      </c>
    </row>
    <row r="8" spans="2:3" ht="16.5" thickBot="1" x14ac:dyDescent="0.3">
      <c r="B8" s="31"/>
      <c r="C8" s="17"/>
    </row>
    <row r="9" spans="2:3" ht="16.5" thickBot="1" x14ac:dyDescent="0.3">
      <c r="B9" s="31"/>
      <c r="C9" s="37"/>
    </row>
    <row r="10" spans="2:3" ht="16.5" thickBot="1" x14ac:dyDescent="0.3">
      <c r="B10" s="38" t="s">
        <v>4</v>
      </c>
      <c r="C10" s="39">
        <f>+SUM(C11:C14)</f>
        <v>0</v>
      </c>
    </row>
    <row r="11" spans="2:3" ht="16.5" thickBot="1" x14ac:dyDescent="0.3">
      <c r="B11" s="31" t="s">
        <v>5</v>
      </c>
      <c r="C11" s="40"/>
    </row>
    <row r="12" spans="2:3" ht="16.5" thickBot="1" x14ac:dyDescent="0.3">
      <c r="B12" s="45" t="s">
        <v>6</v>
      </c>
      <c r="C12" s="50"/>
    </row>
    <row r="13" spans="2:3" ht="16.5" thickBot="1" x14ac:dyDescent="0.3">
      <c r="B13" s="45" t="s">
        <v>7</v>
      </c>
      <c r="C13" s="50"/>
    </row>
    <row r="14" spans="2:3" ht="16.5" thickBot="1" x14ac:dyDescent="0.3">
      <c r="B14" s="45" t="s">
        <v>8</v>
      </c>
      <c r="C14" s="50"/>
    </row>
    <row r="15" spans="2:3" s="49" customFormat="1" ht="16.5" thickBot="1" x14ac:dyDescent="0.3">
      <c r="B15" s="82"/>
      <c r="C15" s="83"/>
    </row>
    <row r="16" spans="2:3" ht="32.25" thickBot="1" x14ac:dyDescent="0.3">
      <c r="B16" s="38" t="s">
        <v>15</v>
      </c>
      <c r="C16" s="39">
        <f>+SUM(C17:C24)</f>
        <v>0</v>
      </c>
    </row>
    <row r="17" spans="2:3" ht="16.5" thickBot="1" x14ac:dyDescent="0.3">
      <c r="B17" s="45" t="s">
        <v>5</v>
      </c>
      <c r="C17" s="40"/>
    </row>
    <row r="18" spans="2:3" s="49" customFormat="1" ht="79.5" thickBot="1" x14ac:dyDescent="0.3">
      <c r="B18" s="51" t="s">
        <v>559</v>
      </c>
      <c r="C18" s="86"/>
    </row>
    <row r="19" spans="2:3" s="49" customFormat="1" ht="79.5" thickBot="1" x14ac:dyDescent="0.3">
      <c r="B19" s="51" t="s">
        <v>560</v>
      </c>
      <c r="C19" s="86"/>
    </row>
    <row r="20" spans="2:3" s="49" customFormat="1" ht="16.5" thickBot="1" x14ac:dyDescent="0.3">
      <c r="B20" s="51" t="s">
        <v>561</v>
      </c>
      <c r="C20" s="86"/>
    </row>
    <row r="21" spans="2:3" s="49" customFormat="1" ht="16.5" thickBot="1" x14ac:dyDescent="0.3">
      <c r="B21" s="52"/>
      <c r="C21" s="50"/>
    </row>
    <row r="22" spans="2:3" s="49" customFormat="1" ht="16.5" thickBot="1" x14ac:dyDescent="0.3">
      <c r="B22" s="52"/>
      <c r="C22" s="50"/>
    </row>
    <row r="23" spans="2:3" s="49" customFormat="1" ht="16.5" thickBot="1" x14ac:dyDescent="0.3">
      <c r="B23" s="52"/>
      <c r="C23" s="50"/>
    </row>
    <row r="24" spans="2:3" ht="16.5" hidden="1" customHeight="1" thickBot="1" x14ac:dyDescent="0.3">
      <c r="B24" s="48"/>
      <c r="C24" s="41"/>
    </row>
    <row r="25" spans="2:3" ht="16.5" thickBot="1" x14ac:dyDescent="0.3">
      <c r="B25" s="35" t="s">
        <v>9</v>
      </c>
      <c r="C25" s="36">
        <f>+C10+C16</f>
        <v>0</v>
      </c>
    </row>
    <row r="26" spans="2:3" ht="16.5" thickBot="1" x14ac:dyDescent="0.3">
      <c r="B26" s="80"/>
      <c r="C26" s="81"/>
    </row>
    <row r="27" spans="2:3" ht="16.5" thickBot="1" x14ac:dyDescent="0.3">
      <c r="B27" s="42" t="s">
        <v>10</v>
      </c>
      <c r="C27" s="50"/>
    </row>
    <row r="28" spans="2:3" x14ac:dyDescent="0.25">
      <c r="B28" s="46"/>
    </row>
    <row r="29" spans="2:3" ht="16.5" thickBot="1" x14ac:dyDescent="0.3"/>
    <row r="30" spans="2:3" ht="48.75" customHeight="1" thickBot="1" x14ac:dyDescent="0.3">
      <c r="B30" s="64" t="s">
        <v>573</v>
      </c>
      <c r="C30" s="87" t="s">
        <v>442</v>
      </c>
    </row>
    <row r="31" spans="2:3" x14ac:dyDescent="0.25">
      <c r="B31" s="32" t="s">
        <v>2</v>
      </c>
      <c r="C31" s="33"/>
    </row>
    <row r="32" spans="2:3" x14ac:dyDescent="0.25">
      <c r="B32" s="32" t="s">
        <v>3</v>
      </c>
      <c r="C32" s="34" t="s">
        <v>17</v>
      </c>
    </row>
    <row r="33" spans="2:3" ht="16.5" thickBot="1" x14ac:dyDescent="0.3">
      <c r="B33" s="31"/>
      <c r="C33" s="17"/>
    </row>
    <row r="34" spans="2:3" ht="27" customHeight="1" thickBot="1" x14ac:dyDescent="0.3">
      <c r="B34" s="31"/>
      <c r="C34" s="37"/>
    </row>
    <row r="35" spans="2:3" ht="15.75" customHeight="1" thickBot="1" x14ac:dyDescent="0.3">
      <c r="B35" s="38" t="s">
        <v>4</v>
      </c>
      <c r="C35" s="39">
        <f>+SUM(C36:C39)</f>
        <v>38764800</v>
      </c>
    </row>
    <row r="36" spans="2:3" ht="16.5" thickBot="1" x14ac:dyDescent="0.3">
      <c r="B36" s="31" t="s">
        <v>5</v>
      </c>
      <c r="C36" s="40"/>
    </row>
    <row r="37" spans="2:3" ht="15.75" customHeight="1" thickBot="1" x14ac:dyDescent="0.3">
      <c r="B37" s="45" t="s">
        <v>6</v>
      </c>
      <c r="C37" s="50">
        <v>17737400</v>
      </c>
    </row>
    <row r="38" spans="2:3" ht="15.75" customHeight="1" thickBot="1" x14ac:dyDescent="0.3">
      <c r="B38" s="45" t="s">
        <v>7</v>
      </c>
      <c r="C38" s="50">
        <v>17889000</v>
      </c>
    </row>
    <row r="39" spans="2:3" ht="15.75" customHeight="1" thickBot="1" x14ac:dyDescent="0.3">
      <c r="B39" s="45" t="s">
        <v>8</v>
      </c>
      <c r="C39" s="50">
        <v>3138400</v>
      </c>
    </row>
    <row r="40" spans="2:3" ht="15.75" customHeight="1" thickBot="1" x14ac:dyDescent="0.3">
      <c r="B40" s="82"/>
      <c r="C40" s="83"/>
    </row>
    <row r="41" spans="2:3" ht="32.25" thickBot="1" x14ac:dyDescent="0.3">
      <c r="B41" s="38" t="s">
        <v>15</v>
      </c>
      <c r="C41" s="39">
        <f>+SUM(C42:C49)</f>
        <v>175000000</v>
      </c>
    </row>
    <row r="42" spans="2:3" ht="16.5" thickBot="1" x14ac:dyDescent="0.3">
      <c r="B42" s="45" t="s">
        <v>5</v>
      </c>
      <c r="C42" s="40"/>
    </row>
    <row r="43" spans="2:3" ht="95.25" thickBot="1" x14ac:dyDescent="0.3">
      <c r="B43" s="51" t="s">
        <v>578</v>
      </c>
      <c r="C43" s="86">
        <v>175000000</v>
      </c>
    </row>
    <row r="44" spans="2:3" ht="79.5" thickBot="1" x14ac:dyDescent="0.3">
      <c r="B44" s="51" t="s">
        <v>560</v>
      </c>
      <c r="C44" s="86"/>
    </row>
    <row r="45" spans="2:3" ht="16.5" thickBot="1" x14ac:dyDescent="0.3">
      <c r="B45" s="51" t="s">
        <v>561</v>
      </c>
      <c r="C45" s="86"/>
    </row>
    <row r="46" spans="2:3" ht="16.5" thickBot="1" x14ac:dyDescent="0.3">
      <c r="B46" s="52"/>
      <c r="C46" s="50"/>
    </row>
    <row r="47" spans="2:3" ht="16.5" thickBot="1" x14ac:dyDescent="0.3">
      <c r="B47" s="52"/>
      <c r="C47" s="50"/>
    </row>
    <row r="48" spans="2:3" ht="16.5" thickBot="1" x14ac:dyDescent="0.3">
      <c r="B48" s="52"/>
      <c r="C48" s="50"/>
    </row>
    <row r="49" spans="2:3" ht="16.5" hidden="1" thickBot="1" x14ac:dyDescent="0.3">
      <c r="B49" s="48"/>
      <c r="C49" s="41"/>
    </row>
    <row r="50" spans="2:3" ht="15.75" customHeight="1" thickBot="1" x14ac:dyDescent="0.3">
      <c r="B50" s="35" t="s">
        <v>9</v>
      </c>
      <c r="C50" s="36">
        <f>+C35+C41</f>
        <v>213764800</v>
      </c>
    </row>
    <row r="51" spans="2:3" ht="16.5" thickBot="1" x14ac:dyDescent="0.3">
      <c r="B51" s="80"/>
      <c r="C51" s="81"/>
    </row>
    <row r="52" spans="2:3" ht="16.5" thickBot="1" x14ac:dyDescent="0.3">
      <c r="B52" s="42" t="s">
        <v>10</v>
      </c>
      <c r="C52" s="50">
        <v>1091</v>
      </c>
    </row>
    <row r="53" spans="2:3" ht="16.5" thickBot="1" x14ac:dyDescent="0.3"/>
    <row r="54" spans="2:3" ht="48.75" customHeight="1" thickBot="1" x14ac:dyDescent="0.3">
      <c r="B54" s="64" t="s">
        <v>574</v>
      </c>
      <c r="C54" s="87" t="s">
        <v>444</v>
      </c>
    </row>
    <row r="55" spans="2:3" x14ac:dyDescent="0.25">
      <c r="B55" s="32" t="s">
        <v>2</v>
      </c>
      <c r="C55" s="33"/>
    </row>
    <row r="56" spans="2:3" x14ac:dyDescent="0.25">
      <c r="B56" s="32" t="s">
        <v>3</v>
      </c>
      <c r="C56" s="34" t="s">
        <v>17</v>
      </c>
    </row>
    <row r="57" spans="2:3" ht="16.5" thickBot="1" x14ac:dyDescent="0.3">
      <c r="B57" s="31"/>
      <c r="C57" s="17"/>
    </row>
    <row r="58" spans="2:3" ht="16.5" thickBot="1" x14ac:dyDescent="0.3">
      <c r="B58" s="31"/>
      <c r="C58" s="37"/>
    </row>
    <row r="59" spans="2:3" ht="15.75" customHeight="1" thickBot="1" x14ac:dyDescent="0.3">
      <c r="B59" s="38" t="s">
        <v>4</v>
      </c>
      <c r="C59" s="39">
        <f>+SUM(C60:C63)</f>
        <v>3530800</v>
      </c>
    </row>
    <row r="60" spans="2:3" ht="16.5" thickBot="1" x14ac:dyDescent="0.3">
      <c r="B60" s="31" t="s">
        <v>5</v>
      </c>
      <c r="C60" s="40"/>
    </row>
    <row r="61" spans="2:3" ht="16.5" thickBot="1" x14ac:dyDescent="0.3">
      <c r="B61" s="45" t="s">
        <v>6</v>
      </c>
      <c r="C61" s="50">
        <v>940000</v>
      </c>
    </row>
    <row r="62" spans="2:3" ht="16.5" thickBot="1" x14ac:dyDescent="0.3">
      <c r="B62" s="45" t="s">
        <v>7</v>
      </c>
      <c r="C62" s="50">
        <v>2167800</v>
      </c>
    </row>
    <row r="63" spans="2:3" ht="16.5" thickBot="1" x14ac:dyDescent="0.3">
      <c r="B63" s="45" t="s">
        <v>8</v>
      </c>
      <c r="C63" s="50">
        <v>423000</v>
      </c>
    </row>
    <row r="64" spans="2:3" ht="16.5" thickBot="1" x14ac:dyDescent="0.3">
      <c r="B64" s="82"/>
      <c r="C64" s="83"/>
    </row>
    <row r="65" spans="2:3" ht="32.25" thickBot="1" x14ac:dyDescent="0.3">
      <c r="B65" s="38" t="s">
        <v>15</v>
      </c>
      <c r="C65" s="39">
        <f>+SUM(C66:C73)</f>
        <v>0</v>
      </c>
    </row>
    <row r="66" spans="2:3" ht="16.5" thickBot="1" x14ac:dyDescent="0.3">
      <c r="B66" s="45" t="s">
        <v>5</v>
      </c>
      <c r="C66" s="40"/>
    </row>
    <row r="67" spans="2:3" ht="79.5" thickBot="1" x14ac:dyDescent="0.3">
      <c r="B67" s="51" t="s">
        <v>559</v>
      </c>
      <c r="C67" s="86"/>
    </row>
    <row r="68" spans="2:3" ht="79.5" thickBot="1" x14ac:dyDescent="0.3">
      <c r="B68" s="51" t="s">
        <v>560</v>
      </c>
      <c r="C68" s="86"/>
    </row>
    <row r="69" spans="2:3" ht="16.5" thickBot="1" x14ac:dyDescent="0.3">
      <c r="B69" s="51" t="s">
        <v>561</v>
      </c>
      <c r="C69" s="86"/>
    </row>
    <row r="70" spans="2:3" ht="16.5" thickBot="1" x14ac:dyDescent="0.3">
      <c r="B70" s="52"/>
      <c r="C70" s="50"/>
    </row>
    <row r="71" spans="2:3" ht="16.5" thickBot="1" x14ac:dyDescent="0.3">
      <c r="B71" s="52"/>
      <c r="C71" s="50"/>
    </row>
    <row r="72" spans="2:3" ht="16.5" thickBot="1" x14ac:dyDescent="0.3">
      <c r="B72" s="52"/>
      <c r="C72" s="50"/>
    </row>
    <row r="73" spans="2:3" ht="16.5" hidden="1" thickBot="1" x14ac:dyDescent="0.3">
      <c r="B73" s="48"/>
      <c r="C73" s="41"/>
    </row>
    <row r="74" spans="2:3" ht="16.5" thickBot="1" x14ac:dyDescent="0.3">
      <c r="B74" s="35" t="s">
        <v>9</v>
      </c>
      <c r="C74" s="36">
        <f>+C59+C65</f>
        <v>3530800</v>
      </c>
    </row>
    <row r="75" spans="2:3" ht="16.5" thickBot="1" x14ac:dyDescent="0.3">
      <c r="B75" s="80"/>
      <c r="C75" s="81"/>
    </row>
    <row r="76" spans="2:3" ht="16.5" thickBot="1" x14ac:dyDescent="0.3">
      <c r="B76" s="42" t="s">
        <v>10</v>
      </c>
      <c r="C76" s="50">
        <v>57</v>
      </c>
    </row>
    <row r="77" spans="2:3" ht="16.5" thickBot="1" x14ac:dyDescent="0.3"/>
    <row r="78" spans="2:3" ht="48.75" customHeight="1" thickBot="1" x14ac:dyDescent="0.3">
      <c r="B78" s="64" t="s">
        <v>575</v>
      </c>
      <c r="C78" s="87" t="s">
        <v>446</v>
      </c>
    </row>
    <row r="79" spans="2:3" x14ac:dyDescent="0.25">
      <c r="B79" s="32" t="s">
        <v>2</v>
      </c>
      <c r="C79" s="33"/>
    </row>
    <row r="80" spans="2:3" x14ac:dyDescent="0.25">
      <c r="B80" s="32" t="s">
        <v>3</v>
      </c>
      <c r="C80" s="34" t="s">
        <v>17</v>
      </c>
    </row>
    <row r="81" spans="2:3" ht="16.5" thickBot="1" x14ac:dyDescent="0.3">
      <c r="B81" s="31"/>
      <c r="C81" s="17"/>
    </row>
    <row r="82" spans="2:3" ht="16.5" thickBot="1" x14ac:dyDescent="0.3">
      <c r="B82" s="31"/>
      <c r="C82" s="37"/>
    </row>
    <row r="83" spans="2:3" ht="16.5" thickBot="1" x14ac:dyDescent="0.3">
      <c r="B83" s="38" t="s">
        <v>4</v>
      </c>
      <c r="C83" s="39">
        <f>+SUM(C84:C87)</f>
        <v>241000</v>
      </c>
    </row>
    <row r="84" spans="2:3" ht="16.5" thickBot="1" x14ac:dyDescent="0.3">
      <c r="B84" s="31" t="s">
        <v>5</v>
      </c>
      <c r="C84" s="40"/>
    </row>
    <row r="85" spans="2:3" ht="16.5" thickBot="1" x14ac:dyDescent="0.3">
      <c r="B85" s="45" t="s">
        <v>6</v>
      </c>
      <c r="C85" s="50">
        <v>141000</v>
      </c>
    </row>
    <row r="86" spans="2:3" ht="16.5" thickBot="1" x14ac:dyDescent="0.3">
      <c r="B86" s="45" t="s">
        <v>7</v>
      </c>
      <c r="C86" s="50">
        <v>100000</v>
      </c>
    </row>
    <row r="87" spans="2:3" ht="16.5" thickBot="1" x14ac:dyDescent="0.3">
      <c r="B87" s="45" t="s">
        <v>8</v>
      </c>
      <c r="C87" s="50"/>
    </row>
    <row r="88" spans="2:3" ht="16.5" thickBot="1" x14ac:dyDescent="0.3">
      <c r="B88" s="82"/>
      <c r="C88" s="83"/>
    </row>
    <row r="89" spans="2:3" ht="32.25" thickBot="1" x14ac:dyDescent="0.3">
      <c r="B89" s="38" t="s">
        <v>15</v>
      </c>
      <c r="C89" s="39">
        <f>+SUM(C90:C97)</f>
        <v>0</v>
      </c>
    </row>
    <row r="90" spans="2:3" ht="16.5" thickBot="1" x14ac:dyDescent="0.3">
      <c r="B90" s="45" t="s">
        <v>5</v>
      </c>
      <c r="C90" s="40"/>
    </row>
    <row r="91" spans="2:3" ht="79.5" thickBot="1" x14ac:dyDescent="0.3">
      <c r="B91" s="51" t="s">
        <v>559</v>
      </c>
      <c r="C91" s="86"/>
    </row>
    <row r="92" spans="2:3" ht="79.5" thickBot="1" x14ac:dyDescent="0.3">
      <c r="B92" s="51" t="s">
        <v>560</v>
      </c>
      <c r="C92" s="86"/>
    </row>
    <row r="93" spans="2:3" ht="16.5" thickBot="1" x14ac:dyDescent="0.3">
      <c r="B93" s="51" t="s">
        <v>561</v>
      </c>
      <c r="C93" s="86"/>
    </row>
    <row r="94" spans="2:3" ht="16.5" thickBot="1" x14ac:dyDescent="0.3">
      <c r="B94" s="52"/>
      <c r="C94" s="50"/>
    </row>
    <row r="95" spans="2:3" ht="16.5" thickBot="1" x14ac:dyDescent="0.3">
      <c r="B95" s="52"/>
      <c r="C95" s="50"/>
    </row>
    <row r="96" spans="2:3" ht="16.5" thickBot="1" x14ac:dyDescent="0.3">
      <c r="B96" s="52"/>
      <c r="C96" s="50"/>
    </row>
    <row r="97" spans="2:3" ht="16.5" hidden="1" thickBot="1" x14ac:dyDescent="0.3">
      <c r="B97" s="48"/>
      <c r="C97" s="41"/>
    </row>
    <row r="98" spans="2:3" ht="16.5" thickBot="1" x14ac:dyDescent="0.3">
      <c r="B98" s="35" t="s">
        <v>9</v>
      </c>
      <c r="C98" s="36">
        <f>+C83+C89</f>
        <v>241000</v>
      </c>
    </row>
    <row r="99" spans="2:3" ht="16.5" thickBot="1" x14ac:dyDescent="0.3">
      <c r="B99" s="80"/>
      <c r="C99" s="81"/>
    </row>
    <row r="100" spans="2:3" ht="16.5" thickBot="1" x14ac:dyDescent="0.3">
      <c r="B100" s="42" t="s">
        <v>10</v>
      </c>
      <c r="C100" s="50">
        <v>11</v>
      </c>
    </row>
    <row r="101" spans="2:3" ht="16.5" thickBot="1" x14ac:dyDescent="0.3"/>
    <row r="102" spans="2:3" ht="48.75" customHeight="1" thickBot="1" x14ac:dyDescent="0.3">
      <c r="B102" s="64" t="s">
        <v>576</v>
      </c>
      <c r="C102" s="87" t="s">
        <v>450</v>
      </c>
    </row>
    <row r="103" spans="2:3" x14ac:dyDescent="0.25">
      <c r="B103" s="32" t="s">
        <v>2</v>
      </c>
      <c r="C103" s="33"/>
    </row>
    <row r="104" spans="2:3" x14ac:dyDescent="0.25">
      <c r="B104" s="32" t="s">
        <v>3</v>
      </c>
      <c r="C104" s="34" t="s">
        <v>17</v>
      </c>
    </row>
    <row r="105" spans="2:3" ht="16.5" thickBot="1" x14ac:dyDescent="0.3">
      <c r="B105" s="31"/>
      <c r="C105" s="17"/>
    </row>
    <row r="106" spans="2:3" ht="16.5" thickBot="1" x14ac:dyDescent="0.3">
      <c r="B106" s="31"/>
      <c r="C106" s="37"/>
    </row>
    <row r="107" spans="2:3" ht="16.5" thickBot="1" x14ac:dyDescent="0.3">
      <c r="B107" s="38" t="s">
        <v>4</v>
      </c>
      <c r="C107" s="39">
        <f>+SUM(C108:C111)</f>
        <v>1000000</v>
      </c>
    </row>
    <row r="108" spans="2:3" ht="16.5" thickBot="1" x14ac:dyDescent="0.3">
      <c r="B108" s="31" t="s">
        <v>5</v>
      </c>
      <c r="C108" s="40"/>
    </row>
    <row r="109" spans="2:3" ht="16.5" thickBot="1" x14ac:dyDescent="0.3">
      <c r="B109" s="45" t="s">
        <v>6</v>
      </c>
      <c r="C109" s="50">
        <v>649200</v>
      </c>
    </row>
    <row r="110" spans="2:3" ht="16.5" thickBot="1" x14ac:dyDescent="0.3">
      <c r="B110" s="45" t="s">
        <v>7</v>
      </c>
      <c r="C110" s="50">
        <v>350800</v>
      </c>
    </row>
    <row r="111" spans="2:3" ht="16.5" thickBot="1" x14ac:dyDescent="0.3">
      <c r="B111" s="45" t="s">
        <v>8</v>
      </c>
      <c r="C111" s="50"/>
    </row>
    <row r="112" spans="2:3" ht="16.5" thickBot="1" x14ac:dyDescent="0.3">
      <c r="B112" s="82"/>
      <c r="C112" s="83"/>
    </row>
    <row r="113" spans="2:3" ht="32.25" thickBot="1" x14ac:dyDescent="0.3">
      <c r="B113" s="38" t="s">
        <v>15</v>
      </c>
      <c r="C113" s="39">
        <f>+SUM(C114:C121)</f>
        <v>17562000</v>
      </c>
    </row>
    <row r="114" spans="2:3" ht="16.5" thickBot="1" x14ac:dyDescent="0.3">
      <c r="B114" s="45" t="s">
        <v>5</v>
      </c>
      <c r="C114" s="40"/>
    </row>
    <row r="115" spans="2:3" ht="63.75" thickBot="1" x14ac:dyDescent="0.3">
      <c r="B115" s="51" t="s">
        <v>579</v>
      </c>
      <c r="C115" s="86">
        <v>17562000</v>
      </c>
    </row>
    <row r="116" spans="2:3" ht="79.5" thickBot="1" x14ac:dyDescent="0.3">
      <c r="B116" s="51" t="s">
        <v>560</v>
      </c>
      <c r="C116" s="86"/>
    </row>
    <row r="117" spans="2:3" ht="16.5" thickBot="1" x14ac:dyDescent="0.3">
      <c r="B117" s="51" t="s">
        <v>561</v>
      </c>
      <c r="C117" s="86"/>
    </row>
    <row r="118" spans="2:3" ht="16.5" thickBot="1" x14ac:dyDescent="0.3">
      <c r="B118" s="52"/>
      <c r="C118" s="50"/>
    </row>
    <row r="119" spans="2:3" ht="16.5" thickBot="1" x14ac:dyDescent="0.3">
      <c r="B119" s="52"/>
      <c r="C119" s="50"/>
    </row>
    <row r="120" spans="2:3" ht="16.5" thickBot="1" x14ac:dyDescent="0.3">
      <c r="B120" s="52"/>
      <c r="C120" s="50"/>
    </row>
    <row r="121" spans="2:3" ht="16.5" hidden="1" thickBot="1" x14ac:dyDescent="0.3">
      <c r="B121" s="48"/>
      <c r="C121" s="41"/>
    </row>
    <row r="122" spans="2:3" ht="16.5" thickBot="1" x14ac:dyDescent="0.3">
      <c r="B122" s="35" t="s">
        <v>9</v>
      </c>
      <c r="C122" s="36">
        <f>+C107+C113</f>
        <v>18562000</v>
      </c>
    </row>
    <row r="123" spans="2:3" ht="16.5" thickBot="1" x14ac:dyDescent="0.3">
      <c r="B123" s="80"/>
      <c r="C123" s="81"/>
    </row>
    <row r="124" spans="2:3" ht="16.5" thickBot="1" x14ac:dyDescent="0.3">
      <c r="B124" s="42" t="s">
        <v>10</v>
      </c>
      <c r="C124" s="50">
        <v>38</v>
      </c>
    </row>
    <row r="125" spans="2:3" ht="16.5" thickBot="1" x14ac:dyDescent="0.3"/>
    <row r="126" spans="2:3" ht="48.75" customHeight="1" thickBot="1" x14ac:dyDescent="0.3">
      <c r="B126" s="64" t="s">
        <v>577</v>
      </c>
      <c r="C126" s="87" t="s">
        <v>452</v>
      </c>
    </row>
    <row r="127" spans="2:3" x14ac:dyDescent="0.25">
      <c r="B127" s="32" t="s">
        <v>2</v>
      </c>
      <c r="C127" s="33"/>
    </row>
    <row r="128" spans="2:3" x14ac:dyDescent="0.25">
      <c r="B128" s="32" t="s">
        <v>3</v>
      </c>
      <c r="C128" s="34" t="s">
        <v>17</v>
      </c>
    </row>
    <row r="129" spans="2:3" ht="16.5" thickBot="1" x14ac:dyDescent="0.3">
      <c r="B129" s="31"/>
      <c r="C129" s="17"/>
    </row>
    <row r="130" spans="2:3" ht="16.5" thickBot="1" x14ac:dyDescent="0.3">
      <c r="B130" s="31"/>
      <c r="C130" s="37"/>
    </row>
    <row r="131" spans="2:3" ht="16.5" thickBot="1" x14ac:dyDescent="0.3">
      <c r="B131" s="38" t="s">
        <v>4</v>
      </c>
      <c r="C131" s="39">
        <f>+SUM(C132:C135)</f>
        <v>20322800</v>
      </c>
    </row>
    <row r="132" spans="2:3" ht="16.5" thickBot="1" x14ac:dyDescent="0.3">
      <c r="B132" s="31" t="s">
        <v>5</v>
      </c>
      <c r="C132" s="40"/>
    </row>
    <row r="133" spans="2:3" ht="16.5" thickBot="1" x14ac:dyDescent="0.3">
      <c r="B133" s="45" t="s">
        <v>6</v>
      </c>
      <c r="C133" s="50">
        <v>8558200</v>
      </c>
    </row>
    <row r="134" spans="2:3" ht="16.5" thickBot="1" x14ac:dyDescent="0.3">
      <c r="B134" s="45" t="s">
        <v>7</v>
      </c>
      <c r="C134" s="50">
        <v>4817000</v>
      </c>
    </row>
    <row r="135" spans="2:3" ht="16.5" thickBot="1" x14ac:dyDescent="0.3">
      <c r="B135" s="45" t="s">
        <v>8</v>
      </c>
      <c r="C135" s="50">
        <v>6947600</v>
      </c>
    </row>
    <row r="136" spans="2:3" ht="16.5" thickBot="1" x14ac:dyDescent="0.3">
      <c r="B136" s="82"/>
      <c r="C136" s="83"/>
    </row>
    <row r="137" spans="2:3" ht="32.25" thickBot="1" x14ac:dyDescent="0.3">
      <c r="B137" s="38" t="s">
        <v>15</v>
      </c>
      <c r="C137" s="39">
        <f>+SUM(C138:C145)</f>
        <v>0</v>
      </c>
    </row>
    <row r="138" spans="2:3" ht="16.5" thickBot="1" x14ac:dyDescent="0.3">
      <c r="B138" s="45" t="s">
        <v>5</v>
      </c>
      <c r="C138" s="40"/>
    </row>
    <row r="139" spans="2:3" ht="79.5" thickBot="1" x14ac:dyDescent="0.3">
      <c r="B139" s="51" t="s">
        <v>559</v>
      </c>
      <c r="C139" s="86"/>
    </row>
    <row r="140" spans="2:3" ht="79.5" thickBot="1" x14ac:dyDescent="0.3">
      <c r="B140" s="51" t="s">
        <v>560</v>
      </c>
      <c r="C140" s="86"/>
    </row>
    <row r="141" spans="2:3" ht="16.5" thickBot="1" x14ac:dyDescent="0.3">
      <c r="B141" s="51" t="s">
        <v>561</v>
      </c>
      <c r="C141" s="86"/>
    </row>
    <row r="142" spans="2:3" ht="16.5" thickBot="1" x14ac:dyDescent="0.3">
      <c r="B142" s="52"/>
      <c r="C142" s="50"/>
    </row>
    <row r="143" spans="2:3" ht="16.5" thickBot="1" x14ac:dyDescent="0.3">
      <c r="B143" s="52"/>
      <c r="C143" s="50"/>
    </row>
    <row r="144" spans="2:3" ht="16.5" thickBot="1" x14ac:dyDescent="0.3">
      <c r="B144" s="52"/>
      <c r="C144" s="50"/>
    </row>
    <row r="145" spans="2:3" ht="16.5" hidden="1" thickBot="1" x14ac:dyDescent="0.3">
      <c r="B145" s="48"/>
      <c r="C145" s="41"/>
    </row>
    <row r="146" spans="2:3" ht="16.5" thickBot="1" x14ac:dyDescent="0.3">
      <c r="B146" s="35" t="s">
        <v>9</v>
      </c>
      <c r="C146" s="36">
        <f>+C131+C137</f>
        <v>20322800</v>
      </c>
    </row>
    <row r="147" spans="2:3" ht="16.5" thickBot="1" x14ac:dyDescent="0.3">
      <c r="B147" s="80"/>
      <c r="C147" s="81"/>
    </row>
    <row r="148" spans="2:3" ht="16.5" thickBot="1" x14ac:dyDescent="0.3">
      <c r="B148" s="42" t="s">
        <v>10</v>
      </c>
      <c r="C148" s="50">
        <v>733</v>
      </c>
    </row>
    <row r="149" spans="2:3" ht="16.5" thickBot="1" x14ac:dyDescent="0.3"/>
    <row r="150" spans="2:3" ht="48.75" customHeight="1" thickBot="1" x14ac:dyDescent="0.3">
      <c r="B150" s="64" t="s">
        <v>557</v>
      </c>
      <c r="C150" s="87" t="s">
        <v>558</v>
      </c>
    </row>
    <row r="151" spans="2:3" x14ac:dyDescent="0.25">
      <c r="B151" s="32" t="s">
        <v>2</v>
      </c>
      <c r="C151" s="33"/>
    </row>
    <row r="152" spans="2:3" x14ac:dyDescent="0.25">
      <c r="B152" s="32" t="s">
        <v>3</v>
      </c>
      <c r="C152" s="34" t="s">
        <v>17</v>
      </c>
    </row>
    <row r="153" spans="2:3" ht="16.5" thickBot="1" x14ac:dyDescent="0.3">
      <c r="B153" s="31"/>
      <c r="C153" s="17"/>
    </row>
    <row r="154" spans="2:3" ht="16.5" thickBot="1" x14ac:dyDescent="0.3">
      <c r="B154" s="31"/>
      <c r="C154" s="37"/>
    </row>
    <row r="155" spans="2:3" ht="16.5" thickBot="1" x14ac:dyDescent="0.3">
      <c r="B155" s="38" t="s">
        <v>4</v>
      </c>
      <c r="C155" s="39">
        <f>+SUM(C156:C159)</f>
        <v>0</v>
      </c>
    </row>
    <row r="156" spans="2:3" ht="16.5" thickBot="1" x14ac:dyDescent="0.3">
      <c r="B156" s="31" t="s">
        <v>5</v>
      </c>
      <c r="C156" s="40"/>
    </row>
    <row r="157" spans="2:3" ht="16.5" thickBot="1" x14ac:dyDescent="0.3">
      <c r="B157" s="45" t="s">
        <v>6</v>
      </c>
      <c r="C157" s="50"/>
    </row>
    <row r="158" spans="2:3" ht="16.5" thickBot="1" x14ac:dyDescent="0.3">
      <c r="B158" s="45" t="s">
        <v>7</v>
      </c>
      <c r="C158" s="50"/>
    </row>
    <row r="159" spans="2:3" ht="16.5" thickBot="1" x14ac:dyDescent="0.3">
      <c r="B159" s="45" t="s">
        <v>8</v>
      </c>
      <c r="C159" s="50"/>
    </row>
    <row r="160" spans="2:3" ht="16.5" thickBot="1" x14ac:dyDescent="0.3">
      <c r="B160" s="82"/>
      <c r="C160" s="83"/>
    </row>
    <row r="161" spans="2:3" ht="32.25" thickBot="1" x14ac:dyDescent="0.3">
      <c r="B161" s="38" t="s">
        <v>15</v>
      </c>
      <c r="C161" s="39">
        <f>+SUM(C162:C169)</f>
        <v>0</v>
      </c>
    </row>
    <row r="162" spans="2:3" ht="16.5" thickBot="1" x14ac:dyDescent="0.3">
      <c r="B162" s="45" t="s">
        <v>5</v>
      </c>
      <c r="C162" s="40"/>
    </row>
    <row r="163" spans="2:3" ht="79.5" thickBot="1" x14ac:dyDescent="0.3">
      <c r="B163" s="51" t="s">
        <v>559</v>
      </c>
      <c r="C163" s="86"/>
    </row>
    <row r="164" spans="2:3" ht="79.5" thickBot="1" x14ac:dyDescent="0.3">
      <c r="B164" s="51" t="s">
        <v>560</v>
      </c>
      <c r="C164" s="86"/>
    </row>
    <row r="165" spans="2:3" ht="16.5" thickBot="1" x14ac:dyDescent="0.3">
      <c r="B165" s="51" t="s">
        <v>561</v>
      </c>
      <c r="C165" s="86"/>
    </row>
    <row r="166" spans="2:3" ht="16.5" thickBot="1" x14ac:dyDescent="0.3">
      <c r="B166" s="52"/>
      <c r="C166" s="50"/>
    </row>
    <row r="167" spans="2:3" ht="16.5" thickBot="1" x14ac:dyDescent="0.3">
      <c r="B167" s="52"/>
      <c r="C167" s="50"/>
    </row>
    <row r="168" spans="2:3" ht="16.5" thickBot="1" x14ac:dyDescent="0.3">
      <c r="B168" s="52"/>
      <c r="C168" s="50"/>
    </row>
    <row r="169" spans="2:3" ht="16.5" hidden="1" thickBot="1" x14ac:dyDescent="0.3">
      <c r="B169" s="48"/>
      <c r="C169" s="41"/>
    </row>
    <row r="170" spans="2:3" ht="16.5" thickBot="1" x14ac:dyDescent="0.3">
      <c r="B170" s="35" t="s">
        <v>9</v>
      </c>
      <c r="C170" s="36">
        <f>+C155+C161</f>
        <v>0</v>
      </c>
    </row>
    <row r="171" spans="2:3" ht="16.5" thickBot="1" x14ac:dyDescent="0.3">
      <c r="B171" s="80"/>
      <c r="C171" s="81"/>
    </row>
    <row r="172" spans="2:3" ht="16.5" thickBot="1" x14ac:dyDescent="0.3">
      <c r="B172" s="42" t="s">
        <v>10</v>
      </c>
      <c r="C172" s="50"/>
    </row>
    <row r="173" spans="2:3" ht="16.5" thickBot="1" x14ac:dyDescent="0.3"/>
    <row r="174" spans="2:3" ht="48.75" customHeight="1" thickBot="1" x14ac:dyDescent="0.3">
      <c r="B174" s="64" t="s">
        <v>557</v>
      </c>
      <c r="C174" s="87" t="s">
        <v>558</v>
      </c>
    </row>
    <row r="175" spans="2:3" x14ac:dyDescent="0.25">
      <c r="B175" s="32" t="s">
        <v>2</v>
      </c>
      <c r="C175" s="33"/>
    </row>
    <row r="176" spans="2:3" x14ac:dyDescent="0.25">
      <c r="B176" s="32" t="s">
        <v>3</v>
      </c>
      <c r="C176" s="34" t="s">
        <v>17</v>
      </c>
    </row>
    <row r="177" spans="2:3" ht="16.5" thickBot="1" x14ac:dyDescent="0.3">
      <c r="B177" s="31"/>
      <c r="C177" s="17"/>
    </row>
    <row r="178" spans="2:3" ht="16.5" thickBot="1" x14ac:dyDescent="0.3">
      <c r="B178" s="31"/>
      <c r="C178" s="37"/>
    </row>
    <row r="179" spans="2:3" ht="16.5" thickBot="1" x14ac:dyDescent="0.3">
      <c r="B179" s="38" t="s">
        <v>4</v>
      </c>
      <c r="C179" s="39">
        <f>+SUM(C180:C183)</f>
        <v>0</v>
      </c>
    </row>
    <row r="180" spans="2:3" ht="16.5" thickBot="1" x14ac:dyDescent="0.3">
      <c r="B180" s="31" t="s">
        <v>5</v>
      </c>
      <c r="C180" s="40"/>
    </row>
    <row r="181" spans="2:3" ht="16.5" thickBot="1" x14ac:dyDescent="0.3">
      <c r="B181" s="45" t="s">
        <v>6</v>
      </c>
      <c r="C181" s="50"/>
    </row>
    <row r="182" spans="2:3" ht="16.5" thickBot="1" x14ac:dyDescent="0.3">
      <c r="B182" s="45" t="s">
        <v>7</v>
      </c>
      <c r="C182" s="50"/>
    </row>
    <row r="183" spans="2:3" ht="16.5" thickBot="1" x14ac:dyDescent="0.3">
      <c r="B183" s="45" t="s">
        <v>8</v>
      </c>
      <c r="C183" s="50"/>
    </row>
    <row r="184" spans="2:3" ht="16.5" thickBot="1" x14ac:dyDescent="0.3">
      <c r="B184" s="82"/>
      <c r="C184" s="83"/>
    </row>
    <row r="185" spans="2:3" ht="32.25" thickBot="1" x14ac:dyDescent="0.3">
      <c r="B185" s="38" t="s">
        <v>15</v>
      </c>
      <c r="C185" s="39">
        <f>+SUM(C186:C193)</f>
        <v>0</v>
      </c>
    </row>
    <row r="186" spans="2:3" ht="16.5" thickBot="1" x14ac:dyDescent="0.3">
      <c r="B186" s="45" t="s">
        <v>5</v>
      </c>
      <c r="C186" s="40"/>
    </row>
    <row r="187" spans="2:3" ht="79.5" thickBot="1" x14ac:dyDescent="0.3">
      <c r="B187" s="51" t="s">
        <v>559</v>
      </c>
      <c r="C187" s="86"/>
    </row>
    <row r="188" spans="2:3" ht="79.5" thickBot="1" x14ac:dyDescent="0.3">
      <c r="B188" s="51" t="s">
        <v>560</v>
      </c>
      <c r="C188" s="86"/>
    </row>
    <row r="189" spans="2:3" ht="16.5" thickBot="1" x14ac:dyDescent="0.3">
      <c r="B189" s="51" t="s">
        <v>561</v>
      </c>
      <c r="C189" s="86"/>
    </row>
    <row r="190" spans="2:3" ht="16.5" thickBot="1" x14ac:dyDescent="0.3">
      <c r="B190" s="52"/>
      <c r="C190" s="50"/>
    </row>
    <row r="191" spans="2:3" ht="16.5" thickBot="1" x14ac:dyDescent="0.3">
      <c r="B191" s="52"/>
      <c r="C191" s="50"/>
    </row>
    <row r="192" spans="2:3" ht="16.5" thickBot="1" x14ac:dyDescent="0.3">
      <c r="B192" s="52"/>
      <c r="C192" s="50"/>
    </row>
    <row r="193" spans="2:3" ht="16.5" hidden="1" thickBot="1" x14ac:dyDescent="0.3">
      <c r="B193" s="48"/>
      <c r="C193" s="41"/>
    </row>
    <row r="194" spans="2:3" ht="16.5" thickBot="1" x14ac:dyDescent="0.3">
      <c r="B194" s="35" t="s">
        <v>9</v>
      </c>
      <c r="C194" s="36">
        <f>+C179+C185</f>
        <v>0</v>
      </c>
    </row>
    <row r="195" spans="2:3" ht="16.5" thickBot="1" x14ac:dyDescent="0.3">
      <c r="B195" s="80"/>
      <c r="C195" s="81"/>
    </row>
    <row r="196" spans="2:3" ht="16.5" thickBot="1" x14ac:dyDescent="0.3">
      <c r="B196" s="42" t="s">
        <v>10</v>
      </c>
      <c r="C196" s="50"/>
    </row>
    <row r="197" spans="2:3" ht="16.5" thickBot="1" x14ac:dyDescent="0.3"/>
    <row r="198" spans="2:3" ht="48.75" customHeight="1" thickBot="1" x14ac:dyDescent="0.3">
      <c r="B198" s="64" t="s">
        <v>557</v>
      </c>
      <c r="C198" s="87" t="s">
        <v>558</v>
      </c>
    </row>
    <row r="199" spans="2:3" x14ac:dyDescent="0.25">
      <c r="B199" s="32" t="s">
        <v>2</v>
      </c>
      <c r="C199" s="33"/>
    </row>
    <row r="200" spans="2:3" x14ac:dyDescent="0.25">
      <c r="B200" s="32" t="s">
        <v>3</v>
      </c>
      <c r="C200" s="34" t="s">
        <v>17</v>
      </c>
    </row>
    <row r="201" spans="2:3" ht="16.5" thickBot="1" x14ac:dyDescent="0.3">
      <c r="B201" s="31"/>
      <c r="C201" s="17"/>
    </row>
    <row r="202" spans="2:3" ht="16.5" thickBot="1" x14ac:dyDescent="0.3">
      <c r="B202" s="31"/>
      <c r="C202" s="37"/>
    </row>
    <row r="203" spans="2:3" ht="16.5" thickBot="1" x14ac:dyDescent="0.3">
      <c r="B203" s="38" t="s">
        <v>4</v>
      </c>
      <c r="C203" s="39">
        <f>+SUM(C204:C207)</f>
        <v>0</v>
      </c>
    </row>
    <row r="204" spans="2:3" ht="16.5" thickBot="1" x14ac:dyDescent="0.3">
      <c r="B204" s="31" t="s">
        <v>5</v>
      </c>
      <c r="C204" s="40"/>
    </row>
    <row r="205" spans="2:3" ht="16.5" thickBot="1" x14ac:dyDescent="0.3">
      <c r="B205" s="45" t="s">
        <v>6</v>
      </c>
      <c r="C205" s="50"/>
    </row>
    <row r="206" spans="2:3" ht="16.5" thickBot="1" x14ac:dyDescent="0.3">
      <c r="B206" s="45" t="s">
        <v>7</v>
      </c>
      <c r="C206" s="50"/>
    </row>
    <row r="207" spans="2:3" ht="16.5" thickBot="1" x14ac:dyDescent="0.3">
      <c r="B207" s="45" t="s">
        <v>8</v>
      </c>
      <c r="C207" s="50"/>
    </row>
    <row r="208" spans="2:3" ht="16.5" thickBot="1" x14ac:dyDescent="0.3">
      <c r="B208" s="82"/>
      <c r="C208" s="83"/>
    </row>
    <row r="209" spans="2:3" ht="32.25" thickBot="1" x14ac:dyDescent="0.3">
      <c r="B209" s="38" t="s">
        <v>15</v>
      </c>
      <c r="C209" s="39">
        <f>+SUM(C210:C217)</f>
        <v>0</v>
      </c>
    </row>
    <row r="210" spans="2:3" ht="16.5" thickBot="1" x14ac:dyDescent="0.3">
      <c r="B210" s="45" t="s">
        <v>5</v>
      </c>
      <c r="C210" s="40"/>
    </row>
    <row r="211" spans="2:3" ht="79.5" thickBot="1" x14ac:dyDescent="0.3">
      <c r="B211" s="51" t="s">
        <v>559</v>
      </c>
      <c r="C211" s="86"/>
    </row>
    <row r="212" spans="2:3" ht="79.5" thickBot="1" x14ac:dyDescent="0.3">
      <c r="B212" s="51" t="s">
        <v>560</v>
      </c>
      <c r="C212" s="86"/>
    </row>
    <row r="213" spans="2:3" ht="16.5" thickBot="1" x14ac:dyDescent="0.3">
      <c r="B213" s="51" t="s">
        <v>561</v>
      </c>
      <c r="C213" s="86"/>
    </row>
    <row r="214" spans="2:3" ht="16.5" thickBot="1" x14ac:dyDescent="0.3">
      <c r="B214" s="52"/>
      <c r="C214" s="50"/>
    </row>
    <row r="215" spans="2:3" ht="16.5" thickBot="1" x14ac:dyDescent="0.3">
      <c r="B215" s="52"/>
      <c r="C215" s="50"/>
    </row>
    <row r="216" spans="2:3" ht="16.5" thickBot="1" x14ac:dyDescent="0.3">
      <c r="B216" s="52"/>
      <c r="C216" s="50"/>
    </row>
    <row r="217" spans="2:3" ht="16.5" hidden="1" thickBot="1" x14ac:dyDescent="0.3">
      <c r="B217" s="48"/>
      <c r="C217" s="41"/>
    </row>
    <row r="218" spans="2:3" ht="16.5" thickBot="1" x14ac:dyDescent="0.3">
      <c r="B218" s="35" t="s">
        <v>9</v>
      </c>
      <c r="C218" s="36">
        <f>+C203+C209</f>
        <v>0</v>
      </c>
    </row>
    <row r="219" spans="2:3" ht="16.5" thickBot="1" x14ac:dyDescent="0.3">
      <c r="B219" s="80"/>
      <c r="C219" s="81"/>
    </row>
    <row r="220" spans="2:3" ht="16.5" thickBot="1" x14ac:dyDescent="0.3">
      <c r="B220" s="42" t="s">
        <v>10</v>
      </c>
      <c r="C220" s="50"/>
    </row>
    <row r="221" spans="2:3" ht="16.5" thickBot="1" x14ac:dyDescent="0.3"/>
    <row r="222" spans="2:3" ht="48.75" customHeight="1" thickBot="1" x14ac:dyDescent="0.3">
      <c r="B222" s="64" t="s">
        <v>557</v>
      </c>
      <c r="C222" s="87" t="s">
        <v>558</v>
      </c>
    </row>
    <row r="223" spans="2:3" x14ac:dyDescent="0.25">
      <c r="B223" s="32" t="s">
        <v>2</v>
      </c>
      <c r="C223" s="33"/>
    </row>
    <row r="224" spans="2:3" x14ac:dyDescent="0.25">
      <c r="B224" s="32" t="s">
        <v>3</v>
      </c>
      <c r="C224" s="34" t="s">
        <v>17</v>
      </c>
    </row>
    <row r="225" spans="2:3" ht="16.5" thickBot="1" x14ac:dyDescent="0.3">
      <c r="B225" s="31"/>
      <c r="C225" s="17"/>
    </row>
    <row r="226" spans="2:3" ht="16.5" thickBot="1" x14ac:dyDescent="0.3">
      <c r="B226" s="31"/>
      <c r="C226" s="37"/>
    </row>
    <row r="227" spans="2:3" ht="16.5" thickBot="1" x14ac:dyDescent="0.3">
      <c r="B227" s="38" t="s">
        <v>4</v>
      </c>
      <c r="C227" s="39">
        <f>+SUM(C228:C231)</f>
        <v>0</v>
      </c>
    </row>
    <row r="228" spans="2:3" ht="16.5" thickBot="1" x14ac:dyDescent="0.3">
      <c r="B228" s="31" t="s">
        <v>5</v>
      </c>
      <c r="C228" s="40"/>
    </row>
    <row r="229" spans="2:3" ht="16.5" thickBot="1" x14ac:dyDescent="0.3">
      <c r="B229" s="45" t="s">
        <v>6</v>
      </c>
      <c r="C229" s="50"/>
    </row>
    <row r="230" spans="2:3" ht="16.5" thickBot="1" x14ac:dyDescent="0.3">
      <c r="B230" s="45" t="s">
        <v>7</v>
      </c>
      <c r="C230" s="50"/>
    </row>
    <row r="231" spans="2:3" ht="16.5" thickBot="1" x14ac:dyDescent="0.3">
      <c r="B231" s="45" t="s">
        <v>8</v>
      </c>
      <c r="C231" s="50"/>
    </row>
    <row r="232" spans="2:3" ht="16.5" thickBot="1" x14ac:dyDescent="0.3">
      <c r="B232" s="82"/>
      <c r="C232" s="83"/>
    </row>
    <row r="233" spans="2:3" ht="32.25" thickBot="1" x14ac:dyDescent="0.3">
      <c r="B233" s="38" t="s">
        <v>15</v>
      </c>
      <c r="C233" s="39">
        <f>+SUM(C234:C241)</f>
        <v>0</v>
      </c>
    </row>
    <row r="234" spans="2:3" ht="16.5" thickBot="1" x14ac:dyDescent="0.3">
      <c r="B234" s="45" t="s">
        <v>5</v>
      </c>
      <c r="C234" s="40"/>
    </row>
    <row r="235" spans="2:3" ht="79.5" thickBot="1" x14ac:dyDescent="0.3">
      <c r="B235" s="51" t="s">
        <v>559</v>
      </c>
      <c r="C235" s="86"/>
    </row>
    <row r="236" spans="2:3" ht="79.5" thickBot="1" x14ac:dyDescent="0.3">
      <c r="B236" s="51" t="s">
        <v>560</v>
      </c>
      <c r="C236" s="86"/>
    </row>
    <row r="237" spans="2:3" ht="16.5" thickBot="1" x14ac:dyDescent="0.3">
      <c r="B237" s="51" t="s">
        <v>561</v>
      </c>
      <c r="C237" s="86"/>
    </row>
    <row r="238" spans="2:3" ht="16.5" thickBot="1" x14ac:dyDescent="0.3">
      <c r="B238" s="52"/>
      <c r="C238" s="50"/>
    </row>
    <row r="239" spans="2:3" ht="16.5" thickBot="1" x14ac:dyDescent="0.3">
      <c r="B239" s="52"/>
      <c r="C239" s="50"/>
    </row>
    <row r="240" spans="2:3" ht="16.5" thickBot="1" x14ac:dyDescent="0.3">
      <c r="B240" s="52"/>
      <c r="C240" s="50"/>
    </row>
    <row r="241" spans="2:3" ht="16.5" hidden="1" thickBot="1" x14ac:dyDescent="0.3">
      <c r="B241" s="48"/>
      <c r="C241" s="41"/>
    </row>
    <row r="242" spans="2:3" ht="16.5" thickBot="1" x14ac:dyDescent="0.3">
      <c r="B242" s="35" t="s">
        <v>9</v>
      </c>
      <c r="C242" s="36">
        <f>+C227+C233</f>
        <v>0</v>
      </c>
    </row>
    <row r="243" spans="2:3" ht="16.5" thickBot="1" x14ac:dyDescent="0.3">
      <c r="B243" s="80"/>
      <c r="C243" s="81"/>
    </row>
    <row r="244" spans="2:3" ht="16.5" thickBot="1" x14ac:dyDescent="0.3">
      <c r="B244" s="42" t="s">
        <v>10</v>
      </c>
      <c r="C244" s="50"/>
    </row>
    <row r="245" spans="2:3" ht="16.5" thickBot="1" x14ac:dyDescent="0.3"/>
    <row r="246" spans="2:3" ht="48.75" customHeight="1" thickBot="1" x14ac:dyDescent="0.3">
      <c r="B246" s="64" t="s">
        <v>557</v>
      </c>
      <c r="C246" s="87" t="s">
        <v>558</v>
      </c>
    </row>
    <row r="247" spans="2:3" x14ac:dyDescent="0.25">
      <c r="B247" s="32" t="s">
        <v>2</v>
      </c>
      <c r="C247" s="33"/>
    </row>
    <row r="248" spans="2:3" x14ac:dyDescent="0.25">
      <c r="B248" s="32" t="s">
        <v>3</v>
      </c>
      <c r="C248" s="34" t="s">
        <v>17</v>
      </c>
    </row>
    <row r="249" spans="2:3" ht="16.5" thickBot="1" x14ac:dyDescent="0.3">
      <c r="B249" s="31"/>
      <c r="C249" s="17"/>
    </row>
    <row r="250" spans="2:3" ht="16.5" thickBot="1" x14ac:dyDescent="0.3">
      <c r="B250" s="31"/>
      <c r="C250" s="37"/>
    </row>
    <row r="251" spans="2:3" ht="16.5" thickBot="1" x14ac:dyDescent="0.3">
      <c r="B251" s="38" t="s">
        <v>4</v>
      </c>
      <c r="C251" s="39">
        <f>+SUM(C252:C255)</f>
        <v>0</v>
      </c>
    </row>
    <row r="252" spans="2:3" ht="16.5" thickBot="1" x14ac:dyDescent="0.3">
      <c r="B252" s="31" t="s">
        <v>5</v>
      </c>
      <c r="C252" s="40"/>
    </row>
    <row r="253" spans="2:3" ht="16.5" thickBot="1" x14ac:dyDescent="0.3">
      <c r="B253" s="45" t="s">
        <v>6</v>
      </c>
      <c r="C253" s="50"/>
    </row>
    <row r="254" spans="2:3" ht="16.5" thickBot="1" x14ac:dyDescent="0.3">
      <c r="B254" s="45" t="s">
        <v>7</v>
      </c>
      <c r="C254" s="50"/>
    </row>
    <row r="255" spans="2:3" ht="16.5" thickBot="1" x14ac:dyDescent="0.3">
      <c r="B255" s="45" t="s">
        <v>8</v>
      </c>
      <c r="C255" s="50"/>
    </row>
    <row r="256" spans="2:3" ht="16.5" thickBot="1" x14ac:dyDescent="0.3">
      <c r="B256" s="82"/>
      <c r="C256" s="83"/>
    </row>
    <row r="257" spans="2:3" ht="32.25" thickBot="1" x14ac:dyDescent="0.3">
      <c r="B257" s="38" t="s">
        <v>15</v>
      </c>
      <c r="C257" s="39">
        <f>+SUM(C258:C265)</f>
        <v>0</v>
      </c>
    </row>
    <row r="258" spans="2:3" ht="16.5" thickBot="1" x14ac:dyDescent="0.3">
      <c r="B258" s="45" t="s">
        <v>5</v>
      </c>
      <c r="C258" s="40"/>
    </row>
    <row r="259" spans="2:3" ht="79.5" thickBot="1" x14ac:dyDescent="0.3">
      <c r="B259" s="51" t="s">
        <v>559</v>
      </c>
      <c r="C259" s="86"/>
    </row>
    <row r="260" spans="2:3" ht="79.5" thickBot="1" x14ac:dyDescent="0.3">
      <c r="B260" s="51" t="s">
        <v>560</v>
      </c>
      <c r="C260" s="86"/>
    </row>
    <row r="261" spans="2:3" ht="16.5" thickBot="1" x14ac:dyDescent="0.3">
      <c r="B261" s="51" t="s">
        <v>561</v>
      </c>
      <c r="C261" s="86"/>
    </row>
    <row r="262" spans="2:3" ht="16.5" thickBot="1" x14ac:dyDescent="0.3">
      <c r="B262" s="52"/>
      <c r="C262" s="50"/>
    </row>
    <row r="263" spans="2:3" ht="16.5" thickBot="1" x14ac:dyDescent="0.3">
      <c r="B263" s="52"/>
      <c r="C263" s="50"/>
    </row>
    <row r="264" spans="2:3" ht="16.5" thickBot="1" x14ac:dyDescent="0.3">
      <c r="B264" s="52"/>
      <c r="C264" s="50"/>
    </row>
    <row r="265" spans="2:3" ht="16.5" hidden="1" thickBot="1" x14ac:dyDescent="0.3">
      <c r="B265" s="48"/>
      <c r="C265" s="41"/>
    </row>
    <row r="266" spans="2:3" ht="16.5" thickBot="1" x14ac:dyDescent="0.3">
      <c r="B266" s="35" t="s">
        <v>9</v>
      </c>
      <c r="C266" s="36">
        <f>+C251+C257</f>
        <v>0</v>
      </c>
    </row>
    <row r="267" spans="2:3" ht="16.5" thickBot="1" x14ac:dyDescent="0.3">
      <c r="B267" s="80"/>
      <c r="C267" s="81"/>
    </row>
    <row r="268" spans="2:3" ht="16.5" thickBot="1" x14ac:dyDescent="0.3">
      <c r="B268" s="42" t="s">
        <v>10</v>
      </c>
      <c r="C268" s="50"/>
    </row>
    <row r="269" spans="2:3" ht="16.5" thickBot="1" x14ac:dyDescent="0.3"/>
    <row r="270" spans="2:3" ht="48.75" customHeight="1" thickBot="1" x14ac:dyDescent="0.3">
      <c r="B270" s="64" t="s">
        <v>557</v>
      </c>
      <c r="C270" s="87" t="s">
        <v>558</v>
      </c>
    </row>
    <row r="271" spans="2:3" x14ac:dyDescent="0.25">
      <c r="B271" s="32" t="s">
        <v>2</v>
      </c>
      <c r="C271" s="33"/>
    </row>
    <row r="272" spans="2:3" x14ac:dyDescent="0.25">
      <c r="B272" s="32" t="s">
        <v>3</v>
      </c>
      <c r="C272" s="34" t="s">
        <v>17</v>
      </c>
    </row>
    <row r="273" spans="2:3" ht="16.5" thickBot="1" x14ac:dyDescent="0.3">
      <c r="B273" s="31"/>
      <c r="C273" s="17"/>
    </row>
    <row r="274" spans="2:3" ht="16.5" thickBot="1" x14ac:dyDescent="0.3">
      <c r="B274" s="31"/>
      <c r="C274" s="37"/>
    </row>
    <row r="275" spans="2:3" ht="16.5" thickBot="1" x14ac:dyDescent="0.3">
      <c r="B275" s="38" t="s">
        <v>4</v>
      </c>
      <c r="C275" s="39">
        <f>+SUM(C276:C279)</f>
        <v>0</v>
      </c>
    </row>
    <row r="276" spans="2:3" ht="16.5" thickBot="1" x14ac:dyDescent="0.3">
      <c r="B276" s="31" t="s">
        <v>5</v>
      </c>
      <c r="C276" s="40"/>
    </row>
    <row r="277" spans="2:3" ht="16.5" thickBot="1" x14ac:dyDescent="0.3">
      <c r="B277" s="45" t="s">
        <v>6</v>
      </c>
      <c r="C277" s="50"/>
    </row>
    <row r="278" spans="2:3" ht="16.5" thickBot="1" x14ac:dyDescent="0.3">
      <c r="B278" s="45" t="s">
        <v>7</v>
      </c>
      <c r="C278" s="50"/>
    </row>
    <row r="279" spans="2:3" ht="16.5" thickBot="1" x14ac:dyDescent="0.3">
      <c r="B279" s="45" t="s">
        <v>8</v>
      </c>
      <c r="C279" s="50"/>
    </row>
    <row r="280" spans="2:3" ht="16.5" thickBot="1" x14ac:dyDescent="0.3">
      <c r="B280" s="82"/>
      <c r="C280" s="83"/>
    </row>
    <row r="281" spans="2:3" ht="32.25" thickBot="1" x14ac:dyDescent="0.3">
      <c r="B281" s="38" t="s">
        <v>15</v>
      </c>
      <c r="C281" s="39">
        <f>+SUM(C282:C289)</f>
        <v>0</v>
      </c>
    </row>
    <row r="282" spans="2:3" ht="16.5" thickBot="1" x14ac:dyDescent="0.3">
      <c r="B282" s="45" t="s">
        <v>5</v>
      </c>
      <c r="C282" s="40"/>
    </row>
    <row r="283" spans="2:3" ht="79.5" thickBot="1" x14ac:dyDescent="0.3">
      <c r="B283" s="51" t="s">
        <v>559</v>
      </c>
      <c r="C283" s="86"/>
    </row>
    <row r="284" spans="2:3" ht="79.5" thickBot="1" x14ac:dyDescent="0.3">
      <c r="B284" s="51" t="s">
        <v>560</v>
      </c>
      <c r="C284" s="86"/>
    </row>
    <row r="285" spans="2:3" ht="16.5" thickBot="1" x14ac:dyDescent="0.3">
      <c r="B285" s="51" t="s">
        <v>561</v>
      </c>
      <c r="C285" s="86"/>
    </row>
    <row r="286" spans="2:3" ht="16.5" thickBot="1" x14ac:dyDescent="0.3">
      <c r="B286" s="52"/>
      <c r="C286" s="50"/>
    </row>
    <row r="287" spans="2:3" ht="16.5" thickBot="1" x14ac:dyDescent="0.3">
      <c r="B287" s="52"/>
      <c r="C287" s="50"/>
    </row>
    <row r="288" spans="2:3" ht="16.5" thickBot="1" x14ac:dyDescent="0.3">
      <c r="B288" s="52"/>
      <c r="C288" s="50"/>
    </row>
    <row r="289" spans="2:3" ht="16.5" hidden="1" thickBot="1" x14ac:dyDescent="0.3">
      <c r="B289" s="48"/>
      <c r="C289" s="41"/>
    </row>
    <row r="290" spans="2:3" ht="16.5" thickBot="1" x14ac:dyDescent="0.3">
      <c r="B290" s="35" t="s">
        <v>9</v>
      </c>
      <c r="C290" s="36">
        <f>+C275+C281</f>
        <v>0</v>
      </c>
    </row>
    <row r="291" spans="2:3" ht="16.5" thickBot="1" x14ac:dyDescent="0.3">
      <c r="B291" s="80"/>
      <c r="C291" s="81"/>
    </row>
    <row r="292" spans="2:3" ht="16.5" thickBot="1" x14ac:dyDescent="0.3">
      <c r="B292" s="42" t="s">
        <v>10</v>
      </c>
      <c r="C292" s="50"/>
    </row>
    <row r="293" spans="2:3" ht="16.5" thickBot="1" x14ac:dyDescent="0.3"/>
    <row r="294" spans="2:3" ht="48.75" customHeight="1" thickBot="1" x14ac:dyDescent="0.3">
      <c r="B294" s="64" t="s">
        <v>557</v>
      </c>
      <c r="C294" s="87" t="s">
        <v>558</v>
      </c>
    </row>
    <row r="295" spans="2:3" x14ac:dyDescent="0.25">
      <c r="B295" s="32" t="s">
        <v>2</v>
      </c>
      <c r="C295" s="33"/>
    </row>
    <row r="296" spans="2:3" x14ac:dyDescent="0.25">
      <c r="B296" s="32" t="s">
        <v>3</v>
      </c>
      <c r="C296" s="34" t="s">
        <v>17</v>
      </c>
    </row>
    <row r="297" spans="2:3" ht="16.5" thickBot="1" x14ac:dyDescent="0.3">
      <c r="B297" s="31"/>
      <c r="C297" s="17"/>
    </row>
    <row r="298" spans="2:3" ht="16.5" thickBot="1" x14ac:dyDescent="0.3">
      <c r="B298" s="31"/>
      <c r="C298" s="37"/>
    </row>
    <row r="299" spans="2:3" ht="16.5" thickBot="1" x14ac:dyDescent="0.3">
      <c r="B299" s="38" t="s">
        <v>4</v>
      </c>
      <c r="C299" s="39">
        <f>+SUM(C300:C303)</f>
        <v>0</v>
      </c>
    </row>
    <row r="300" spans="2:3" ht="16.5" thickBot="1" x14ac:dyDescent="0.3">
      <c r="B300" s="31" t="s">
        <v>5</v>
      </c>
      <c r="C300" s="40"/>
    </row>
    <row r="301" spans="2:3" ht="16.5" thickBot="1" x14ac:dyDescent="0.3">
      <c r="B301" s="45" t="s">
        <v>6</v>
      </c>
      <c r="C301" s="50"/>
    </row>
    <row r="302" spans="2:3" ht="16.5" thickBot="1" x14ac:dyDescent="0.3">
      <c r="B302" s="45" t="s">
        <v>7</v>
      </c>
      <c r="C302" s="50"/>
    </row>
    <row r="303" spans="2:3" ht="16.5" thickBot="1" x14ac:dyDescent="0.3">
      <c r="B303" s="45" t="s">
        <v>8</v>
      </c>
      <c r="C303" s="50"/>
    </row>
    <row r="304" spans="2:3" ht="16.5" thickBot="1" x14ac:dyDescent="0.3">
      <c r="B304" s="82"/>
      <c r="C304" s="83"/>
    </row>
    <row r="305" spans="2:3" ht="32.25" thickBot="1" x14ac:dyDescent="0.3">
      <c r="B305" s="38" t="s">
        <v>15</v>
      </c>
      <c r="C305" s="39">
        <f>+SUM(C306:C313)</f>
        <v>0</v>
      </c>
    </row>
    <row r="306" spans="2:3" ht="16.5" thickBot="1" x14ac:dyDescent="0.3">
      <c r="B306" s="45" t="s">
        <v>5</v>
      </c>
      <c r="C306" s="40"/>
    </row>
    <row r="307" spans="2:3" ht="79.5" thickBot="1" x14ac:dyDescent="0.3">
      <c r="B307" s="51" t="s">
        <v>559</v>
      </c>
      <c r="C307" s="86"/>
    </row>
    <row r="308" spans="2:3" ht="79.5" thickBot="1" x14ac:dyDescent="0.3">
      <c r="B308" s="51" t="s">
        <v>560</v>
      </c>
      <c r="C308" s="86"/>
    </row>
    <row r="309" spans="2:3" ht="16.5" thickBot="1" x14ac:dyDescent="0.3">
      <c r="B309" s="51" t="s">
        <v>561</v>
      </c>
      <c r="C309" s="86"/>
    </row>
    <row r="310" spans="2:3" ht="16.5" thickBot="1" x14ac:dyDescent="0.3">
      <c r="B310" s="52"/>
      <c r="C310" s="50"/>
    </row>
    <row r="311" spans="2:3" ht="16.5" thickBot="1" x14ac:dyDescent="0.3">
      <c r="B311" s="52"/>
      <c r="C311" s="50"/>
    </row>
    <row r="312" spans="2:3" ht="16.5" thickBot="1" x14ac:dyDescent="0.3">
      <c r="B312" s="52"/>
      <c r="C312" s="50"/>
    </row>
    <row r="313" spans="2:3" ht="16.5" hidden="1" thickBot="1" x14ac:dyDescent="0.3">
      <c r="B313" s="48"/>
      <c r="C313" s="41"/>
    </row>
    <row r="314" spans="2:3" ht="16.5" thickBot="1" x14ac:dyDescent="0.3">
      <c r="B314" s="35" t="s">
        <v>9</v>
      </c>
      <c r="C314" s="36">
        <f>+C299+C305</f>
        <v>0</v>
      </c>
    </row>
    <row r="315" spans="2:3" ht="16.5" thickBot="1" x14ac:dyDescent="0.3">
      <c r="B315" s="80"/>
      <c r="C315" s="81"/>
    </row>
    <row r="316" spans="2:3" ht="16.5" thickBot="1" x14ac:dyDescent="0.3">
      <c r="B316" s="42" t="s">
        <v>10</v>
      </c>
      <c r="C316" s="50"/>
    </row>
    <row r="317" spans="2:3" ht="16.5" thickBot="1" x14ac:dyDescent="0.3"/>
    <row r="318" spans="2:3" ht="48.75" customHeight="1" thickBot="1" x14ac:dyDescent="0.3">
      <c r="B318" s="64" t="s">
        <v>557</v>
      </c>
      <c r="C318" s="87" t="s">
        <v>558</v>
      </c>
    </row>
    <row r="319" spans="2:3" x14ac:dyDescent="0.25">
      <c r="B319" s="32" t="s">
        <v>2</v>
      </c>
      <c r="C319" s="33"/>
    </row>
    <row r="320" spans="2:3" x14ac:dyDescent="0.25">
      <c r="B320" s="32" t="s">
        <v>3</v>
      </c>
      <c r="C320" s="34" t="s">
        <v>17</v>
      </c>
    </row>
    <row r="321" spans="2:3" ht="16.5" thickBot="1" x14ac:dyDescent="0.3">
      <c r="B321" s="31"/>
      <c r="C321" s="17"/>
    </row>
    <row r="322" spans="2:3" ht="16.5" thickBot="1" x14ac:dyDescent="0.3">
      <c r="B322" s="31"/>
      <c r="C322" s="37"/>
    </row>
    <row r="323" spans="2:3" ht="16.5" thickBot="1" x14ac:dyDescent="0.3">
      <c r="B323" s="38" t="s">
        <v>4</v>
      </c>
      <c r="C323" s="39">
        <f>+SUM(C324:C327)</f>
        <v>0</v>
      </c>
    </row>
    <row r="324" spans="2:3" ht="16.5" thickBot="1" x14ac:dyDescent="0.3">
      <c r="B324" s="31" t="s">
        <v>5</v>
      </c>
      <c r="C324" s="40"/>
    </row>
    <row r="325" spans="2:3" ht="16.5" thickBot="1" x14ac:dyDescent="0.3">
      <c r="B325" s="45" t="s">
        <v>6</v>
      </c>
      <c r="C325" s="50"/>
    </row>
    <row r="326" spans="2:3" ht="16.5" thickBot="1" x14ac:dyDescent="0.3">
      <c r="B326" s="45" t="s">
        <v>7</v>
      </c>
      <c r="C326" s="50"/>
    </row>
    <row r="327" spans="2:3" ht="16.5" thickBot="1" x14ac:dyDescent="0.3">
      <c r="B327" s="45" t="s">
        <v>8</v>
      </c>
      <c r="C327" s="50"/>
    </row>
    <row r="328" spans="2:3" ht="16.5" thickBot="1" x14ac:dyDescent="0.3">
      <c r="B328" s="82"/>
      <c r="C328" s="83"/>
    </row>
    <row r="329" spans="2:3" ht="32.25" thickBot="1" x14ac:dyDescent="0.3">
      <c r="B329" s="38" t="s">
        <v>15</v>
      </c>
      <c r="C329" s="39">
        <f>+SUM(C330:C337)</f>
        <v>0</v>
      </c>
    </row>
    <row r="330" spans="2:3" ht="16.5" thickBot="1" x14ac:dyDescent="0.3">
      <c r="B330" s="45" t="s">
        <v>5</v>
      </c>
      <c r="C330" s="40"/>
    </row>
    <row r="331" spans="2:3" ht="79.5" thickBot="1" x14ac:dyDescent="0.3">
      <c r="B331" s="51" t="s">
        <v>559</v>
      </c>
      <c r="C331" s="86"/>
    </row>
    <row r="332" spans="2:3" ht="79.5" thickBot="1" x14ac:dyDescent="0.3">
      <c r="B332" s="51" t="s">
        <v>560</v>
      </c>
      <c r="C332" s="86"/>
    </row>
    <row r="333" spans="2:3" ht="16.5" thickBot="1" x14ac:dyDescent="0.3">
      <c r="B333" s="51" t="s">
        <v>561</v>
      </c>
      <c r="C333" s="86"/>
    </row>
    <row r="334" spans="2:3" ht="16.5" thickBot="1" x14ac:dyDescent="0.3">
      <c r="B334" s="52"/>
      <c r="C334" s="50"/>
    </row>
    <row r="335" spans="2:3" ht="16.5" thickBot="1" x14ac:dyDescent="0.3">
      <c r="B335" s="52"/>
      <c r="C335" s="50"/>
    </row>
    <row r="336" spans="2:3" ht="16.5" thickBot="1" x14ac:dyDescent="0.3">
      <c r="B336" s="52"/>
      <c r="C336" s="50"/>
    </row>
    <row r="337" spans="2:3" ht="16.5" hidden="1" thickBot="1" x14ac:dyDescent="0.3">
      <c r="B337" s="48"/>
      <c r="C337" s="41"/>
    </row>
    <row r="338" spans="2:3" ht="16.5" thickBot="1" x14ac:dyDescent="0.3">
      <c r="B338" s="35" t="s">
        <v>9</v>
      </c>
      <c r="C338" s="36">
        <f>+C323+C329</f>
        <v>0</v>
      </c>
    </row>
    <row r="339" spans="2:3" ht="16.5" thickBot="1" x14ac:dyDescent="0.3">
      <c r="B339" s="80"/>
      <c r="C339" s="81"/>
    </row>
    <row r="340" spans="2:3" ht="16.5" thickBot="1" x14ac:dyDescent="0.3">
      <c r="B340" s="42" t="s">
        <v>10</v>
      </c>
      <c r="C340" s="50"/>
    </row>
    <row r="341" spans="2:3" ht="16.5" thickBot="1" x14ac:dyDescent="0.3"/>
    <row r="342" spans="2:3" ht="48.75" customHeight="1" thickBot="1" x14ac:dyDescent="0.3">
      <c r="B342" s="64" t="s">
        <v>557</v>
      </c>
      <c r="C342" s="87" t="s">
        <v>558</v>
      </c>
    </row>
    <row r="343" spans="2:3" x14ac:dyDescent="0.25">
      <c r="B343" s="32" t="s">
        <v>2</v>
      </c>
      <c r="C343" s="33"/>
    </row>
    <row r="344" spans="2:3" x14ac:dyDescent="0.25">
      <c r="B344" s="32" t="s">
        <v>3</v>
      </c>
      <c r="C344" s="34" t="s">
        <v>17</v>
      </c>
    </row>
    <row r="345" spans="2:3" ht="16.5" thickBot="1" x14ac:dyDescent="0.3">
      <c r="B345" s="31"/>
      <c r="C345" s="17"/>
    </row>
    <row r="346" spans="2:3" ht="16.5" thickBot="1" x14ac:dyDescent="0.3">
      <c r="B346" s="31"/>
      <c r="C346" s="37"/>
    </row>
    <row r="347" spans="2:3" ht="16.5" thickBot="1" x14ac:dyDescent="0.3">
      <c r="B347" s="38" t="s">
        <v>4</v>
      </c>
      <c r="C347" s="39">
        <f>+SUM(C348:C351)</f>
        <v>0</v>
      </c>
    </row>
    <row r="348" spans="2:3" ht="16.5" thickBot="1" x14ac:dyDescent="0.3">
      <c r="B348" s="31" t="s">
        <v>5</v>
      </c>
      <c r="C348" s="40"/>
    </row>
    <row r="349" spans="2:3" ht="16.5" thickBot="1" x14ac:dyDescent="0.3">
      <c r="B349" s="45" t="s">
        <v>6</v>
      </c>
      <c r="C349" s="50"/>
    </row>
    <row r="350" spans="2:3" ht="16.5" thickBot="1" x14ac:dyDescent="0.3">
      <c r="B350" s="45" t="s">
        <v>7</v>
      </c>
      <c r="C350" s="50"/>
    </row>
    <row r="351" spans="2:3" ht="16.5" thickBot="1" x14ac:dyDescent="0.3">
      <c r="B351" s="45" t="s">
        <v>8</v>
      </c>
      <c r="C351" s="50"/>
    </row>
    <row r="352" spans="2:3" ht="16.5" thickBot="1" x14ac:dyDescent="0.3">
      <c r="B352" s="82"/>
      <c r="C352" s="83"/>
    </row>
    <row r="353" spans="2:3" ht="32.25" thickBot="1" x14ac:dyDescent="0.3">
      <c r="B353" s="38" t="s">
        <v>15</v>
      </c>
      <c r="C353" s="39">
        <f>+SUM(C354:C361)</f>
        <v>0</v>
      </c>
    </row>
    <row r="354" spans="2:3" ht="16.5" thickBot="1" x14ac:dyDescent="0.3">
      <c r="B354" s="45" t="s">
        <v>5</v>
      </c>
      <c r="C354" s="40"/>
    </row>
    <row r="355" spans="2:3" ht="79.5" thickBot="1" x14ac:dyDescent="0.3">
      <c r="B355" s="51" t="s">
        <v>559</v>
      </c>
      <c r="C355" s="86"/>
    </row>
    <row r="356" spans="2:3" ht="79.5" thickBot="1" x14ac:dyDescent="0.3">
      <c r="B356" s="51" t="s">
        <v>560</v>
      </c>
      <c r="C356" s="86"/>
    </row>
    <row r="357" spans="2:3" ht="16.5" thickBot="1" x14ac:dyDescent="0.3">
      <c r="B357" s="51" t="s">
        <v>561</v>
      </c>
      <c r="C357" s="86"/>
    </row>
    <row r="358" spans="2:3" ht="16.5" thickBot="1" x14ac:dyDescent="0.3">
      <c r="B358" s="52"/>
      <c r="C358" s="50"/>
    </row>
    <row r="359" spans="2:3" ht="16.5" thickBot="1" x14ac:dyDescent="0.3">
      <c r="B359" s="52"/>
      <c r="C359" s="50"/>
    </row>
    <row r="360" spans="2:3" ht="16.5" thickBot="1" x14ac:dyDescent="0.3">
      <c r="B360" s="52"/>
      <c r="C360" s="50"/>
    </row>
    <row r="361" spans="2:3" ht="16.5" hidden="1" thickBot="1" x14ac:dyDescent="0.3">
      <c r="B361" s="48"/>
      <c r="C361" s="41"/>
    </row>
    <row r="362" spans="2:3" ht="16.5" thickBot="1" x14ac:dyDescent="0.3">
      <c r="B362" s="35" t="s">
        <v>9</v>
      </c>
      <c r="C362" s="36">
        <f>+C347+C353</f>
        <v>0</v>
      </c>
    </row>
    <row r="363" spans="2:3" ht="16.5" thickBot="1" x14ac:dyDescent="0.3">
      <c r="B363" s="80"/>
      <c r="C363" s="81"/>
    </row>
    <row r="364" spans="2:3" ht="16.5" thickBot="1" x14ac:dyDescent="0.3">
      <c r="B364" s="42" t="s">
        <v>10</v>
      </c>
      <c r="C364" s="50"/>
    </row>
    <row r="365" spans="2:3" ht="16.5" thickBot="1" x14ac:dyDescent="0.3"/>
    <row r="366" spans="2:3" ht="48.75" customHeight="1" thickBot="1" x14ac:dyDescent="0.3">
      <c r="B366" s="64" t="s">
        <v>557</v>
      </c>
      <c r="C366" s="87" t="s">
        <v>558</v>
      </c>
    </row>
    <row r="367" spans="2:3" x14ac:dyDescent="0.25">
      <c r="B367" s="32" t="s">
        <v>2</v>
      </c>
      <c r="C367" s="33"/>
    </row>
    <row r="368" spans="2:3" x14ac:dyDescent="0.25">
      <c r="B368" s="32" t="s">
        <v>3</v>
      </c>
      <c r="C368" s="34" t="s">
        <v>17</v>
      </c>
    </row>
    <row r="369" spans="2:3" ht="16.5" thickBot="1" x14ac:dyDescent="0.3">
      <c r="B369" s="31"/>
      <c r="C369" s="17"/>
    </row>
    <row r="370" spans="2:3" ht="16.5" thickBot="1" x14ac:dyDescent="0.3">
      <c r="B370" s="31"/>
      <c r="C370" s="37"/>
    </row>
    <row r="371" spans="2:3" ht="16.5" thickBot="1" x14ac:dyDescent="0.3">
      <c r="B371" s="38" t="s">
        <v>4</v>
      </c>
      <c r="C371" s="39">
        <f>+SUM(C372:C375)</f>
        <v>0</v>
      </c>
    </row>
    <row r="372" spans="2:3" ht="16.5" thickBot="1" x14ac:dyDescent="0.3">
      <c r="B372" s="31" t="s">
        <v>5</v>
      </c>
      <c r="C372" s="40"/>
    </row>
    <row r="373" spans="2:3" ht="16.5" thickBot="1" x14ac:dyDescent="0.3">
      <c r="B373" s="45" t="s">
        <v>6</v>
      </c>
      <c r="C373" s="50"/>
    </row>
    <row r="374" spans="2:3" ht="16.5" thickBot="1" x14ac:dyDescent="0.3">
      <c r="B374" s="45" t="s">
        <v>7</v>
      </c>
      <c r="C374" s="50"/>
    </row>
    <row r="375" spans="2:3" ht="16.5" thickBot="1" x14ac:dyDescent="0.3">
      <c r="B375" s="45" t="s">
        <v>8</v>
      </c>
      <c r="C375" s="50"/>
    </row>
    <row r="376" spans="2:3" ht="16.5" thickBot="1" x14ac:dyDescent="0.3">
      <c r="B376" s="82"/>
      <c r="C376" s="83"/>
    </row>
    <row r="377" spans="2:3" ht="32.25" thickBot="1" x14ac:dyDescent="0.3">
      <c r="B377" s="38" t="s">
        <v>15</v>
      </c>
      <c r="C377" s="39">
        <f>+SUM(C378:C385)</f>
        <v>0</v>
      </c>
    </row>
    <row r="378" spans="2:3" ht="16.5" thickBot="1" x14ac:dyDescent="0.3">
      <c r="B378" s="45" t="s">
        <v>5</v>
      </c>
      <c r="C378" s="40"/>
    </row>
    <row r="379" spans="2:3" ht="79.5" thickBot="1" x14ac:dyDescent="0.3">
      <c r="B379" s="51" t="s">
        <v>559</v>
      </c>
      <c r="C379" s="86"/>
    </row>
    <row r="380" spans="2:3" ht="79.5" thickBot="1" x14ac:dyDescent="0.3">
      <c r="B380" s="51" t="s">
        <v>560</v>
      </c>
      <c r="C380" s="86"/>
    </row>
    <row r="381" spans="2:3" ht="16.5" thickBot="1" x14ac:dyDescent="0.3">
      <c r="B381" s="51" t="s">
        <v>561</v>
      </c>
      <c r="C381" s="86"/>
    </row>
    <row r="382" spans="2:3" ht="16.5" thickBot="1" x14ac:dyDescent="0.3">
      <c r="B382" s="52"/>
      <c r="C382" s="50"/>
    </row>
    <row r="383" spans="2:3" ht="16.5" thickBot="1" x14ac:dyDescent="0.3">
      <c r="B383" s="52"/>
      <c r="C383" s="50"/>
    </row>
    <row r="384" spans="2:3" ht="16.5" thickBot="1" x14ac:dyDescent="0.3">
      <c r="B384" s="52"/>
      <c r="C384" s="50"/>
    </row>
    <row r="385" spans="2:3" ht="16.5" hidden="1" thickBot="1" x14ac:dyDescent="0.3">
      <c r="B385" s="48"/>
      <c r="C385" s="41"/>
    </row>
    <row r="386" spans="2:3" ht="16.5" thickBot="1" x14ac:dyDescent="0.3">
      <c r="B386" s="35" t="s">
        <v>9</v>
      </c>
      <c r="C386" s="36">
        <f>+C371+C377</f>
        <v>0</v>
      </c>
    </row>
    <row r="387" spans="2:3" ht="16.5" thickBot="1" x14ac:dyDescent="0.3">
      <c r="B387" s="80"/>
      <c r="C387" s="81"/>
    </row>
    <row r="388" spans="2:3" ht="16.5" thickBot="1" x14ac:dyDescent="0.3">
      <c r="B388" s="42" t="s">
        <v>10</v>
      </c>
      <c r="C388" s="50"/>
    </row>
    <row r="389" spans="2:3" ht="16.5" thickBot="1" x14ac:dyDescent="0.3"/>
    <row r="390" spans="2:3" ht="48.75" customHeight="1" thickBot="1" x14ac:dyDescent="0.3">
      <c r="B390" s="64" t="s">
        <v>557</v>
      </c>
      <c r="C390" s="87" t="s">
        <v>558</v>
      </c>
    </row>
    <row r="391" spans="2:3" x14ac:dyDescent="0.25">
      <c r="B391" s="32" t="s">
        <v>2</v>
      </c>
      <c r="C391" s="33"/>
    </row>
    <row r="392" spans="2:3" x14ac:dyDescent="0.25">
      <c r="B392" s="32" t="s">
        <v>3</v>
      </c>
      <c r="C392" s="34" t="s">
        <v>17</v>
      </c>
    </row>
    <row r="393" spans="2:3" ht="16.5" thickBot="1" x14ac:dyDescent="0.3">
      <c r="B393" s="31"/>
      <c r="C393" s="17"/>
    </row>
    <row r="394" spans="2:3" ht="16.5" thickBot="1" x14ac:dyDescent="0.3">
      <c r="B394" s="31"/>
      <c r="C394" s="37"/>
    </row>
    <row r="395" spans="2:3" ht="16.5" thickBot="1" x14ac:dyDescent="0.3">
      <c r="B395" s="38" t="s">
        <v>4</v>
      </c>
      <c r="C395" s="39">
        <f>+SUM(C396:C399)</f>
        <v>0</v>
      </c>
    </row>
    <row r="396" spans="2:3" ht="16.5" thickBot="1" x14ac:dyDescent="0.3">
      <c r="B396" s="31" t="s">
        <v>5</v>
      </c>
      <c r="C396" s="40"/>
    </row>
    <row r="397" spans="2:3" ht="16.5" thickBot="1" x14ac:dyDescent="0.3">
      <c r="B397" s="45" t="s">
        <v>6</v>
      </c>
      <c r="C397" s="50"/>
    </row>
    <row r="398" spans="2:3" ht="16.5" thickBot="1" x14ac:dyDescent="0.3">
      <c r="B398" s="45" t="s">
        <v>7</v>
      </c>
      <c r="C398" s="50"/>
    </row>
    <row r="399" spans="2:3" ht="16.5" thickBot="1" x14ac:dyDescent="0.3">
      <c r="B399" s="45" t="s">
        <v>8</v>
      </c>
      <c r="C399" s="50"/>
    </row>
    <row r="400" spans="2:3" ht="16.5" thickBot="1" x14ac:dyDescent="0.3">
      <c r="B400" s="82"/>
      <c r="C400" s="83"/>
    </row>
    <row r="401" spans="2:3" ht="32.25" thickBot="1" x14ac:dyDescent="0.3">
      <c r="B401" s="38" t="s">
        <v>15</v>
      </c>
      <c r="C401" s="39">
        <f>+SUM(C402:C409)</f>
        <v>0</v>
      </c>
    </row>
    <row r="402" spans="2:3" ht="16.5" thickBot="1" x14ac:dyDescent="0.3">
      <c r="B402" s="45" t="s">
        <v>5</v>
      </c>
      <c r="C402" s="40"/>
    </row>
    <row r="403" spans="2:3" ht="79.5" thickBot="1" x14ac:dyDescent="0.3">
      <c r="B403" s="51" t="s">
        <v>559</v>
      </c>
      <c r="C403" s="86"/>
    </row>
    <row r="404" spans="2:3" ht="79.5" thickBot="1" x14ac:dyDescent="0.3">
      <c r="B404" s="51" t="s">
        <v>560</v>
      </c>
      <c r="C404" s="86"/>
    </row>
    <row r="405" spans="2:3" ht="16.5" thickBot="1" x14ac:dyDescent="0.3">
      <c r="B405" s="51" t="s">
        <v>561</v>
      </c>
      <c r="C405" s="86"/>
    </row>
    <row r="406" spans="2:3" ht="16.5" thickBot="1" x14ac:dyDescent="0.3">
      <c r="B406" s="52"/>
      <c r="C406" s="50"/>
    </row>
    <row r="407" spans="2:3" ht="16.5" thickBot="1" x14ac:dyDescent="0.3">
      <c r="B407" s="52"/>
      <c r="C407" s="50"/>
    </row>
    <row r="408" spans="2:3" ht="16.5" thickBot="1" x14ac:dyDescent="0.3">
      <c r="B408" s="52"/>
      <c r="C408" s="50"/>
    </row>
    <row r="409" spans="2:3" ht="16.5" hidden="1" thickBot="1" x14ac:dyDescent="0.3">
      <c r="B409" s="48"/>
      <c r="C409" s="41"/>
    </row>
    <row r="410" spans="2:3" ht="16.5" thickBot="1" x14ac:dyDescent="0.3">
      <c r="B410" s="35" t="s">
        <v>9</v>
      </c>
      <c r="C410" s="36">
        <f>+C395+C401</f>
        <v>0</v>
      </c>
    </row>
    <row r="411" spans="2:3" ht="16.5" thickBot="1" x14ac:dyDescent="0.3">
      <c r="B411" s="80"/>
      <c r="C411" s="81"/>
    </row>
    <row r="412" spans="2:3" ht="16.5" thickBot="1" x14ac:dyDescent="0.3">
      <c r="B412" s="42" t="s">
        <v>10</v>
      </c>
      <c r="C412" s="50"/>
    </row>
    <row r="413" spans="2:3" ht="16.5" thickBot="1" x14ac:dyDescent="0.3"/>
    <row r="414" spans="2:3" ht="48.75" customHeight="1" thickBot="1" x14ac:dyDescent="0.3">
      <c r="B414" s="64" t="s">
        <v>557</v>
      </c>
      <c r="C414" s="87" t="s">
        <v>558</v>
      </c>
    </row>
    <row r="415" spans="2:3" x14ac:dyDescent="0.25">
      <c r="B415" s="32" t="s">
        <v>2</v>
      </c>
      <c r="C415" s="33"/>
    </row>
    <row r="416" spans="2:3" x14ac:dyDescent="0.25">
      <c r="B416" s="32" t="s">
        <v>3</v>
      </c>
      <c r="C416" s="34" t="s">
        <v>17</v>
      </c>
    </row>
    <row r="417" spans="2:3" ht="16.5" thickBot="1" x14ac:dyDescent="0.3">
      <c r="B417" s="31"/>
      <c r="C417" s="17"/>
    </row>
    <row r="418" spans="2:3" ht="16.5" thickBot="1" x14ac:dyDescent="0.3">
      <c r="B418" s="31"/>
      <c r="C418" s="37"/>
    </row>
    <row r="419" spans="2:3" ht="16.5" thickBot="1" x14ac:dyDescent="0.3">
      <c r="B419" s="38" t="s">
        <v>4</v>
      </c>
      <c r="C419" s="39">
        <f>+SUM(C420:C423)</f>
        <v>0</v>
      </c>
    </row>
    <row r="420" spans="2:3" ht="16.5" thickBot="1" x14ac:dyDescent="0.3">
      <c r="B420" s="31" t="s">
        <v>5</v>
      </c>
      <c r="C420" s="40"/>
    </row>
    <row r="421" spans="2:3" ht="16.5" thickBot="1" x14ac:dyDescent="0.3">
      <c r="B421" s="45" t="s">
        <v>6</v>
      </c>
      <c r="C421" s="50"/>
    </row>
    <row r="422" spans="2:3" ht="16.5" thickBot="1" x14ac:dyDescent="0.3">
      <c r="B422" s="45" t="s">
        <v>7</v>
      </c>
      <c r="C422" s="50"/>
    </row>
    <row r="423" spans="2:3" ht="16.5" thickBot="1" x14ac:dyDescent="0.3">
      <c r="B423" s="45" t="s">
        <v>8</v>
      </c>
      <c r="C423" s="50"/>
    </row>
    <row r="424" spans="2:3" ht="16.5" thickBot="1" x14ac:dyDescent="0.3">
      <c r="B424" s="82"/>
      <c r="C424" s="83"/>
    </row>
    <row r="425" spans="2:3" ht="32.25" thickBot="1" x14ac:dyDescent="0.3">
      <c r="B425" s="38" t="s">
        <v>15</v>
      </c>
      <c r="C425" s="39">
        <f>+SUM(C426:C433)</f>
        <v>0</v>
      </c>
    </row>
    <row r="426" spans="2:3" ht="16.5" thickBot="1" x14ac:dyDescent="0.3">
      <c r="B426" s="45" t="s">
        <v>5</v>
      </c>
      <c r="C426" s="40"/>
    </row>
    <row r="427" spans="2:3" ht="79.5" thickBot="1" x14ac:dyDescent="0.3">
      <c r="B427" s="51" t="s">
        <v>559</v>
      </c>
      <c r="C427" s="86"/>
    </row>
    <row r="428" spans="2:3" ht="79.5" thickBot="1" x14ac:dyDescent="0.3">
      <c r="B428" s="51" t="s">
        <v>560</v>
      </c>
      <c r="C428" s="86"/>
    </row>
    <row r="429" spans="2:3" ht="16.5" thickBot="1" x14ac:dyDescent="0.3">
      <c r="B429" s="51" t="s">
        <v>561</v>
      </c>
      <c r="C429" s="86"/>
    </row>
    <row r="430" spans="2:3" ht="16.5" thickBot="1" x14ac:dyDescent="0.3">
      <c r="B430" s="52"/>
      <c r="C430" s="50"/>
    </row>
    <row r="431" spans="2:3" ht="16.5" thickBot="1" x14ac:dyDescent="0.3">
      <c r="B431" s="52"/>
      <c r="C431" s="50"/>
    </row>
    <row r="432" spans="2:3" ht="16.5" thickBot="1" x14ac:dyDescent="0.3">
      <c r="B432" s="52"/>
      <c r="C432" s="50"/>
    </row>
    <row r="433" spans="2:3" ht="16.5" thickBot="1" x14ac:dyDescent="0.3">
      <c r="B433" s="48"/>
      <c r="C433" s="41"/>
    </row>
    <row r="434" spans="2:3" ht="16.5" thickBot="1" x14ac:dyDescent="0.3">
      <c r="B434" s="35" t="s">
        <v>9</v>
      </c>
      <c r="C434" s="36">
        <f>+C419+C425</f>
        <v>0</v>
      </c>
    </row>
    <row r="435" spans="2:3" ht="16.5" thickBot="1" x14ac:dyDescent="0.3">
      <c r="B435" s="80"/>
      <c r="C435" s="81"/>
    </row>
    <row r="436" spans="2:3" ht="16.5" thickBot="1" x14ac:dyDescent="0.3">
      <c r="B436" s="42" t="s">
        <v>10</v>
      </c>
      <c r="C436" s="50"/>
    </row>
    <row r="437" spans="2:3" ht="16.5" thickBot="1" x14ac:dyDescent="0.3"/>
    <row r="438" spans="2:3" ht="48.75" customHeight="1" thickBot="1" x14ac:dyDescent="0.3">
      <c r="B438" s="64" t="s">
        <v>557</v>
      </c>
      <c r="C438" s="87" t="s">
        <v>558</v>
      </c>
    </row>
    <row r="439" spans="2:3" x14ac:dyDescent="0.25">
      <c r="B439" s="32" t="s">
        <v>2</v>
      </c>
      <c r="C439" s="33"/>
    </row>
    <row r="440" spans="2:3" x14ac:dyDescent="0.25">
      <c r="B440" s="32" t="s">
        <v>3</v>
      </c>
      <c r="C440" s="34" t="s">
        <v>17</v>
      </c>
    </row>
    <row r="441" spans="2:3" ht="16.5" thickBot="1" x14ac:dyDescent="0.3">
      <c r="B441" s="31"/>
      <c r="C441" s="17"/>
    </row>
    <row r="442" spans="2:3" ht="16.5" thickBot="1" x14ac:dyDescent="0.3">
      <c r="B442" s="31"/>
      <c r="C442" s="37"/>
    </row>
    <row r="443" spans="2:3" ht="16.5" thickBot="1" x14ac:dyDescent="0.3">
      <c r="B443" s="38" t="s">
        <v>4</v>
      </c>
      <c r="C443" s="39">
        <f>+SUM(C444:C447)</f>
        <v>0</v>
      </c>
    </row>
    <row r="444" spans="2:3" ht="16.5" thickBot="1" x14ac:dyDescent="0.3">
      <c r="B444" s="31" t="s">
        <v>5</v>
      </c>
      <c r="C444" s="40"/>
    </row>
    <row r="445" spans="2:3" ht="16.5" thickBot="1" x14ac:dyDescent="0.3">
      <c r="B445" s="45" t="s">
        <v>6</v>
      </c>
      <c r="C445" s="50"/>
    </row>
    <row r="446" spans="2:3" ht="16.5" thickBot="1" x14ac:dyDescent="0.3">
      <c r="B446" s="45" t="s">
        <v>7</v>
      </c>
      <c r="C446" s="50"/>
    </row>
    <row r="447" spans="2:3" ht="16.5" thickBot="1" x14ac:dyDescent="0.3">
      <c r="B447" s="45" t="s">
        <v>8</v>
      </c>
      <c r="C447" s="50"/>
    </row>
    <row r="448" spans="2:3" ht="16.5" thickBot="1" x14ac:dyDescent="0.3">
      <c r="B448" s="82"/>
      <c r="C448" s="83"/>
    </row>
    <row r="449" spans="2:3" ht="32.25" thickBot="1" x14ac:dyDescent="0.3">
      <c r="B449" s="38" t="s">
        <v>15</v>
      </c>
      <c r="C449" s="39">
        <f>+SUM(C450:C457)</f>
        <v>0</v>
      </c>
    </row>
    <row r="450" spans="2:3" ht="16.5" thickBot="1" x14ac:dyDescent="0.3">
      <c r="B450" s="45" t="s">
        <v>5</v>
      </c>
      <c r="C450" s="40"/>
    </row>
    <row r="451" spans="2:3" ht="79.5" thickBot="1" x14ac:dyDescent="0.3">
      <c r="B451" s="51" t="s">
        <v>559</v>
      </c>
      <c r="C451" s="86"/>
    </row>
    <row r="452" spans="2:3" ht="79.5" thickBot="1" x14ac:dyDescent="0.3">
      <c r="B452" s="51" t="s">
        <v>560</v>
      </c>
      <c r="C452" s="86"/>
    </row>
    <row r="453" spans="2:3" ht="16.5" thickBot="1" x14ac:dyDescent="0.3">
      <c r="B453" s="51" t="s">
        <v>561</v>
      </c>
      <c r="C453" s="86"/>
    </row>
    <row r="454" spans="2:3" ht="16.5" thickBot="1" x14ac:dyDescent="0.3">
      <c r="B454" s="52"/>
      <c r="C454" s="50"/>
    </row>
    <row r="455" spans="2:3" ht="16.5" thickBot="1" x14ac:dyDescent="0.3">
      <c r="B455" s="52"/>
      <c r="C455" s="50"/>
    </row>
    <row r="456" spans="2:3" ht="16.5" thickBot="1" x14ac:dyDescent="0.3">
      <c r="B456" s="52"/>
      <c r="C456" s="50"/>
    </row>
    <row r="457" spans="2:3" ht="16.5" thickBot="1" x14ac:dyDescent="0.3">
      <c r="B457" s="48"/>
      <c r="C457" s="41"/>
    </row>
    <row r="458" spans="2:3" ht="16.5" thickBot="1" x14ac:dyDescent="0.3">
      <c r="B458" s="35" t="s">
        <v>9</v>
      </c>
      <c r="C458" s="36">
        <f>+C443+C449</f>
        <v>0</v>
      </c>
    </row>
    <row r="459" spans="2:3" ht="16.5" thickBot="1" x14ac:dyDescent="0.3">
      <c r="B459" s="80"/>
      <c r="C459" s="81"/>
    </row>
    <row r="460" spans="2:3" ht="16.5" thickBot="1" x14ac:dyDescent="0.3">
      <c r="B460" s="42" t="s">
        <v>10</v>
      </c>
      <c r="C460" s="50"/>
    </row>
  </sheetData>
  <sheetProtection password="FAAF" sheet="1" objects="1" scenarios="1" formatCells="0" insertRows="0" deleteRows="0"/>
  <mergeCells count="2">
    <mergeCell ref="B1:C1"/>
    <mergeCell ref="B2:C2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1" orientation="portrait" r:id="rId1"/>
  <rowBreaks count="9" manualBreakCount="9">
    <brk id="52" min="1" max="2" man="1"/>
    <brk id="100" min="1" max="2" man="1"/>
    <brk id="148" min="1" max="2" man="1"/>
    <brk id="196" min="1" max="2" man="1"/>
    <brk id="244" min="1" max="2" man="1"/>
    <brk id="292" min="1" max="2" man="1"/>
    <brk id="340" min="1" max="2" man="1"/>
    <brk id="388" min="1" max="2" man="1"/>
    <brk id="436" min="1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05"/>
  <sheetViews>
    <sheetView topLeftCell="A151" workbookViewId="0">
      <selection activeCell="C252" sqref="C252:C262"/>
    </sheetView>
  </sheetViews>
  <sheetFormatPr defaultRowHeight="15.75" x14ac:dyDescent="0.25"/>
  <cols>
    <col min="1" max="1" width="1.25" style="55" customWidth="1"/>
    <col min="2" max="2" width="16.125" style="55" customWidth="1"/>
    <col min="3" max="3" width="55.75" style="55" customWidth="1"/>
    <col min="4" max="256" width="9" style="55"/>
    <col min="257" max="257" width="1.25" style="55" customWidth="1"/>
    <col min="258" max="258" width="16.125" style="55" customWidth="1"/>
    <col min="259" max="259" width="55.75" style="55" customWidth="1"/>
    <col min="260" max="512" width="9" style="55"/>
    <col min="513" max="513" width="1.25" style="55" customWidth="1"/>
    <col min="514" max="514" width="16.125" style="55" customWidth="1"/>
    <col min="515" max="515" width="55.75" style="55" customWidth="1"/>
    <col min="516" max="768" width="9" style="55"/>
    <col min="769" max="769" width="1.25" style="55" customWidth="1"/>
    <col min="770" max="770" width="16.125" style="55" customWidth="1"/>
    <col min="771" max="771" width="55.75" style="55" customWidth="1"/>
    <col min="772" max="1024" width="9" style="55"/>
    <col min="1025" max="1025" width="1.25" style="55" customWidth="1"/>
    <col min="1026" max="1026" width="16.125" style="55" customWidth="1"/>
    <col min="1027" max="1027" width="55.75" style="55" customWidth="1"/>
    <col min="1028" max="1280" width="9" style="55"/>
    <col min="1281" max="1281" width="1.25" style="55" customWidth="1"/>
    <col min="1282" max="1282" width="16.125" style="55" customWidth="1"/>
    <col min="1283" max="1283" width="55.75" style="55" customWidth="1"/>
    <col min="1284" max="1536" width="9" style="55"/>
    <col min="1537" max="1537" width="1.25" style="55" customWidth="1"/>
    <col min="1538" max="1538" width="16.125" style="55" customWidth="1"/>
    <col min="1539" max="1539" width="55.75" style="55" customWidth="1"/>
    <col min="1540" max="1792" width="9" style="55"/>
    <col min="1793" max="1793" width="1.25" style="55" customWidth="1"/>
    <col min="1794" max="1794" width="16.125" style="55" customWidth="1"/>
    <col min="1795" max="1795" width="55.75" style="55" customWidth="1"/>
    <col min="1796" max="2048" width="9" style="55"/>
    <col min="2049" max="2049" width="1.25" style="55" customWidth="1"/>
    <col min="2050" max="2050" width="16.125" style="55" customWidth="1"/>
    <col min="2051" max="2051" width="55.75" style="55" customWidth="1"/>
    <col min="2052" max="2304" width="9" style="55"/>
    <col min="2305" max="2305" width="1.25" style="55" customWidth="1"/>
    <col min="2306" max="2306" width="16.125" style="55" customWidth="1"/>
    <col min="2307" max="2307" width="55.75" style="55" customWidth="1"/>
    <col min="2308" max="2560" width="9" style="55"/>
    <col min="2561" max="2561" width="1.25" style="55" customWidth="1"/>
    <col min="2562" max="2562" width="16.125" style="55" customWidth="1"/>
    <col min="2563" max="2563" width="55.75" style="55" customWidth="1"/>
    <col min="2564" max="2816" width="9" style="55"/>
    <col min="2817" max="2817" width="1.25" style="55" customWidth="1"/>
    <col min="2818" max="2818" width="16.125" style="55" customWidth="1"/>
    <col min="2819" max="2819" width="55.75" style="55" customWidth="1"/>
    <col min="2820" max="3072" width="9" style="55"/>
    <col min="3073" max="3073" width="1.25" style="55" customWidth="1"/>
    <col min="3074" max="3074" width="16.125" style="55" customWidth="1"/>
    <col min="3075" max="3075" width="55.75" style="55" customWidth="1"/>
    <col min="3076" max="3328" width="9" style="55"/>
    <col min="3329" max="3329" width="1.25" style="55" customWidth="1"/>
    <col min="3330" max="3330" width="16.125" style="55" customWidth="1"/>
    <col min="3331" max="3331" width="55.75" style="55" customWidth="1"/>
    <col min="3332" max="3584" width="9" style="55"/>
    <col min="3585" max="3585" width="1.25" style="55" customWidth="1"/>
    <col min="3586" max="3586" width="16.125" style="55" customWidth="1"/>
    <col min="3587" max="3587" width="55.75" style="55" customWidth="1"/>
    <col min="3588" max="3840" width="9" style="55"/>
    <col min="3841" max="3841" width="1.25" style="55" customWidth="1"/>
    <col min="3842" max="3842" width="16.125" style="55" customWidth="1"/>
    <col min="3843" max="3843" width="55.75" style="55" customWidth="1"/>
    <col min="3844" max="4096" width="9" style="55"/>
    <col min="4097" max="4097" width="1.25" style="55" customWidth="1"/>
    <col min="4098" max="4098" width="16.125" style="55" customWidth="1"/>
    <col min="4099" max="4099" width="55.75" style="55" customWidth="1"/>
    <col min="4100" max="4352" width="9" style="55"/>
    <col min="4353" max="4353" width="1.25" style="55" customWidth="1"/>
    <col min="4354" max="4354" width="16.125" style="55" customWidth="1"/>
    <col min="4355" max="4355" width="55.75" style="55" customWidth="1"/>
    <col min="4356" max="4608" width="9" style="55"/>
    <col min="4609" max="4609" width="1.25" style="55" customWidth="1"/>
    <col min="4610" max="4610" width="16.125" style="55" customWidth="1"/>
    <col min="4611" max="4611" width="55.75" style="55" customWidth="1"/>
    <col min="4612" max="4864" width="9" style="55"/>
    <col min="4865" max="4865" width="1.25" style="55" customWidth="1"/>
    <col min="4866" max="4866" width="16.125" style="55" customWidth="1"/>
    <col min="4867" max="4867" width="55.75" style="55" customWidth="1"/>
    <col min="4868" max="5120" width="9" style="55"/>
    <col min="5121" max="5121" width="1.25" style="55" customWidth="1"/>
    <col min="5122" max="5122" width="16.125" style="55" customWidth="1"/>
    <col min="5123" max="5123" width="55.75" style="55" customWidth="1"/>
    <col min="5124" max="5376" width="9" style="55"/>
    <col min="5377" max="5377" width="1.25" style="55" customWidth="1"/>
    <col min="5378" max="5378" width="16.125" style="55" customWidth="1"/>
    <col min="5379" max="5379" width="55.75" style="55" customWidth="1"/>
    <col min="5380" max="5632" width="9" style="55"/>
    <col min="5633" max="5633" width="1.25" style="55" customWidth="1"/>
    <col min="5634" max="5634" width="16.125" style="55" customWidth="1"/>
    <col min="5635" max="5635" width="55.75" style="55" customWidth="1"/>
    <col min="5636" max="5888" width="9" style="55"/>
    <col min="5889" max="5889" width="1.25" style="55" customWidth="1"/>
    <col min="5890" max="5890" width="16.125" style="55" customWidth="1"/>
    <col min="5891" max="5891" width="55.75" style="55" customWidth="1"/>
    <col min="5892" max="6144" width="9" style="55"/>
    <col min="6145" max="6145" width="1.25" style="55" customWidth="1"/>
    <col min="6146" max="6146" width="16.125" style="55" customWidth="1"/>
    <col min="6147" max="6147" width="55.75" style="55" customWidth="1"/>
    <col min="6148" max="6400" width="9" style="55"/>
    <col min="6401" max="6401" width="1.25" style="55" customWidth="1"/>
    <col min="6402" max="6402" width="16.125" style="55" customWidth="1"/>
    <col min="6403" max="6403" width="55.75" style="55" customWidth="1"/>
    <col min="6404" max="6656" width="9" style="55"/>
    <col min="6657" max="6657" width="1.25" style="55" customWidth="1"/>
    <col min="6658" max="6658" width="16.125" style="55" customWidth="1"/>
    <col min="6659" max="6659" width="55.75" style="55" customWidth="1"/>
    <col min="6660" max="6912" width="9" style="55"/>
    <col min="6913" max="6913" width="1.25" style="55" customWidth="1"/>
    <col min="6914" max="6914" width="16.125" style="55" customWidth="1"/>
    <col min="6915" max="6915" width="55.75" style="55" customWidth="1"/>
    <col min="6916" max="7168" width="9" style="55"/>
    <col min="7169" max="7169" width="1.25" style="55" customWidth="1"/>
    <col min="7170" max="7170" width="16.125" style="55" customWidth="1"/>
    <col min="7171" max="7171" width="55.75" style="55" customWidth="1"/>
    <col min="7172" max="7424" width="9" style="55"/>
    <col min="7425" max="7425" width="1.25" style="55" customWidth="1"/>
    <col min="7426" max="7426" width="16.125" style="55" customWidth="1"/>
    <col min="7427" max="7427" width="55.75" style="55" customWidth="1"/>
    <col min="7428" max="7680" width="9" style="55"/>
    <col min="7681" max="7681" width="1.25" style="55" customWidth="1"/>
    <col min="7682" max="7682" width="16.125" style="55" customWidth="1"/>
    <col min="7683" max="7683" width="55.75" style="55" customWidth="1"/>
    <col min="7684" max="7936" width="9" style="55"/>
    <col min="7937" max="7937" width="1.25" style="55" customWidth="1"/>
    <col min="7938" max="7938" width="16.125" style="55" customWidth="1"/>
    <col min="7939" max="7939" width="55.75" style="55" customWidth="1"/>
    <col min="7940" max="8192" width="9" style="55"/>
    <col min="8193" max="8193" width="1.25" style="55" customWidth="1"/>
    <col min="8194" max="8194" width="16.125" style="55" customWidth="1"/>
    <col min="8195" max="8195" width="55.75" style="55" customWidth="1"/>
    <col min="8196" max="8448" width="9" style="55"/>
    <col min="8449" max="8449" width="1.25" style="55" customWidth="1"/>
    <col min="8450" max="8450" width="16.125" style="55" customWidth="1"/>
    <col min="8451" max="8451" width="55.75" style="55" customWidth="1"/>
    <col min="8452" max="8704" width="9" style="55"/>
    <col min="8705" max="8705" width="1.25" style="55" customWidth="1"/>
    <col min="8706" max="8706" width="16.125" style="55" customWidth="1"/>
    <col min="8707" max="8707" width="55.75" style="55" customWidth="1"/>
    <col min="8708" max="8960" width="9" style="55"/>
    <col min="8961" max="8961" width="1.25" style="55" customWidth="1"/>
    <col min="8962" max="8962" width="16.125" style="55" customWidth="1"/>
    <col min="8963" max="8963" width="55.75" style="55" customWidth="1"/>
    <col min="8964" max="9216" width="9" style="55"/>
    <col min="9217" max="9217" width="1.25" style="55" customWidth="1"/>
    <col min="9218" max="9218" width="16.125" style="55" customWidth="1"/>
    <col min="9219" max="9219" width="55.75" style="55" customWidth="1"/>
    <col min="9220" max="9472" width="9" style="55"/>
    <col min="9473" max="9473" width="1.25" style="55" customWidth="1"/>
    <col min="9474" max="9474" width="16.125" style="55" customWidth="1"/>
    <col min="9475" max="9475" width="55.75" style="55" customWidth="1"/>
    <col min="9476" max="9728" width="9" style="55"/>
    <col min="9729" max="9729" width="1.25" style="55" customWidth="1"/>
    <col min="9730" max="9730" width="16.125" style="55" customWidth="1"/>
    <col min="9731" max="9731" width="55.75" style="55" customWidth="1"/>
    <col min="9732" max="9984" width="9" style="55"/>
    <col min="9985" max="9985" width="1.25" style="55" customWidth="1"/>
    <col min="9986" max="9986" width="16.125" style="55" customWidth="1"/>
    <col min="9987" max="9987" width="55.75" style="55" customWidth="1"/>
    <col min="9988" max="10240" width="9" style="55"/>
    <col min="10241" max="10241" width="1.25" style="55" customWidth="1"/>
    <col min="10242" max="10242" width="16.125" style="55" customWidth="1"/>
    <col min="10243" max="10243" width="55.75" style="55" customWidth="1"/>
    <col min="10244" max="10496" width="9" style="55"/>
    <col min="10497" max="10497" width="1.25" style="55" customWidth="1"/>
    <col min="10498" max="10498" width="16.125" style="55" customWidth="1"/>
    <col min="10499" max="10499" width="55.75" style="55" customWidth="1"/>
    <col min="10500" max="10752" width="9" style="55"/>
    <col min="10753" max="10753" width="1.25" style="55" customWidth="1"/>
    <col min="10754" max="10754" width="16.125" style="55" customWidth="1"/>
    <col min="10755" max="10755" width="55.75" style="55" customWidth="1"/>
    <col min="10756" max="11008" width="9" style="55"/>
    <col min="11009" max="11009" width="1.25" style="55" customWidth="1"/>
    <col min="11010" max="11010" width="16.125" style="55" customWidth="1"/>
    <col min="11011" max="11011" width="55.75" style="55" customWidth="1"/>
    <col min="11012" max="11264" width="9" style="55"/>
    <col min="11265" max="11265" width="1.25" style="55" customWidth="1"/>
    <col min="11266" max="11266" width="16.125" style="55" customWidth="1"/>
    <col min="11267" max="11267" width="55.75" style="55" customWidth="1"/>
    <col min="11268" max="11520" width="9" style="55"/>
    <col min="11521" max="11521" width="1.25" style="55" customWidth="1"/>
    <col min="11522" max="11522" width="16.125" style="55" customWidth="1"/>
    <col min="11523" max="11523" width="55.75" style="55" customWidth="1"/>
    <col min="11524" max="11776" width="9" style="55"/>
    <col min="11777" max="11777" width="1.25" style="55" customWidth="1"/>
    <col min="11778" max="11778" width="16.125" style="55" customWidth="1"/>
    <col min="11779" max="11779" width="55.75" style="55" customWidth="1"/>
    <col min="11780" max="12032" width="9" style="55"/>
    <col min="12033" max="12033" width="1.25" style="55" customWidth="1"/>
    <col min="12034" max="12034" width="16.125" style="55" customWidth="1"/>
    <col min="12035" max="12035" width="55.75" style="55" customWidth="1"/>
    <col min="12036" max="12288" width="9" style="55"/>
    <col min="12289" max="12289" width="1.25" style="55" customWidth="1"/>
    <col min="12290" max="12290" width="16.125" style="55" customWidth="1"/>
    <col min="12291" max="12291" width="55.75" style="55" customWidth="1"/>
    <col min="12292" max="12544" width="9" style="55"/>
    <col min="12545" max="12545" width="1.25" style="55" customWidth="1"/>
    <col min="12546" max="12546" width="16.125" style="55" customWidth="1"/>
    <col min="12547" max="12547" width="55.75" style="55" customWidth="1"/>
    <col min="12548" max="12800" width="9" style="55"/>
    <col min="12801" max="12801" width="1.25" style="55" customWidth="1"/>
    <col min="12802" max="12802" width="16.125" style="55" customWidth="1"/>
    <col min="12803" max="12803" width="55.75" style="55" customWidth="1"/>
    <col min="12804" max="13056" width="9" style="55"/>
    <col min="13057" max="13057" width="1.25" style="55" customWidth="1"/>
    <col min="13058" max="13058" width="16.125" style="55" customWidth="1"/>
    <col min="13059" max="13059" width="55.75" style="55" customWidth="1"/>
    <col min="13060" max="13312" width="9" style="55"/>
    <col min="13313" max="13313" width="1.25" style="55" customWidth="1"/>
    <col min="13314" max="13314" width="16.125" style="55" customWidth="1"/>
    <col min="13315" max="13315" width="55.75" style="55" customWidth="1"/>
    <col min="13316" max="13568" width="9" style="55"/>
    <col min="13569" max="13569" width="1.25" style="55" customWidth="1"/>
    <col min="13570" max="13570" width="16.125" style="55" customWidth="1"/>
    <col min="13571" max="13571" width="55.75" style="55" customWidth="1"/>
    <col min="13572" max="13824" width="9" style="55"/>
    <col min="13825" max="13825" width="1.25" style="55" customWidth="1"/>
    <col min="13826" max="13826" width="16.125" style="55" customWidth="1"/>
    <col min="13827" max="13827" width="55.75" style="55" customWidth="1"/>
    <col min="13828" max="14080" width="9" style="55"/>
    <col min="14081" max="14081" width="1.25" style="55" customWidth="1"/>
    <col min="14082" max="14082" width="16.125" style="55" customWidth="1"/>
    <col min="14083" max="14083" width="55.75" style="55" customWidth="1"/>
    <col min="14084" max="14336" width="9" style="55"/>
    <col min="14337" max="14337" width="1.25" style="55" customWidth="1"/>
    <col min="14338" max="14338" width="16.125" style="55" customWidth="1"/>
    <col min="14339" max="14339" width="55.75" style="55" customWidth="1"/>
    <col min="14340" max="14592" width="9" style="55"/>
    <col min="14593" max="14593" width="1.25" style="55" customWidth="1"/>
    <col min="14594" max="14594" width="16.125" style="55" customWidth="1"/>
    <col min="14595" max="14595" width="55.75" style="55" customWidth="1"/>
    <col min="14596" max="14848" width="9" style="55"/>
    <col min="14849" max="14849" width="1.25" style="55" customWidth="1"/>
    <col min="14850" max="14850" width="16.125" style="55" customWidth="1"/>
    <col min="14851" max="14851" width="55.75" style="55" customWidth="1"/>
    <col min="14852" max="15104" width="9" style="55"/>
    <col min="15105" max="15105" width="1.25" style="55" customWidth="1"/>
    <col min="15106" max="15106" width="16.125" style="55" customWidth="1"/>
    <col min="15107" max="15107" width="55.75" style="55" customWidth="1"/>
    <col min="15108" max="15360" width="9" style="55"/>
    <col min="15361" max="15361" width="1.25" style="55" customWidth="1"/>
    <col min="15362" max="15362" width="16.125" style="55" customWidth="1"/>
    <col min="15363" max="15363" width="55.75" style="55" customWidth="1"/>
    <col min="15364" max="15616" width="9" style="55"/>
    <col min="15617" max="15617" width="1.25" style="55" customWidth="1"/>
    <col min="15618" max="15618" width="16.125" style="55" customWidth="1"/>
    <col min="15619" max="15619" width="55.75" style="55" customWidth="1"/>
    <col min="15620" max="15872" width="9" style="55"/>
    <col min="15873" max="15873" width="1.25" style="55" customWidth="1"/>
    <col min="15874" max="15874" width="16.125" style="55" customWidth="1"/>
    <col min="15875" max="15875" width="55.75" style="55" customWidth="1"/>
    <col min="15876" max="16128" width="9" style="55"/>
    <col min="16129" max="16129" width="1.25" style="55" customWidth="1"/>
    <col min="16130" max="16130" width="16.125" style="55" customWidth="1"/>
    <col min="16131" max="16131" width="55.75" style="55" customWidth="1"/>
    <col min="16132" max="16384" width="9" style="55"/>
  </cols>
  <sheetData>
    <row r="1" spans="2:3" x14ac:dyDescent="0.25">
      <c r="B1" s="98" t="s">
        <v>32</v>
      </c>
      <c r="C1" s="98"/>
    </row>
    <row r="2" spans="2:3" ht="68.25" customHeight="1" x14ac:dyDescent="0.25">
      <c r="B2" s="99" t="s">
        <v>33</v>
      </c>
      <c r="C2" s="99"/>
    </row>
    <row r="3" spans="2:3" x14ac:dyDescent="0.25">
      <c r="B3" s="56"/>
      <c r="C3" s="56"/>
    </row>
    <row r="4" spans="2:3" x14ac:dyDescent="0.25">
      <c r="B4" s="57" t="s">
        <v>34</v>
      </c>
      <c r="C4" s="57" t="s">
        <v>35</v>
      </c>
    </row>
    <row r="5" spans="2:3" x14ac:dyDescent="0.25">
      <c r="B5" s="58" t="s">
        <v>36</v>
      </c>
      <c r="C5" s="59"/>
    </row>
    <row r="6" spans="2:3" x14ac:dyDescent="0.25">
      <c r="B6" s="60" t="s">
        <v>37</v>
      </c>
      <c r="C6" s="61" t="s">
        <v>38</v>
      </c>
    </row>
    <row r="7" spans="2:3" ht="31.5" x14ac:dyDescent="0.25">
      <c r="B7" s="62" t="s">
        <v>39</v>
      </c>
      <c r="C7" s="63" t="s">
        <v>40</v>
      </c>
    </row>
    <row r="8" spans="2:3" ht="31.5" x14ac:dyDescent="0.25">
      <c r="B8" s="58" t="s">
        <v>41</v>
      </c>
      <c r="C8" s="59" t="s">
        <v>42</v>
      </c>
    </row>
    <row r="9" spans="2:3" ht="31.5" x14ac:dyDescent="0.25">
      <c r="B9" s="58" t="s">
        <v>43</v>
      </c>
      <c r="C9" s="59" t="s">
        <v>44</v>
      </c>
    </row>
    <row r="10" spans="2:3" x14ac:dyDescent="0.25">
      <c r="B10" s="62" t="s">
        <v>45</v>
      </c>
      <c r="C10" s="63" t="s">
        <v>46</v>
      </c>
    </row>
    <row r="11" spans="2:3" ht="31.5" x14ac:dyDescent="0.25">
      <c r="B11" s="58" t="s">
        <v>47</v>
      </c>
      <c r="C11" s="59" t="s">
        <v>48</v>
      </c>
    </row>
    <row r="12" spans="2:3" ht="31.5" x14ac:dyDescent="0.25">
      <c r="B12" s="62" t="s">
        <v>49</v>
      </c>
      <c r="C12" s="63" t="s">
        <v>50</v>
      </c>
    </row>
    <row r="13" spans="2:3" ht="31.5" x14ac:dyDescent="0.25">
      <c r="B13" s="58" t="s">
        <v>51</v>
      </c>
      <c r="C13" s="59" t="s">
        <v>52</v>
      </c>
    </row>
    <row r="14" spans="2:3" x14ac:dyDescent="0.25">
      <c r="B14" s="62" t="s">
        <v>53</v>
      </c>
      <c r="C14" s="63" t="s">
        <v>54</v>
      </c>
    </row>
    <row r="15" spans="2:3" x14ac:dyDescent="0.25">
      <c r="B15" s="58" t="s">
        <v>55</v>
      </c>
      <c r="C15" s="59" t="s">
        <v>56</v>
      </c>
    </row>
    <row r="16" spans="2:3" x14ac:dyDescent="0.25">
      <c r="B16" s="62" t="s">
        <v>57</v>
      </c>
      <c r="C16" s="63" t="s">
        <v>58</v>
      </c>
    </row>
    <row r="17" spans="2:3" x14ac:dyDescent="0.25">
      <c r="B17" s="58" t="s">
        <v>59</v>
      </c>
      <c r="C17" s="59" t="s">
        <v>60</v>
      </c>
    </row>
    <row r="18" spans="2:3" x14ac:dyDescent="0.25">
      <c r="B18" s="62" t="s">
        <v>61</v>
      </c>
      <c r="C18" s="63" t="s">
        <v>20</v>
      </c>
    </row>
    <row r="19" spans="2:3" x14ac:dyDescent="0.25">
      <c r="B19" s="62" t="s">
        <v>62</v>
      </c>
      <c r="C19" s="63" t="s">
        <v>31</v>
      </c>
    </row>
    <row r="20" spans="2:3" x14ac:dyDescent="0.25">
      <c r="B20" s="58" t="s">
        <v>63</v>
      </c>
      <c r="C20" s="59" t="s">
        <v>64</v>
      </c>
    </row>
    <row r="21" spans="2:3" x14ac:dyDescent="0.25">
      <c r="B21" s="58" t="s">
        <v>65</v>
      </c>
      <c r="C21" s="59" t="s">
        <v>66</v>
      </c>
    </row>
    <row r="22" spans="2:3" x14ac:dyDescent="0.25">
      <c r="B22" s="58" t="s">
        <v>36</v>
      </c>
      <c r="C22" s="59"/>
    </row>
    <row r="23" spans="2:3" x14ac:dyDescent="0.25">
      <c r="B23" s="60" t="s">
        <v>67</v>
      </c>
      <c r="C23" s="61" t="s">
        <v>68</v>
      </c>
    </row>
    <row r="24" spans="2:3" ht="31.5" x14ac:dyDescent="0.25">
      <c r="B24" s="62" t="s">
        <v>69</v>
      </c>
      <c r="C24" s="63" t="s">
        <v>11</v>
      </c>
    </row>
    <row r="25" spans="2:3" x14ac:dyDescent="0.25">
      <c r="B25" s="58" t="s">
        <v>70</v>
      </c>
      <c r="C25" s="59" t="s">
        <v>24</v>
      </c>
    </row>
    <row r="26" spans="2:3" ht="31.5" x14ac:dyDescent="0.25">
      <c r="B26" s="58" t="s">
        <v>71</v>
      </c>
      <c r="C26" s="59" t="s">
        <v>25</v>
      </c>
    </row>
    <row r="27" spans="2:3" ht="31.5" x14ac:dyDescent="0.25">
      <c r="B27" s="62" t="s">
        <v>72</v>
      </c>
      <c r="C27" s="63" t="s">
        <v>12</v>
      </c>
    </row>
    <row r="28" spans="2:3" ht="31.5" x14ac:dyDescent="0.25">
      <c r="B28" s="58" t="s">
        <v>73</v>
      </c>
      <c r="C28" s="59" t="s">
        <v>26</v>
      </c>
    </row>
    <row r="29" spans="2:3" ht="47.25" x14ac:dyDescent="0.25">
      <c r="B29" s="62" t="s">
        <v>74</v>
      </c>
      <c r="C29" s="63" t="s">
        <v>13</v>
      </c>
    </row>
    <row r="30" spans="2:3" ht="31.5" x14ac:dyDescent="0.25">
      <c r="B30" s="58" t="s">
        <v>75</v>
      </c>
      <c r="C30" s="59" t="s">
        <v>27</v>
      </c>
    </row>
    <row r="31" spans="2:3" ht="31.5" x14ac:dyDescent="0.25">
      <c r="B31" s="58" t="s">
        <v>76</v>
      </c>
      <c r="C31" s="59" t="s">
        <v>28</v>
      </c>
    </row>
    <row r="32" spans="2:3" ht="31.5" x14ac:dyDescent="0.25">
      <c r="B32" s="58" t="s">
        <v>77</v>
      </c>
      <c r="C32" s="59" t="s">
        <v>29</v>
      </c>
    </row>
    <row r="33" spans="2:3" x14ac:dyDescent="0.25">
      <c r="B33" s="62" t="s">
        <v>78</v>
      </c>
      <c r="C33" s="63" t="s">
        <v>14</v>
      </c>
    </row>
    <row r="34" spans="2:3" x14ac:dyDescent="0.25">
      <c r="B34" s="58" t="s">
        <v>79</v>
      </c>
      <c r="C34" s="59" t="s">
        <v>30</v>
      </c>
    </row>
    <row r="35" spans="2:3" x14ac:dyDescent="0.25">
      <c r="B35" s="62" t="s">
        <v>80</v>
      </c>
      <c r="C35" s="63" t="s">
        <v>31</v>
      </c>
    </row>
    <row r="36" spans="2:3" ht="31.5" x14ac:dyDescent="0.25">
      <c r="B36" s="58" t="s">
        <v>81</v>
      </c>
      <c r="C36" s="59" t="s">
        <v>19</v>
      </c>
    </row>
    <row r="37" spans="2:3" x14ac:dyDescent="0.25">
      <c r="B37" s="62" t="s">
        <v>82</v>
      </c>
      <c r="C37" s="63" t="s">
        <v>20</v>
      </c>
    </row>
    <row r="38" spans="2:3" x14ac:dyDescent="0.25">
      <c r="B38" s="58" t="s">
        <v>36</v>
      </c>
      <c r="C38" s="59"/>
    </row>
    <row r="39" spans="2:3" x14ac:dyDescent="0.25">
      <c r="B39" s="60" t="s">
        <v>83</v>
      </c>
      <c r="C39" s="61" t="s">
        <v>84</v>
      </c>
    </row>
    <row r="40" spans="2:3" ht="31.5" x14ac:dyDescent="0.25">
      <c r="B40" s="62" t="s">
        <v>85</v>
      </c>
      <c r="C40" s="63" t="s">
        <v>86</v>
      </c>
    </row>
    <row r="41" spans="2:3" ht="31.5" x14ac:dyDescent="0.25">
      <c r="B41" s="58" t="s">
        <v>87</v>
      </c>
      <c r="C41" s="59" t="s">
        <v>88</v>
      </c>
    </row>
    <row r="42" spans="2:3" ht="47.25" x14ac:dyDescent="0.25">
      <c r="B42" s="58" t="s">
        <v>89</v>
      </c>
      <c r="C42" s="59" t="s">
        <v>90</v>
      </c>
    </row>
    <row r="43" spans="2:3" x14ac:dyDescent="0.25">
      <c r="B43" s="62" t="s">
        <v>91</v>
      </c>
      <c r="C43" s="63" t="s">
        <v>92</v>
      </c>
    </row>
    <row r="44" spans="2:3" x14ac:dyDescent="0.25">
      <c r="B44" s="58" t="s">
        <v>93</v>
      </c>
      <c r="C44" s="59" t="s">
        <v>94</v>
      </c>
    </row>
    <row r="45" spans="2:3" x14ac:dyDescent="0.25">
      <c r="B45" s="58" t="s">
        <v>95</v>
      </c>
      <c r="C45" s="59" t="s">
        <v>96</v>
      </c>
    </row>
    <row r="46" spans="2:3" ht="31.5" x14ac:dyDescent="0.25">
      <c r="B46" s="62" t="s">
        <v>97</v>
      </c>
      <c r="C46" s="63" t="s">
        <v>98</v>
      </c>
    </row>
    <row r="47" spans="2:3" ht="31.5" x14ac:dyDescent="0.25">
      <c r="B47" s="58" t="s">
        <v>99</v>
      </c>
      <c r="C47" s="59" t="s">
        <v>100</v>
      </c>
    </row>
    <row r="48" spans="2:3" x14ac:dyDescent="0.25">
      <c r="B48" s="58" t="s">
        <v>101</v>
      </c>
      <c r="C48" s="59" t="s">
        <v>102</v>
      </c>
    </row>
    <row r="49" spans="2:3" x14ac:dyDescent="0.25">
      <c r="B49" s="58" t="s">
        <v>103</v>
      </c>
      <c r="C49" s="59" t="s">
        <v>104</v>
      </c>
    </row>
    <row r="50" spans="2:3" x14ac:dyDescent="0.25">
      <c r="B50" s="58" t="s">
        <v>105</v>
      </c>
      <c r="C50" s="59" t="s">
        <v>106</v>
      </c>
    </row>
    <row r="51" spans="2:3" ht="31.5" x14ac:dyDescent="0.25">
      <c r="B51" s="58" t="s">
        <v>107</v>
      </c>
      <c r="C51" s="59" t="s">
        <v>108</v>
      </c>
    </row>
    <row r="52" spans="2:3" ht="31.5" x14ac:dyDescent="0.25">
      <c r="B52" s="58" t="s">
        <v>109</v>
      </c>
      <c r="C52" s="59" t="s">
        <v>110</v>
      </c>
    </row>
    <row r="53" spans="2:3" ht="31.5" x14ac:dyDescent="0.25">
      <c r="B53" s="58" t="s">
        <v>111</v>
      </c>
      <c r="C53" s="59" t="s">
        <v>112</v>
      </c>
    </row>
    <row r="54" spans="2:3" x14ac:dyDescent="0.25">
      <c r="B54" s="58" t="s">
        <v>36</v>
      </c>
      <c r="C54" s="59"/>
    </row>
    <row r="55" spans="2:3" x14ac:dyDescent="0.25">
      <c r="B55" s="60" t="s">
        <v>113</v>
      </c>
      <c r="C55" s="61" t="s">
        <v>114</v>
      </c>
    </row>
    <row r="56" spans="2:3" x14ac:dyDescent="0.25">
      <c r="B56" s="62" t="s">
        <v>115</v>
      </c>
      <c r="C56" s="63" t="s">
        <v>116</v>
      </c>
    </row>
    <row r="57" spans="2:3" ht="31.5" x14ac:dyDescent="0.25">
      <c r="B57" s="58" t="s">
        <v>117</v>
      </c>
      <c r="C57" s="59" t="s">
        <v>118</v>
      </c>
    </row>
    <row r="58" spans="2:3" ht="31.5" x14ac:dyDescent="0.25">
      <c r="B58" s="58" t="s">
        <v>119</v>
      </c>
      <c r="C58" s="59" t="s">
        <v>120</v>
      </c>
    </row>
    <row r="59" spans="2:3" x14ac:dyDescent="0.25">
      <c r="B59" s="58" t="s">
        <v>121</v>
      </c>
      <c r="C59" s="59" t="s">
        <v>122</v>
      </c>
    </row>
    <row r="60" spans="2:3" x14ac:dyDescent="0.25">
      <c r="B60" s="58" t="s">
        <v>123</v>
      </c>
      <c r="C60" s="59" t="s">
        <v>124</v>
      </c>
    </row>
    <row r="61" spans="2:3" ht="31.5" x14ac:dyDescent="0.25">
      <c r="B61" s="58" t="s">
        <v>125</v>
      </c>
      <c r="C61" s="59" t="s">
        <v>126</v>
      </c>
    </row>
    <row r="62" spans="2:3" x14ac:dyDescent="0.25">
      <c r="B62" s="58" t="s">
        <v>127</v>
      </c>
      <c r="C62" s="59" t="s">
        <v>128</v>
      </c>
    </row>
    <row r="63" spans="2:3" x14ac:dyDescent="0.25">
      <c r="B63" s="58" t="s">
        <v>129</v>
      </c>
      <c r="C63" s="59" t="s">
        <v>130</v>
      </c>
    </row>
    <row r="64" spans="2:3" ht="31.5" x14ac:dyDescent="0.25">
      <c r="B64" s="58" t="s">
        <v>131</v>
      </c>
      <c r="C64" s="59" t="s">
        <v>132</v>
      </c>
    </row>
    <row r="65" spans="2:3" x14ac:dyDescent="0.25">
      <c r="B65" s="58" t="s">
        <v>133</v>
      </c>
      <c r="C65" s="59" t="s">
        <v>134</v>
      </c>
    </row>
    <row r="66" spans="2:3" ht="31.5" x14ac:dyDescent="0.25">
      <c r="B66" s="62" t="s">
        <v>135</v>
      </c>
      <c r="C66" s="63" t="s">
        <v>136</v>
      </c>
    </row>
    <row r="67" spans="2:3" ht="31.5" x14ac:dyDescent="0.25">
      <c r="B67" s="58" t="s">
        <v>137</v>
      </c>
      <c r="C67" s="59" t="s">
        <v>138</v>
      </c>
    </row>
    <row r="68" spans="2:3" x14ac:dyDescent="0.25">
      <c r="B68" s="58" t="s">
        <v>139</v>
      </c>
      <c r="C68" s="59" t="s">
        <v>140</v>
      </c>
    </row>
    <row r="69" spans="2:3" x14ac:dyDescent="0.25">
      <c r="B69" s="58" t="s">
        <v>36</v>
      </c>
      <c r="C69" s="59"/>
    </row>
    <row r="70" spans="2:3" x14ac:dyDescent="0.25">
      <c r="B70" s="60" t="s">
        <v>141</v>
      </c>
      <c r="C70" s="61" t="s">
        <v>142</v>
      </c>
    </row>
    <row r="71" spans="2:3" ht="31.5" x14ac:dyDescent="0.25">
      <c r="B71" s="62" t="s">
        <v>143</v>
      </c>
      <c r="C71" s="63" t="s">
        <v>144</v>
      </c>
    </row>
    <row r="72" spans="2:3" ht="31.5" x14ac:dyDescent="0.25">
      <c r="B72" s="58" t="s">
        <v>145</v>
      </c>
      <c r="C72" s="59" t="s">
        <v>146</v>
      </c>
    </row>
    <row r="73" spans="2:3" ht="31.5" x14ac:dyDescent="0.25">
      <c r="B73" s="62" t="s">
        <v>147</v>
      </c>
      <c r="C73" s="63" t="s">
        <v>148</v>
      </c>
    </row>
    <row r="74" spans="2:3" ht="47.25" x14ac:dyDescent="0.25">
      <c r="B74" s="58" t="s">
        <v>149</v>
      </c>
      <c r="C74" s="59" t="s">
        <v>150</v>
      </c>
    </row>
    <row r="75" spans="2:3" ht="31.5" x14ac:dyDescent="0.25">
      <c r="B75" s="62" t="s">
        <v>151</v>
      </c>
      <c r="C75" s="63" t="s">
        <v>152</v>
      </c>
    </row>
    <row r="76" spans="2:3" ht="31.5" x14ac:dyDescent="0.25">
      <c r="B76" s="58" t="s">
        <v>153</v>
      </c>
      <c r="C76" s="59" t="s">
        <v>154</v>
      </c>
    </row>
    <row r="77" spans="2:3" ht="31.5" x14ac:dyDescent="0.25">
      <c r="B77" s="62" t="s">
        <v>155</v>
      </c>
      <c r="C77" s="63" t="s">
        <v>156</v>
      </c>
    </row>
    <row r="78" spans="2:3" ht="31.5" x14ac:dyDescent="0.25">
      <c r="B78" s="58" t="s">
        <v>157</v>
      </c>
      <c r="C78" s="59" t="s">
        <v>158</v>
      </c>
    </row>
    <row r="79" spans="2:3" x14ac:dyDescent="0.25">
      <c r="B79" s="58" t="s">
        <v>159</v>
      </c>
      <c r="C79" s="59" t="s">
        <v>160</v>
      </c>
    </row>
    <row r="80" spans="2:3" ht="31.5" x14ac:dyDescent="0.25">
      <c r="B80" s="58" t="s">
        <v>161</v>
      </c>
      <c r="C80" s="59" t="s">
        <v>162</v>
      </c>
    </row>
    <row r="81" spans="2:3" x14ac:dyDescent="0.25">
      <c r="B81" s="58" t="s">
        <v>36</v>
      </c>
      <c r="C81" s="59"/>
    </row>
    <row r="82" spans="2:3" x14ac:dyDescent="0.25">
      <c r="B82" s="60" t="s">
        <v>163</v>
      </c>
      <c r="C82" s="61" t="s">
        <v>164</v>
      </c>
    </row>
    <row r="83" spans="2:3" x14ac:dyDescent="0.25">
      <c r="B83" s="62" t="s">
        <v>165</v>
      </c>
      <c r="C83" s="63" t="s">
        <v>166</v>
      </c>
    </row>
    <row r="84" spans="2:3" ht="31.5" x14ac:dyDescent="0.25">
      <c r="B84" s="58" t="s">
        <v>167</v>
      </c>
      <c r="C84" s="59" t="s">
        <v>168</v>
      </c>
    </row>
    <row r="85" spans="2:3" x14ac:dyDescent="0.25">
      <c r="B85" s="58" t="s">
        <v>169</v>
      </c>
      <c r="C85" s="59" t="s">
        <v>170</v>
      </c>
    </row>
    <row r="86" spans="2:3" x14ac:dyDescent="0.25">
      <c r="B86" s="58" t="s">
        <v>171</v>
      </c>
      <c r="C86" s="59" t="s">
        <v>172</v>
      </c>
    </row>
    <row r="87" spans="2:3" x14ac:dyDescent="0.25">
      <c r="B87" s="58" t="s">
        <v>173</v>
      </c>
      <c r="C87" s="59" t="s">
        <v>174</v>
      </c>
    </row>
    <row r="88" spans="2:3" x14ac:dyDescent="0.25">
      <c r="B88" s="62" t="s">
        <v>175</v>
      </c>
      <c r="C88" s="63" t="s">
        <v>176</v>
      </c>
    </row>
    <row r="89" spans="2:3" ht="31.5" x14ac:dyDescent="0.25">
      <c r="B89" s="58" t="s">
        <v>177</v>
      </c>
      <c r="C89" s="59" t="s">
        <v>178</v>
      </c>
    </row>
    <row r="90" spans="2:3" x14ac:dyDescent="0.25">
      <c r="B90" s="58" t="s">
        <v>179</v>
      </c>
      <c r="C90" s="59" t="s">
        <v>180</v>
      </c>
    </row>
    <row r="91" spans="2:3" x14ac:dyDescent="0.25">
      <c r="B91" s="62" t="s">
        <v>181</v>
      </c>
      <c r="C91" s="63" t="s">
        <v>20</v>
      </c>
    </row>
    <row r="92" spans="2:3" x14ac:dyDescent="0.25">
      <c r="B92" s="62" t="s">
        <v>182</v>
      </c>
      <c r="C92" s="63" t="s">
        <v>31</v>
      </c>
    </row>
    <row r="93" spans="2:3" ht="31.5" x14ac:dyDescent="0.25">
      <c r="B93" s="58" t="s">
        <v>183</v>
      </c>
      <c r="C93" s="59" t="s">
        <v>184</v>
      </c>
    </row>
    <row r="94" spans="2:3" x14ac:dyDescent="0.25">
      <c r="B94" s="58" t="s">
        <v>36</v>
      </c>
      <c r="C94" s="59"/>
    </row>
    <row r="95" spans="2:3" ht="31.5" x14ac:dyDescent="0.25">
      <c r="B95" s="60" t="s">
        <v>185</v>
      </c>
      <c r="C95" s="61" t="s">
        <v>186</v>
      </c>
    </row>
    <row r="96" spans="2:3" x14ac:dyDescent="0.25">
      <c r="B96" s="62" t="s">
        <v>187</v>
      </c>
      <c r="C96" s="63" t="s">
        <v>188</v>
      </c>
    </row>
    <row r="97" spans="2:3" ht="31.5" x14ac:dyDescent="0.25">
      <c r="B97" s="58" t="s">
        <v>189</v>
      </c>
      <c r="C97" s="59" t="s">
        <v>190</v>
      </c>
    </row>
    <row r="98" spans="2:3" x14ac:dyDescent="0.25">
      <c r="B98" s="62" t="s">
        <v>191</v>
      </c>
      <c r="C98" s="63" t="s">
        <v>192</v>
      </c>
    </row>
    <row r="99" spans="2:3" ht="31.5" x14ac:dyDescent="0.25">
      <c r="B99" s="58" t="s">
        <v>193</v>
      </c>
      <c r="C99" s="59" t="s">
        <v>194</v>
      </c>
    </row>
    <row r="100" spans="2:3" ht="31.5" x14ac:dyDescent="0.25">
      <c r="B100" s="58" t="s">
        <v>195</v>
      </c>
      <c r="C100" s="59" t="s">
        <v>196</v>
      </c>
    </row>
    <row r="101" spans="2:3" ht="31.5" x14ac:dyDescent="0.25">
      <c r="B101" s="62" t="s">
        <v>197</v>
      </c>
      <c r="C101" s="63" t="s">
        <v>198</v>
      </c>
    </row>
    <row r="102" spans="2:3" ht="31.5" x14ac:dyDescent="0.25">
      <c r="B102" s="58" t="s">
        <v>199</v>
      </c>
      <c r="C102" s="59" t="s">
        <v>200</v>
      </c>
    </row>
    <row r="103" spans="2:3" ht="31.5" x14ac:dyDescent="0.25">
      <c r="B103" s="58" t="s">
        <v>201</v>
      </c>
      <c r="C103" s="59" t="s">
        <v>202</v>
      </c>
    </row>
    <row r="104" spans="2:3" ht="31.5" x14ac:dyDescent="0.25">
      <c r="B104" s="58" t="s">
        <v>203</v>
      </c>
      <c r="C104" s="59" t="s">
        <v>204</v>
      </c>
    </row>
    <row r="105" spans="2:3" x14ac:dyDescent="0.25">
      <c r="B105" s="58" t="s">
        <v>205</v>
      </c>
      <c r="C105" s="59" t="s">
        <v>206</v>
      </c>
    </row>
    <row r="106" spans="2:3" x14ac:dyDescent="0.25">
      <c r="B106" s="62" t="s">
        <v>207</v>
      </c>
      <c r="C106" s="63" t="s">
        <v>208</v>
      </c>
    </row>
    <row r="107" spans="2:3" x14ac:dyDescent="0.25">
      <c r="B107" s="58" t="s">
        <v>209</v>
      </c>
      <c r="C107" s="59" t="s">
        <v>210</v>
      </c>
    </row>
    <row r="108" spans="2:3" x14ac:dyDescent="0.25">
      <c r="B108" s="62" t="s">
        <v>211</v>
      </c>
      <c r="C108" s="63" t="s">
        <v>212</v>
      </c>
    </row>
    <row r="109" spans="2:3" ht="47.25" x14ac:dyDescent="0.25">
      <c r="B109" s="58" t="s">
        <v>213</v>
      </c>
      <c r="C109" s="59" t="s">
        <v>214</v>
      </c>
    </row>
    <row r="110" spans="2:3" x14ac:dyDescent="0.25">
      <c r="B110" s="58" t="s">
        <v>215</v>
      </c>
      <c r="C110" s="59" t="s">
        <v>216</v>
      </c>
    </row>
    <row r="111" spans="2:3" ht="31.5" x14ac:dyDescent="0.25">
      <c r="B111" s="58" t="s">
        <v>217</v>
      </c>
      <c r="C111" s="59" t="s">
        <v>218</v>
      </c>
    </row>
    <row r="112" spans="2:3" ht="31.5" x14ac:dyDescent="0.25">
      <c r="B112" s="62" t="s">
        <v>219</v>
      </c>
      <c r="C112" s="63" t="s">
        <v>220</v>
      </c>
    </row>
    <row r="113" spans="2:3" x14ac:dyDescent="0.25">
      <c r="B113" s="58" t="s">
        <v>221</v>
      </c>
      <c r="C113" s="59" t="s">
        <v>222</v>
      </c>
    </row>
    <row r="114" spans="2:3" ht="31.5" x14ac:dyDescent="0.25">
      <c r="B114" s="58" t="s">
        <v>223</v>
      </c>
      <c r="C114" s="59" t="s">
        <v>224</v>
      </c>
    </row>
    <row r="115" spans="2:3" x14ac:dyDescent="0.25">
      <c r="B115" s="58" t="s">
        <v>225</v>
      </c>
      <c r="C115" s="59" t="s">
        <v>226</v>
      </c>
    </row>
    <row r="116" spans="2:3" ht="31.5" x14ac:dyDescent="0.25">
      <c r="B116" s="62" t="s">
        <v>227</v>
      </c>
      <c r="C116" s="63" t="s">
        <v>228</v>
      </c>
    </row>
    <row r="117" spans="2:3" ht="31.5" x14ac:dyDescent="0.25">
      <c r="B117" s="58" t="s">
        <v>229</v>
      </c>
      <c r="C117" s="59" t="s">
        <v>230</v>
      </c>
    </row>
    <row r="118" spans="2:3" x14ac:dyDescent="0.25">
      <c r="B118" s="62" t="s">
        <v>231</v>
      </c>
      <c r="C118" s="63" t="s">
        <v>20</v>
      </c>
    </row>
    <row r="119" spans="2:3" x14ac:dyDescent="0.25">
      <c r="B119" s="58" t="s">
        <v>36</v>
      </c>
      <c r="C119" s="59"/>
    </row>
    <row r="120" spans="2:3" x14ac:dyDescent="0.25">
      <c r="B120" s="60" t="s">
        <v>232</v>
      </c>
      <c r="C120" s="61" t="s">
        <v>233</v>
      </c>
    </row>
    <row r="121" spans="2:3" ht="31.5" x14ac:dyDescent="0.25">
      <c r="B121" s="62" t="s">
        <v>234</v>
      </c>
      <c r="C121" s="63" t="s">
        <v>235</v>
      </c>
    </row>
    <row r="122" spans="2:3" x14ac:dyDescent="0.25">
      <c r="B122" s="58" t="s">
        <v>236</v>
      </c>
      <c r="C122" s="59" t="s">
        <v>237</v>
      </c>
    </row>
    <row r="123" spans="2:3" ht="31.5" x14ac:dyDescent="0.25">
      <c r="B123" s="58" t="s">
        <v>238</v>
      </c>
      <c r="C123" s="59" t="s">
        <v>239</v>
      </c>
    </row>
    <row r="124" spans="2:3" ht="31.5" x14ac:dyDescent="0.25">
      <c r="B124" s="58" t="s">
        <v>240</v>
      </c>
      <c r="C124" s="59" t="s">
        <v>241</v>
      </c>
    </row>
    <row r="125" spans="2:3" ht="31.5" x14ac:dyDescent="0.25">
      <c r="B125" s="58" t="s">
        <v>242</v>
      </c>
      <c r="C125" s="59" t="s">
        <v>243</v>
      </c>
    </row>
    <row r="126" spans="2:3" x14ac:dyDescent="0.25">
      <c r="B126" s="62" t="s">
        <v>244</v>
      </c>
      <c r="C126" s="63" t="s">
        <v>245</v>
      </c>
    </row>
    <row r="127" spans="2:3" ht="31.5" x14ac:dyDescent="0.25">
      <c r="B127" s="58" t="s">
        <v>246</v>
      </c>
      <c r="C127" s="59" t="s">
        <v>247</v>
      </c>
    </row>
    <row r="128" spans="2:3" ht="31.5" x14ac:dyDescent="0.25">
      <c r="B128" s="58" t="s">
        <v>248</v>
      </c>
      <c r="C128" s="59" t="s">
        <v>249</v>
      </c>
    </row>
    <row r="129" spans="2:3" x14ac:dyDescent="0.25">
      <c r="B129" s="58" t="s">
        <v>250</v>
      </c>
      <c r="C129" s="59" t="s">
        <v>251</v>
      </c>
    </row>
    <row r="130" spans="2:3" x14ac:dyDescent="0.25">
      <c r="B130" s="58" t="s">
        <v>252</v>
      </c>
      <c r="C130" s="59" t="s">
        <v>253</v>
      </c>
    </row>
    <row r="131" spans="2:3" x14ac:dyDescent="0.25">
      <c r="B131" s="58" t="s">
        <v>254</v>
      </c>
      <c r="C131" s="59" t="s">
        <v>255</v>
      </c>
    </row>
    <row r="132" spans="2:3" ht="31.5" x14ac:dyDescent="0.25">
      <c r="B132" s="58" t="s">
        <v>256</v>
      </c>
      <c r="C132" s="59" t="s">
        <v>257</v>
      </c>
    </row>
    <row r="133" spans="2:3" ht="31.5" x14ac:dyDescent="0.25">
      <c r="B133" s="62" t="s">
        <v>258</v>
      </c>
      <c r="C133" s="63" t="s">
        <v>259</v>
      </c>
    </row>
    <row r="134" spans="2:3" ht="31.5" x14ac:dyDescent="0.25">
      <c r="B134" s="58" t="s">
        <v>260</v>
      </c>
      <c r="C134" s="59" t="s">
        <v>261</v>
      </c>
    </row>
    <row r="135" spans="2:3" x14ac:dyDescent="0.25">
      <c r="B135" s="62" t="s">
        <v>262</v>
      </c>
      <c r="C135" s="63" t="s">
        <v>20</v>
      </c>
    </row>
    <row r="136" spans="2:3" x14ac:dyDescent="0.25">
      <c r="B136" s="58" t="s">
        <v>36</v>
      </c>
      <c r="C136" s="59"/>
    </row>
    <row r="137" spans="2:3" x14ac:dyDescent="0.25">
      <c r="B137" s="60" t="s">
        <v>263</v>
      </c>
      <c r="C137" s="61" t="s">
        <v>264</v>
      </c>
    </row>
    <row r="138" spans="2:3" ht="47.25" x14ac:dyDescent="0.25">
      <c r="B138" s="62" t="s">
        <v>265</v>
      </c>
      <c r="C138" s="63" t="s">
        <v>266</v>
      </c>
    </row>
    <row r="139" spans="2:3" ht="31.5" x14ac:dyDescent="0.25">
      <c r="B139" s="58" t="s">
        <v>267</v>
      </c>
      <c r="C139" s="59" t="s">
        <v>268</v>
      </c>
    </row>
    <row r="140" spans="2:3" ht="31.5" x14ac:dyDescent="0.25">
      <c r="B140" s="58" t="s">
        <v>269</v>
      </c>
      <c r="C140" s="59" t="s">
        <v>270</v>
      </c>
    </row>
    <row r="141" spans="2:3" x14ac:dyDescent="0.25">
      <c r="B141" s="58" t="s">
        <v>271</v>
      </c>
      <c r="C141" s="59" t="s">
        <v>272</v>
      </c>
    </row>
    <row r="142" spans="2:3" ht="31.5" x14ac:dyDescent="0.25">
      <c r="B142" s="58" t="s">
        <v>273</v>
      </c>
      <c r="C142" s="59" t="s">
        <v>274</v>
      </c>
    </row>
    <row r="143" spans="2:3" x14ac:dyDescent="0.25">
      <c r="B143" s="58" t="s">
        <v>275</v>
      </c>
      <c r="C143" s="59" t="s">
        <v>276</v>
      </c>
    </row>
    <row r="144" spans="2:3" x14ac:dyDescent="0.25">
      <c r="B144" s="58" t="s">
        <v>277</v>
      </c>
      <c r="C144" s="59" t="s">
        <v>278</v>
      </c>
    </row>
    <row r="145" spans="2:3" ht="31.5" x14ac:dyDescent="0.25">
      <c r="B145" s="62" t="s">
        <v>279</v>
      </c>
      <c r="C145" s="63" t="s">
        <v>280</v>
      </c>
    </row>
    <row r="146" spans="2:3" ht="31.5" x14ac:dyDescent="0.25">
      <c r="B146" s="58" t="s">
        <v>281</v>
      </c>
      <c r="C146" s="59" t="s">
        <v>282</v>
      </c>
    </row>
    <row r="147" spans="2:3" x14ac:dyDescent="0.25">
      <c r="B147" s="58" t="s">
        <v>283</v>
      </c>
      <c r="C147" s="59" t="s">
        <v>284</v>
      </c>
    </row>
    <row r="148" spans="2:3" x14ac:dyDescent="0.25">
      <c r="B148" s="58" t="s">
        <v>285</v>
      </c>
      <c r="C148" s="59" t="s">
        <v>286</v>
      </c>
    </row>
    <row r="149" spans="2:3" ht="63" x14ac:dyDescent="0.25">
      <c r="B149" s="58" t="s">
        <v>287</v>
      </c>
      <c r="C149" s="59" t="s">
        <v>288</v>
      </c>
    </row>
    <row r="150" spans="2:3" ht="47.25" x14ac:dyDescent="0.25">
      <c r="B150" s="58" t="s">
        <v>289</v>
      </c>
      <c r="C150" s="59" t="s">
        <v>290</v>
      </c>
    </row>
    <row r="151" spans="2:3" x14ac:dyDescent="0.25">
      <c r="B151" s="62" t="s">
        <v>291</v>
      </c>
      <c r="C151" s="63" t="s">
        <v>20</v>
      </c>
    </row>
    <row r="152" spans="2:3" x14ac:dyDescent="0.25">
      <c r="B152" s="58" t="s">
        <v>36</v>
      </c>
      <c r="C152" s="59"/>
    </row>
    <row r="153" spans="2:3" x14ac:dyDescent="0.25">
      <c r="B153" s="60" t="s">
        <v>292</v>
      </c>
      <c r="C153" s="61" t="s">
        <v>293</v>
      </c>
    </row>
    <row r="154" spans="2:3" ht="31.5" x14ac:dyDescent="0.25">
      <c r="B154" s="62" t="s">
        <v>294</v>
      </c>
      <c r="C154" s="63" t="s">
        <v>295</v>
      </c>
    </row>
    <row r="155" spans="2:3" ht="31.5" x14ac:dyDescent="0.25">
      <c r="B155" s="58" t="s">
        <v>296</v>
      </c>
      <c r="C155" s="59" t="s">
        <v>297</v>
      </c>
    </row>
    <row r="156" spans="2:3" ht="31.5" x14ac:dyDescent="0.25">
      <c r="B156" s="58" t="s">
        <v>298</v>
      </c>
      <c r="C156" s="59" t="s">
        <v>299</v>
      </c>
    </row>
    <row r="157" spans="2:3" ht="47.25" x14ac:dyDescent="0.25">
      <c r="B157" s="62" t="s">
        <v>300</v>
      </c>
      <c r="C157" s="63" t="s">
        <v>301</v>
      </c>
    </row>
    <row r="158" spans="2:3" x14ac:dyDescent="0.25">
      <c r="B158" s="58" t="s">
        <v>302</v>
      </c>
      <c r="C158" s="59" t="s">
        <v>303</v>
      </c>
    </row>
    <row r="159" spans="2:3" x14ac:dyDescent="0.25">
      <c r="B159" s="58" t="s">
        <v>304</v>
      </c>
      <c r="C159" s="59" t="s">
        <v>305</v>
      </c>
    </row>
    <row r="160" spans="2:3" x14ac:dyDescent="0.25">
      <c r="B160" s="58" t="s">
        <v>306</v>
      </c>
      <c r="C160" s="59" t="s">
        <v>307</v>
      </c>
    </row>
    <row r="161" spans="2:3" ht="31.5" x14ac:dyDescent="0.25">
      <c r="B161" s="58" t="s">
        <v>308</v>
      </c>
      <c r="C161" s="59" t="s">
        <v>309</v>
      </c>
    </row>
    <row r="162" spans="2:3" ht="31.5" x14ac:dyDescent="0.25">
      <c r="B162" s="58" t="s">
        <v>310</v>
      </c>
      <c r="C162" s="59" t="s">
        <v>311</v>
      </c>
    </row>
    <row r="163" spans="2:3" ht="47.25" x14ac:dyDescent="0.25">
      <c r="B163" s="58" t="s">
        <v>312</v>
      </c>
      <c r="C163" s="59" t="s">
        <v>313</v>
      </c>
    </row>
    <row r="164" spans="2:3" ht="31.5" x14ac:dyDescent="0.25">
      <c r="B164" s="58" t="s">
        <v>314</v>
      </c>
      <c r="C164" s="59" t="s">
        <v>315</v>
      </c>
    </row>
    <row r="165" spans="2:3" ht="31.5" x14ac:dyDescent="0.25">
      <c r="B165" s="58" t="s">
        <v>316</v>
      </c>
      <c r="C165" s="59" t="s">
        <v>317</v>
      </c>
    </row>
    <row r="166" spans="2:3" x14ac:dyDescent="0.25">
      <c r="B166" s="62" t="s">
        <v>318</v>
      </c>
      <c r="C166" s="63" t="s">
        <v>20</v>
      </c>
    </row>
    <row r="167" spans="2:3" x14ac:dyDescent="0.25">
      <c r="B167" s="58" t="s">
        <v>36</v>
      </c>
      <c r="C167" s="59"/>
    </row>
    <row r="168" spans="2:3" x14ac:dyDescent="0.25">
      <c r="B168" s="60" t="s">
        <v>319</v>
      </c>
      <c r="C168" s="61" t="s">
        <v>320</v>
      </c>
    </row>
    <row r="169" spans="2:3" ht="31.5" x14ac:dyDescent="0.25">
      <c r="B169" s="62" t="s">
        <v>321</v>
      </c>
      <c r="C169" s="63" t="s">
        <v>322</v>
      </c>
    </row>
    <row r="170" spans="2:3" ht="31.5" x14ac:dyDescent="0.25">
      <c r="B170" s="58" t="s">
        <v>323</v>
      </c>
      <c r="C170" s="59" t="s">
        <v>324</v>
      </c>
    </row>
    <row r="171" spans="2:3" ht="31.5" x14ac:dyDescent="0.25">
      <c r="B171" s="58" t="s">
        <v>325</v>
      </c>
      <c r="C171" s="59" t="s">
        <v>326</v>
      </c>
    </row>
    <row r="172" spans="2:3" ht="47.25" x14ac:dyDescent="0.25">
      <c r="B172" s="58" t="s">
        <v>327</v>
      </c>
      <c r="C172" s="59" t="s">
        <v>328</v>
      </c>
    </row>
    <row r="173" spans="2:3" ht="47.25" x14ac:dyDescent="0.25">
      <c r="B173" s="58" t="s">
        <v>329</v>
      </c>
      <c r="C173" s="59" t="s">
        <v>330</v>
      </c>
    </row>
    <row r="174" spans="2:3" ht="47.25" x14ac:dyDescent="0.25">
      <c r="B174" s="58" t="s">
        <v>331</v>
      </c>
      <c r="C174" s="59" t="s">
        <v>332</v>
      </c>
    </row>
    <row r="175" spans="2:3" ht="31.5" x14ac:dyDescent="0.25">
      <c r="B175" s="58" t="s">
        <v>333</v>
      </c>
      <c r="C175" s="59" t="s">
        <v>334</v>
      </c>
    </row>
    <row r="176" spans="2:3" ht="31.5" x14ac:dyDescent="0.25">
      <c r="B176" s="58" t="s">
        <v>335</v>
      </c>
      <c r="C176" s="59" t="s">
        <v>336</v>
      </c>
    </row>
    <row r="177" spans="2:3" ht="47.25" x14ac:dyDescent="0.25">
      <c r="B177" s="62" t="s">
        <v>337</v>
      </c>
      <c r="C177" s="63" t="s">
        <v>338</v>
      </c>
    </row>
    <row r="178" spans="2:3" ht="31.5" x14ac:dyDescent="0.25">
      <c r="B178" s="58" t="s">
        <v>339</v>
      </c>
      <c r="C178" s="59" t="s">
        <v>340</v>
      </c>
    </row>
    <row r="179" spans="2:3" x14ac:dyDescent="0.25">
      <c r="B179" s="62" t="s">
        <v>341</v>
      </c>
      <c r="C179" s="63" t="s">
        <v>20</v>
      </c>
    </row>
    <row r="180" spans="2:3" x14ac:dyDescent="0.25">
      <c r="B180" s="58" t="s">
        <v>36</v>
      </c>
      <c r="C180" s="59"/>
    </row>
    <row r="181" spans="2:3" x14ac:dyDescent="0.25">
      <c r="B181" s="60" t="s">
        <v>342</v>
      </c>
      <c r="C181" s="61" t="s">
        <v>343</v>
      </c>
    </row>
    <row r="182" spans="2:3" ht="31.5" x14ac:dyDescent="0.25">
      <c r="B182" s="62" t="s">
        <v>344</v>
      </c>
      <c r="C182" s="63" t="s">
        <v>345</v>
      </c>
    </row>
    <row r="183" spans="2:3" ht="31.5" x14ac:dyDescent="0.25">
      <c r="B183" s="58" t="s">
        <v>346</v>
      </c>
      <c r="C183" s="59" t="s">
        <v>347</v>
      </c>
    </row>
    <row r="184" spans="2:3" ht="31.5" x14ac:dyDescent="0.25">
      <c r="B184" s="58" t="s">
        <v>348</v>
      </c>
      <c r="C184" s="59" t="s">
        <v>349</v>
      </c>
    </row>
    <row r="185" spans="2:3" ht="31.5" x14ac:dyDescent="0.25">
      <c r="B185" s="58" t="s">
        <v>350</v>
      </c>
      <c r="C185" s="59" t="s">
        <v>351</v>
      </c>
    </row>
    <row r="186" spans="2:3" ht="31.5" x14ac:dyDescent="0.25">
      <c r="B186" s="58" t="s">
        <v>352</v>
      </c>
      <c r="C186" s="59" t="s">
        <v>353</v>
      </c>
    </row>
    <row r="187" spans="2:3" ht="31.5" x14ac:dyDescent="0.25">
      <c r="B187" s="58" t="s">
        <v>354</v>
      </c>
      <c r="C187" s="59" t="s">
        <v>355</v>
      </c>
    </row>
    <row r="188" spans="2:3" ht="31.5" x14ac:dyDescent="0.25">
      <c r="B188" s="58" t="s">
        <v>356</v>
      </c>
      <c r="C188" s="59" t="s">
        <v>357</v>
      </c>
    </row>
    <row r="189" spans="2:3" ht="31.5" x14ac:dyDescent="0.25">
      <c r="B189" s="58" t="s">
        <v>358</v>
      </c>
      <c r="C189" s="59" t="s">
        <v>359</v>
      </c>
    </row>
    <row r="190" spans="2:3" ht="31.5" x14ac:dyDescent="0.25">
      <c r="B190" s="58" t="s">
        <v>360</v>
      </c>
      <c r="C190" s="59" t="s">
        <v>361</v>
      </c>
    </row>
    <row r="191" spans="2:3" x14ac:dyDescent="0.25">
      <c r="B191" s="58" t="s">
        <v>362</v>
      </c>
      <c r="C191" s="59" t="s">
        <v>363</v>
      </c>
    </row>
    <row r="192" spans="2:3" ht="31.5" x14ac:dyDescent="0.25">
      <c r="B192" s="62" t="s">
        <v>364</v>
      </c>
      <c r="C192" s="63" t="s">
        <v>365</v>
      </c>
    </row>
    <row r="193" spans="2:3" ht="31.5" x14ac:dyDescent="0.25">
      <c r="B193" s="58" t="s">
        <v>366</v>
      </c>
      <c r="C193" s="59" t="s">
        <v>367</v>
      </c>
    </row>
    <row r="194" spans="2:3" x14ac:dyDescent="0.25">
      <c r="B194" s="62" t="s">
        <v>368</v>
      </c>
      <c r="C194" s="63" t="s">
        <v>20</v>
      </c>
    </row>
    <row r="195" spans="2:3" x14ac:dyDescent="0.25">
      <c r="B195" s="58" t="s">
        <v>36</v>
      </c>
      <c r="C195" s="59"/>
    </row>
    <row r="196" spans="2:3" ht="31.5" x14ac:dyDescent="0.25">
      <c r="B196" s="60" t="s">
        <v>369</v>
      </c>
      <c r="C196" s="61" t="s">
        <v>370</v>
      </c>
    </row>
    <row r="197" spans="2:3" ht="63" x14ac:dyDescent="0.25">
      <c r="B197" s="62" t="s">
        <v>371</v>
      </c>
      <c r="C197" s="63" t="s">
        <v>372</v>
      </c>
    </row>
    <row r="198" spans="2:3" ht="63" x14ac:dyDescent="0.25">
      <c r="B198" s="58" t="s">
        <v>373</v>
      </c>
      <c r="C198" s="59" t="s">
        <v>374</v>
      </c>
    </row>
    <row r="199" spans="2:3" ht="31.5" x14ac:dyDescent="0.25">
      <c r="B199" s="58" t="s">
        <v>375</v>
      </c>
      <c r="C199" s="59" t="s">
        <v>376</v>
      </c>
    </row>
    <row r="200" spans="2:3" ht="63" x14ac:dyDescent="0.25">
      <c r="B200" s="62" t="s">
        <v>377</v>
      </c>
      <c r="C200" s="63" t="s">
        <v>378</v>
      </c>
    </row>
    <row r="201" spans="2:3" ht="31.5" x14ac:dyDescent="0.25">
      <c r="B201" s="58" t="s">
        <v>379</v>
      </c>
      <c r="C201" s="59" t="s">
        <v>380</v>
      </c>
    </row>
    <row r="202" spans="2:3" ht="31.5" x14ac:dyDescent="0.25">
      <c r="B202" s="58" t="s">
        <v>381</v>
      </c>
      <c r="C202" s="59" t="s">
        <v>382</v>
      </c>
    </row>
    <row r="203" spans="2:3" ht="78.75" x14ac:dyDescent="0.25">
      <c r="B203" s="62" t="s">
        <v>383</v>
      </c>
      <c r="C203" s="63" t="s">
        <v>384</v>
      </c>
    </row>
    <row r="204" spans="2:3" ht="47.25" x14ac:dyDescent="0.25">
      <c r="B204" s="58" t="s">
        <v>385</v>
      </c>
      <c r="C204" s="59" t="s">
        <v>386</v>
      </c>
    </row>
    <row r="205" spans="2:3" x14ac:dyDescent="0.25">
      <c r="B205" s="58" t="s">
        <v>387</v>
      </c>
      <c r="C205" s="59" t="s">
        <v>388</v>
      </c>
    </row>
    <row r="206" spans="2:3" x14ac:dyDescent="0.25">
      <c r="B206" s="62" t="s">
        <v>389</v>
      </c>
      <c r="C206" s="63" t="s">
        <v>31</v>
      </c>
    </row>
    <row r="207" spans="2:3" ht="63" x14ac:dyDescent="0.25">
      <c r="B207" s="58" t="s">
        <v>390</v>
      </c>
      <c r="C207" s="59" t="s">
        <v>391</v>
      </c>
    </row>
    <row r="208" spans="2:3" ht="31.5" x14ac:dyDescent="0.25">
      <c r="B208" s="58" t="s">
        <v>392</v>
      </c>
      <c r="C208" s="59" t="s">
        <v>393</v>
      </c>
    </row>
    <row r="209" spans="2:3" ht="31.5" x14ac:dyDescent="0.25">
      <c r="B209" s="62" t="s">
        <v>394</v>
      </c>
      <c r="C209" s="63" t="s">
        <v>395</v>
      </c>
    </row>
    <row r="210" spans="2:3" x14ac:dyDescent="0.25">
      <c r="B210" s="58" t="s">
        <v>36</v>
      </c>
      <c r="C210" s="59"/>
    </row>
    <row r="211" spans="2:3" ht="31.5" x14ac:dyDescent="0.25">
      <c r="B211" s="60" t="s">
        <v>396</v>
      </c>
      <c r="C211" s="61" t="s">
        <v>397</v>
      </c>
    </row>
    <row r="212" spans="2:3" x14ac:dyDescent="0.25">
      <c r="B212" s="62" t="s">
        <v>398</v>
      </c>
      <c r="C212" s="63" t="s">
        <v>399</v>
      </c>
    </row>
    <row r="213" spans="2:3" x14ac:dyDescent="0.25">
      <c r="B213" s="58" t="s">
        <v>400</v>
      </c>
      <c r="C213" s="59" t="s">
        <v>401</v>
      </c>
    </row>
    <row r="214" spans="2:3" x14ac:dyDescent="0.25">
      <c r="B214" s="58" t="s">
        <v>402</v>
      </c>
      <c r="C214" s="59" t="s">
        <v>403</v>
      </c>
    </row>
    <row r="215" spans="2:3" x14ac:dyDescent="0.25">
      <c r="B215" s="58" t="s">
        <v>404</v>
      </c>
      <c r="C215" s="59" t="s">
        <v>405</v>
      </c>
    </row>
    <row r="216" spans="2:3" x14ac:dyDescent="0.25">
      <c r="B216" s="58" t="s">
        <v>406</v>
      </c>
      <c r="C216" s="59" t="s">
        <v>407</v>
      </c>
    </row>
    <row r="217" spans="2:3" x14ac:dyDescent="0.25">
      <c r="B217" s="58" t="s">
        <v>408</v>
      </c>
      <c r="C217" s="59" t="s">
        <v>409</v>
      </c>
    </row>
    <row r="218" spans="2:3" ht="31.5" x14ac:dyDescent="0.25">
      <c r="B218" s="58" t="s">
        <v>410</v>
      </c>
      <c r="C218" s="59" t="s">
        <v>411</v>
      </c>
    </row>
    <row r="219" spans="2:3" x14ac:dyDescent="0.25">
      <c r="B219" s="58" t="s">
        <v>412</v>
      </c>
      <c r="C219" s="59" t="s">
        <v>413</v>
      </c>
    </row>
    <row r="220" spans="2:3" x14ac:dyDescent="0.25">
      <c r="B220" s="58" t="s">
        <v>414</v>
      </c>
      <c r="C220" s="59" t="s">
        <v>415</v>
      </c>
    </row>
    <row r="221" spans="2:3" x14ac:dyDescent="0.25">
      <c r="B221" s="58" t="s">
        <v>416</v>
      </c>
      <c r="C221" s="59" t="s">
        <v>417</v>
      </c>
    </row>
    <row r="222" spans="2:3" x14ac:dyDescent="0.25">
      <c r="B222" s="58" t="s">
        <v>418</v>
      </c>
      <c r="C222" s="59" t="s">
        <v>419</v>
      </c>
    </row>
    <row r="223" spans="2:3" x14ac:dyDescent="0.25">
      <c r="B223" s="58" t="s">
        <v>420</v>
      </c>
      <c r="C223" s="59" t="s">
        <v>421</v>
      </c>
    </row>
    <row r="224" spans="2:3" ht="31.5" x14ac:dyDescent="0.25">
      <c r="B224" s="58" t="s">
        <v>422</v>
      </c>
      <c r="C224" s="59" t="s">
        <v>423</v>
      </c>
    </row>
    <row r="225" spans="2:3" x14ac:dyDescent="0.25">
      <c r="B225" s="62" t="s">
        <v>424</v>
      </c>
      <c r="C225" s="63" t="s">
        <v>425</v>
      </c>
    </row>
    <row r="226" spans="2:3" x14ac:dyDescent="0.25">
      <c r="B226" s="58" t="s">
        <v>426</v>
      </c>
      <c r="C226" s="59" t="s">
        <v>427</v>
      </c>
    </row>
    <row r="227" spans="2:3" ht="31.5" x14ac:dyDescent="0.25">
      <c r="B227" s="62" t="s">
        <v>428</v>
      </c>
      <c r="C227" s="63" t="s">
        <v>429</v>
      </c>
    </row>
    <row r="228" spans="2:3" ht="31.5" x14ac:dyDescent="0.25">
      <c r="B228" s="58" t="s">
        <v>430</v>
      </c>
      <c r="C228" s="59" t="s">
        <v>431</v>
      </c>
    </row>
    <row r="229" spans="2:3" ht="31.5" x14ac:dyDescent="0.25">
      <c r="B229" s="58" t="s">
        <v>432</v>
      </c>
      <c r="C229" s="59" t="s">
        <v>433</v>
      </c>
    </row>
    <row r="230" spans="2:3" x14ac:dyDescent="0.25">
      <c r="B230" s="62" t="s">
        <v>434</v>
      </c>
      <c r="C230" s="63" t="s">
        <v>20</v>
      </c>
    </row>
    <row r="231" spans="2:3" x14ac:dyDescent="0.25">
      <c r="B231" s="58" t="s">
        <v>36</v>
      </c>
      <c r="C231" s="59"/>
    </row>
    <row r="232" spans="2:3" ht="47.25" x14ac:dyDescent="0.25">
      <c r="B232" s="60" t="s">
        <v>435</v>
      </c>
      <c r="C232" s="61" t="s">
        <v>436</v>
      </c>
    </row>
    <row r="233" spans="2:3" x14ac:dyDescent="0.25">
      <c r="B233" s="62" t="s">
        <v>437</v>
      </c>
      <c r="C233" s="63" t="s">
        <v>438</v>
      </c>
    </row>
    <row r="234" spans="2:3" ht="31.5" x14ac:dyDescent="0.25">
      <c r="B234" s="58" t="s">
        <v>439</v>
      </c>
      <c r="C234" s="59" t="s">
        <v>440</v>
      </c>
    </row>
    <row r="235" spans="2:3" ht="31.5" x14ac:dyDescent="0.25">
      <c r="B235" s="58" t="s">
        <v>441</v>
      </c>
      <c r="C235" s="59" t="s">
        <v>442</v>
      </c>
    </row>
    <row r="236" spans="2:3" ht="31.5" x14ac:dyDescent="0.25">
      <c r="B236" s="58" t="s">
        <v>443</v>
      </c>
      <c r="C236" s="59" t="s">
        <v>444</v>
      </c>
    </row>
    <row r="237" spans="2:3" ht="31.5" x14ac:dyDescent="0.25">
      <c r="B237" s="58" t="s">
        <v>445</v>
      </c>
      <c r="C237" s="59" t="s">
        <v>446</v>
      </c>
    </row>
    <row r="238" spans="2:3" ht="31.5" x14ac:dyDescent="0.25">
      <c r="B238" s="62" t="s">
        <v>447</v>
      </c>
      <c r="C238" s="63" t="s">
        <v>448</v>
      </c>
    </row>
    <row r="239" spans="2:3" ht="31.5" x14ac:dyDescent="0.25">
      <c r="B239" s="58" t="s">
        <v>449</v>
      </c>
      <c r="C239" s="59" t="s">
        <v>450</v>
      </c>
    </row>
    <row r="240" spans="2:3" ht="31.5" x14ac:dyDescent="0.25">
      <c r="B240" s="62" t="s">
        <v>451</v>
      </c>
      <c r="C240" s="63" t="s">
        <v>452</v>
      </c>
    </row>
    <row r="241" spans="2:3" x14ac:dyDescent="0.25">
      <c r="B241" s="58" t="s">
        <v>36</v>
      </c>
      <c r="C241" s="59"/>
    </row>
    <row r="242" spans="2:3" x14ac:dyDescent="0.25">
      <c r="B242" s="60" t="s">
        <v>453</v>
      </c>
      <c r="C242" s="61" t="s">
        <v>454</v>
      </c>
    </row>
    <row r="243" spans="2:3" ht="31.5" x14ac:dyDescent="0.25">
      <c r="B243" s="62" t="s">
        <v>455</v>
      </c>
      <c r="C243" s="63" t="s">
        <v>456</v>
      </c>
    </row>
    <row r="244" spans="2:3" ht="31.5" x14ac:dyDescent="0.25">
      <c r="B244" s="58" t="s">
        <v>457</v>
      </c>
      <c r="C244" s="59" t="s">
        <v>458</v>
      </c>
    </row>
    <row r="245" spans="2:3" ht="31.5" x14ac:dyDescent="0.25">
      <c r="B245" s="58" t="s">
        <v>459</v>
      </c>
      <c r="C245" s="59" t="s">
        <v>460</v>
      </c>
    </row>
    <row r="246" spans="2:3" x14ac:dyDescent="0.25">
      <c r="B246" s="58" t="s">
        <v>461</v>
      </c>
      <c r="C246" s="59" t="s">
        <v>462</v>
      </c>
    </row>
    <row r="247" spans="2:3" ht="47.25" x14ac:dyDescent="0.25">
      <c r="B247" s="58" t="s">
        <v>463</v>
      </c>
      <c r="C247" s="59" t="s">
        <v>464</v>
      </c>
    </row>
    <row r="248" spans="2:3" x14ac:dyDescent="0.25">
      <c r="B248" s="62" t="s">
        <v>465</v>
      </c>
      <c r="C248" s="63" t="s">
        <v>20</v>
      </c>
    </row>
    <row r="249" spans="2:3" x14ac:dyDescent="0.25">
      <c r="B249" s="58" t="s">
        <v>36</v>
      </c>
      <c r="C249" s="59"/>
    </row>
    <row r="250" spans="2:3" x14ac:dyDescent="0.25">
      <c r="B250" s="60" t="s">
        <v>466</v>
      </c>
      <c r="C250" s="61" t="s">
        <v>467</v>
      </c>
    </row>
    <row r="251" spans="2:3" ht="31.5" x14ac:dyDescent="0.25">
      <c r="B251" s="62" t="s">
        <v>468</v>
      </c>
      <c r="C251" s="63" t="s">
        <v>469</v>
      </c>
    </row>
    <row r="252" spans="2:3" x14ac:dyDescent="0.25">
      <c r="B252" s="58" t="s">
        <v>470</v>
      </c>
      <c r="C252" s="59" t="s">
        <v>471</v>
      </c>
    </row>
    <row r="253" spans="2:3" x14ac:dyDescent="0.25">
      <c r="B253" s="58" t="s">
        <v>472</v>
      </c>
      <c r="C253" s="59" t="s">
        <v>473</v>
      </c>
    </row>
    <row r="254" spans="2:3" x14ac:dyDescent="0.25">
      <c r="B254" s="62" t="s">
        <v>474</v>
      </c>
      <c r="C254" s="63" t="s">
        <v>475</v>
      </c>
    </row>
    <row r="255" spans="2:3" x14ac:dyDescent="0.25">
      <c r="B255" s="58" t="s">
        <v>476</v>
      </c>
      <c r="C255" s="59" t="s">
        <v>477</v>
      </c>
    </row>
    <row r="256" spans="2:3" x14ac:dyDescent="0.25">
      <c r="B256" s="58" t="s">
        <v>478</v>
      </c>
      <c r="C256" s="59" t="s">
        <v>479</v>
      </c>
    </row>
    <row r="257" spans="2:3" ht="47.25" x14ac:dyDescent="0.25">
      <c r="B257" s="62" t="s">
        <v>480</v>
      </c>
      <c r="C257" s="63" t="s">
        <v>481</v>
      </c>
    </row>
    <row r="258" spans="2:3" x14ac:dyDescent="0.25">
      <c r="B258" s="58" t="s">
        <v>482</v>
      </c>
      <c r="C258" s="59" t="s">
        <v>483</v>
      </c>
    </row>
    <row r="259" spans="2:3" ht="31.5" x14ac:dyDescent="0.25">
      <c r="B259" s="62" t="s">
        <v>484</v>
      </c>
      <c r="C259" s="63" t="s">
        <v>485</v>
      </c>
    </row>
    <row r="260" spans="2:3" ht="63" x14ac:dyDescent="0.25">
      <c r="B260" s="58" t="s">
        <v>486</v>
      </c>
      <c r="C260" s="59" t="s">
        <v>487</v>
      </c>
    </row>
    <row r="261" spans="2:3" x14ac:dyDescent="0.25">
      <c r="B261" s="62" t="s">
        <v>488</v>
      </c>
      <c r="C261" s="63" t="s">
        <v>489</v>
      </c>
    </row>
    <row r="262" spans="2:3" x14ac:dyDescent="0.25">
      <c r="B262" s="58" t="s">
        <v>490</v>
      </c>
      <c r="C262" s="59" t="s">
        <v>491</v>
      </c>
    </row>
    <row r="263" spans="2:3" x14ac:dyDescent="0.25">
      <c r="B263" s="62" t="s">
        <v>492</v>
      </c>
      <c r="C263" s="63" t="s">
        <v>20</v>
      </c>
    </row>
    <row r="264" spans="2:3" x14ac:dyDescent="0.25">
      <c r="B264" s="58" t="s">
        <v>36</v>
      </c>
      <c r="C264" s="59"/>
    </row>
    <row r="265" spans="2:3" x14ac:dyDescent="0.25">
      <c r="B265" s="60" t="s">
        <v>493</v>
      </c>
      <c r="C265" s="61" t="s">
        <v>494</v>
      </c>
    </row>
    <row r="266" spans="2:3" ht="31.5" x14ac:dyDescent="0.25">
      <c r="B266" s="62" t="s">
        <v>495</v>
      </c>
      <c r="C266" s="63" t="s">
        <v>496</v>
      </c>
    </row>
    <row r="267" spans="2:3" x14ac:dyDescent="0.25">
      <c r="B267" s="58" t="s">
        <v>497</v>
      </c>
      <c r="C267" s="59" t="s">
        <v>498</v>
      </c>
    </row>
    <row r="268" spans="2:3" x14ac:dyDescent="0.25">
      <c r="B268" s="58" t="s">
        <v>36</v>
      </c>
      <c r="C268" s="59"/>
    </row>
    <row r="269" spans="2:3" x14ac:dyDescent="0.25">
      <c r="B269" s="60" t="s">
        <v>499</v>
      </c>
      <c r="C269" s="61" t="s">
        <v>500</v>
      </c>
    </row>
    <row r="270" spans="2:3" x14ac:dyDescent="0.25">
      <c r="B270" s="62" t="s">
        <v>501</v>
      </c>
      <c r="C270" s="63" t="s">
        <v>502</v>
      </c>
    </row>
    <row r="271" spans="2:3" ht="31.5" x14ac:dyDescent="0.25">
      <c r="B271" s="58" t="s">
        <v>503</v>
      </c>
      <c r="C271" s="59" t="s">
        <v>504</v>
      </c>
    </row>
    <row r="272" spans="2:3" x14ac:dyDescent="0.25">
      <c r="B272" s="58" t="s">
        <v>36</v>
      </c>
      <c r="C272" s="59"/>
    </row>
    <row r="273" spans="2:3" x14ac:dyDescent="0.25">
      <c r="B273" s="60" t="s">
        <v>505</v>
      </c>
      <c r="C273" s="61" t="s">
        <v>506</v>
      </c>
    </row>
    <row r="274" spans="2:3" ht="78.75" x14ac:dyDescent="0.25">
      <c r="B274" s="62" t="s">
        <v>507</v>
      </c>
      <c r="C274" s="63" t="s">
        <v>508</v>
      </c>
    </row>
    <row r="275" spans="2:3" x14ac:dyDescent="0.25">
      <c r="B275" s="58" t="s">
        <v>509</v>
      </c>
      <c r="C275" s="59" t="s">
        <v>510</v>
      </c>
    </row>
    <row r="276" spans="2:3" x14ac:dyDescent="0.25">
      <c r="B276" s="58" t="s">
        <v>36</v>
      </c>
      <c r="C276" s="59"/>
    </row>
    <row r="277" spans="2:3" ht="31.5" x14ac:dyDescent="0.25">
      <c r="B277" s="60" t="s">
        <v>511</v>
      </c>
      <c r="C277" s="61" t="s">
        <v>512</v>
      </c>
    </row>
    <row r="278" spans="2:3" ht="47.25" x14ac:dyDescent="0.25">
      <c r="B278" s="62" t="s">
        <v>513</v>
      </c>
      <c r="C278" s="63" t="s">
        <v>514</v>
      </c>
    </row>
    <row r="279" spans="2:3" ht="31.5" x14ac:dyDescent="0.25">
      <c r="B279" s="58" t="s">
        <v>515</v>
      </c>
      <c r="C279" s="59" t="s">
        <v>516</v>
      </c>
    </row>
    <row r="280" spans="2:3" ht="31.5" x14ac:dyDescent="0.25">
      <c r="B280" s="58" t="s">
        <v>517</v>
      </c>
      <c r="C280" s="59" t="s">
        <v>518</v>
      </c>
    </row>
    <row r="281" spans="2:3" x14ac:dyDescent="0.25">
      <c r="B281" s="58" t="s">
        <v>36</v>
      </c>
      <c r="C281" s="59"/>
    </row>
    <row r="282" spans="2:3" x14ac:dyDescent="0.25">
      <c r="B282" s="60" t="s">
        <v>519</v>
      </c>
      <c r="C282" s="61" t="s">
        <v>520</v>
      </c>
    </row>
    <row r="283" spans="2:3" x14ac:dyDescent="0.25">
      <c r="B283" s="62" t="s">
        <v>521</v>
      </c>
      <c r="C283" s="63" t="s">
        <v>522</v>
      </c>
    </row>
    <row r="284" spans="2:3" ht="31.5" x14ac:dyDescent="0.25">
      <c r="B284" s="58" t="s">
        <v>523</v>
      </c>
      <c r="C284" s="59" t="s">
        <v>524</v>
      </c>
    </row>
    <row r="285" spans="2:3" ht="47.25" x14ac:dyDescent="0.25">
      <c r="B285" s="58" t="s">
        <v>525</v>
      </c>
      <c r="C285" s="59" t="s">
        <v>526</v>
      </c>
    </row>
    <row r="286" spans="2:3" x14ac:dyDescent="0.25">
      <c r="B286" s="62" t="s">
        <v>527</v>
      </c>
      <c r="C286" s="63" t="s">
        <v>20</v>
      </c>
    </row>
    <row r="287" spans="2:3" x14ac:dyDescent="0.25">
      <c r="B287" s="58" t="s">
        <v>36</v>
      </c>
      <c r="C287" s="59"/>
    </row>
    <row r="288" spans="2:3" ht="47.25" x14ac:dyDescent="0.25">
      <c r="B288" s="60" t="s">
        <v>528</v>
      </c>
      <c r="C288" s="61" t="s">
        <v>529</v>
      </c>
    </row>
    <row r="289" spans="2:3" ht="31.5" x14ac:dyDescent="0.25">
      <c r="B289" s="62" t="s">
        <v>530</v>
      </c>
      <c r="C289" s="63" t="s">
        <v>531</v>
      </c>
    </row>
    <row r="290" spans="2:3" ht="31.5" x14ac:dyDescent="0.25">
      <c r="B290" s="58" t="s">
        <v>532</v>
      </c>
      <c r="C290" s="59" t="s">
        <v>533</v>
      </c>
    </row>
    <row r="291" spans="2:3" x14ac:dyDescent="0.25">
      <c r="B291" s="58" t="s">
        <v>36</v>
      </c>
      <c r="C291" s="59"/>
    </row>
    <row r="292" spans="2:3" x14ac:dyDescent="0.25">
      <c r="B292" s="60" t="s">
        <v>534</v>
      </c>
      <c r="C292" s="61" t="s">
        <v>535</v>
      </c>
    </row>
    <row r="293" spans="2:3" ht="47.25" x14ac:dyDescent="0.25">
      <c r="B293" s="62" t="s">
        <v>536</v>
      </c>
      <c r="C293" s="63" t="s">
        <v>537</v>
      </c>
    </row>
    <row r="294" spans="2:3" x14ac:dyDescent="0.25">
      <c r="B294" s="58" t="s">
        <v>538</v>
      </c>
      <c r="C294" s="59" t="s">
        <v>539</v>
      </c>
    </row>
    <row r="295" spans="2:3" x14ac:dyDescent="0.25">
      <c r="B295" s="58" t="s">
        <v>36</v>
      </c>
      <c r="C295" s="59"/>
    </row>
    <row r="296" spans="2:3" x14ac:dyDescent="0.25">
      <c r="B296" s="60" t="s">
        <v>540</v>
      </c>
      <c r="C296" s="61" t="s">
        <v>541</v>
      </c>
    </row>
    <row r="297" spans="2:3" ht="31.5" x14ac:dyDescent="0.25">
      <c r="B297" s="62" t="s">
        <v>542</v>
      </c>
      <c r="C297" s="63" t="s">
        <v>543</v>
      </c>
    </row>
    <row r="298" spans="2:3" x14ac:dyDescent="0.25">
      <c r="B298" s="58" t="s">
        <v>544</v>
      </c>
      <c r="C298" s="59" t="s">
        <v>545</v>
      </c>
    </row>
    <row r="299" spans="2:3" x14ac:dyDescent="0.25">
      <c r="B299" s="58" t="s">
        <v>546</v>
      </c>
      <c r="C299" s="59" t="s">
        <v>547</v>
      </c>
    </row>
    <row r="300" spans="2:3" ht="31.5" x14ac:dyDescent="0.25">
      <c r="B300" s="58" t="s">
        <v>548</v>
      </c>
      <c r="C300" s="59" t="s">
        <v>549</v>
      </c>
    </row>
    <row r="301" spans="2:3" ht="31.5" x14ac:dyDescent="0.25">
      <c r="B301" s="58" t="s">
        <v>550</v>
      </c>
      <c r="C301" s="59" t="s">
        <v>551</v>
      </c>
    </row>
    <row r="302" spans="2:3" ht="31.5" x14ac:dyDescent="0.25">
      <c r="B302" s="62" t="s">
        <v>552</v>
      </c>
      <c r="C302" s="63" t="s">
        <v>553</v>
      </c>
    </row>
    <row r="303" spans="2:3" x14ac:dyDescent="0.25">
      <c r="B303" s="58" t="s">
        <v>554</v>
      </c>
      <c r="C303" s="59" t="s">
        <v>427</v>
      </c>
    </row>
    <row r="304" spans="2:3" x14ac:dyDescent="0.25">
      <c r="B304" s="62" t="s">
        <v>555</v>
      </c>
      <c r="C304" s="63" t="s">
        <v>20</v>
      </c>
    </row>
    <row r="305" spans="2:3" ht="88.5" customHeight="1" x14ac:dyDescent="0.25">
      <c r="B305" s="100" t="s">
        <v>556</v>
      </c>
      <c r="C305" s="100"/>
    </row>
  </sheetData>
  <mergeCells count="3">
    <mergeCell ref="B1:C1"/>
    <mergeCell ref="B2:C2"/>
    <mergeCell ref="B305:C30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E52"/>
  <sheetViews>
    <sheetView tabSelected="1" zoomScaleNormal="100" workbookViewId="0">
      <selection activeCell="G41" sqref="G41"/>
    </sheetView>
  </sheetViews>
  <sheetFormatPr defaultRowHeight="15.75" x14ac:dyDescent="0.25"/>
  <cols>
    <col min="4" max="4" width="53.125" customWidth="1"/>
    <col min="5" max="5" width="8.75" bestFit="1" customWidth="1"/>
  </cols>
  <sheetData>
    <row r="5" spans="3:5" ht="51" customHeight="1" thickBot="1" x14ac:dyDescent="0.3">
      <c r="C5" s="101" t="s">
        <v>629</v>
      </c>
      <c r="D5" s="101"/>
      <c r="E5" s="101"/>
    </row>
    <row r="6" spans="3:5" x14ac:dyDescent="0.25">
      <c r="C6" s="102" t="s">
        <v>581</v>
      </c>
      <c r="D6" s="103" t="s">
        <v>582</v>
      </c>
      <c r="E6" s="102" t="s">
        <v>583</v>
      </c>
    </row>
    <row r="7" spans="3:5" ht="16.5" thickBot="1" x14ac:dyDescent="0.3">
      <c r="C7" s="104"/>
      <c r="D7" s="105"/>
      <c r="E7" s="106" t="s">
        <v>584</v>
      </c>
    </row>
    <row r="8" spans="3:5" ht="16.5" thickBot="1" x14ac:dyDescent="0.3">
      <c r="C8" s="107"/>
      <c r="D8" s="105">
        <v>1</v>
      </c>
      <c r="E8" s="108">
        <v>2</v>
      </c>
    </row>
    <row r="9" spans="3:5" ht="16.5" thickBot="1" x14ac:dyDescent="0.3">
      <c r="C9" s="104" t="s">
        <v>585</v>
      </c>
      <c r="D9" s="109" t="s">
        <v>586</v>
      </c>
      <c r="E9" s="122">
        <v>49494.400000000001</v>
      </c>
    </row>
    <row r="10" spans="3:5" ht="16.5" thickBot="1" x14ac:dyDescent="0.3">
      <c r="C10" s="104" t="s">
        <v>587</v>
      </c>
      <c r="D10" s="111" t="s">
        <v>588</v>
      </c>
      <c r="E10" s="122">
        <v>49494.400000000001</v>
      </c>
    </row>
    <row r="11" spans="3:5" ht="16.5" thickBot="1" x14ac:dyDescent="0.3">
      <c r="C11" s="104" t="s">
        <v>594</v>
      </c>
      <c r="D11" s="111" t="s">
        <v>630</v>
      </c>
      <c r="E11" s="122">
        <v>19224.400000000001</v>
      </c>
    </row>
    <row r="12" spans="3:5" ht="16.5" thickBot="1" x14ac:dyDescent="0.3">
      <c r="C12" s="104" t="s">
        <v>595</v>
      </c>
      <c r="D12" s="111" t="s">
        <v>631</v>
      </c>
      <c r="E12" s="122">
        <v>807</v>
      </c>
    </row>
    <row r="13" spans="3:5" ht="16.5" thickBot="1" x14ac:dyDescent="0.3">
      <c r="C13" s="104" t="s">
        <v>632</v>
      </c>
      <c r="D13" s="111" t="s">
        <v>633</v>
      </c>
      <c r="E13" s="122">
        <v>4169</v>
      </c>
    </row>
    <row r="14" spans="3:5" ht="16.5" thickBot="1" x14ac:dyDescent="0.3">
      <c r="C14" s="104" t="s">
        <v>634</v>
      </c>
      <c r="D14" s="111" t="s">
        <v>635</v>
      </c>
      <c r="E14" s="123">
        <v>25294</v>
      </c>
    </row>
    <row r="15" spans="3:5" ht="16.5" thickBot="1" x14ac:dyDescent="0.3">
      <c r="C15" s="104" t="s">
        <v>589</v>
      </c>
      <c r="D15" s="109" t="s">
        <v>590</v>
      </c>
      <c r="E15" s="122">
        <v>256421.4</v>
      </c>
    </row>
    <row r="16" spans="3:5" ht="16.5" thickBot="1" x14ac:dyDescent="0.3">
      <c r="C16" s="104" t="s">
        <v>591</v>
      </c>
      <c r="D16" s="111" t="s">
        <v>592</v>
      </c>
      <c r="E16" s="122">
        <v>245912.4</v>
      </c>
    </row>
    <row r="17" spans="3:5" ht="16.5" thickBot="1" x14ac:dyDescent="0.3">
      <c r="C17" s="104"/>
      <c r="D17" s="110" t="s">
        <v>593</v>
      </c>
      <c r="E17" s="123"/>
    </row>
    <row r="18" spans="3:5" ht="16.5" thickBot="1" x14ac:dyDescent="0.3">
      <c r="C18" s="104" t="s">
        <v>594</v>
      </c>
      <c r="D18" s="110" t="s">
        <v>6</v>
      </c>
      <c r="E18" s="122">
        <v>28025.8</v>
      </c>
    </row>
    <row r="19" spans="3:5" ht="16.5" thickBot="1" x14ac:dyDescent="0.3">
      <c r="C19" s="104" t="s">
        <v>595</v>
      </c>
      <c r="D19" s="110" t="s">
        <v>596</v>
      </c>
      <c r="E19" s="122">
        <v>192562</v>
      </c>
    </row>
    <row r="20" spans="3:5" ht="31.5" customHeight="1" thickBot="1" x14ac:dyDescent="0.3">
      <c r="C20" s="104" t="s">
        <v>597</v>
      </c>
      <c r="D20" s="124" t="s">
        <v>598</v>
      </c>
      <c r="E20" s="122">
        <v>192562</v>
      </c>
    </row>
    <row r="21" spans="3:5" ht="16.5" thickBot="1" x14ac:dyDescent="0.3">
      <c r="C21" s="104" t="s">
        <v>599</v>
      </c>
      <c r="D21" s="110" t="s">
        <v>600</v>
      </c>
      <c r="E21" s="122">
        <v>175000</v>
      </c>
    </row>
    <row r="22" spans="3:5" ht="16.5" thickBot="1" x14ac:dyDescent="0.3">
      <c r="C22" s="104" t="s">
        <v>601</v>
      </c>
      <c r="D22" s="110" t="s">
        <v>602</v>
      </c>
      <c r="E22" s="122">
        <v>17562</v>
      </c>
    </row>
    <row r="23" spans="3:5" ht="16.5" thickBot="1" x14ac:dyDescent="0.3">
      <c r="C23" s="104" t="s">
        <v>603</v>
      </c>
      <c r="D23" s="111" t="s">
        <v>604</v>
      </c>
      <c r="E23" s="122">
        <v>10509</v>
      </c>
    </row>
    <row r="24" spans="3:5" ht="16.5" thickBot="1" x14ac:dyDescent="0.3">
      <c r="C24" s="104" t="s">
        <v>610</v>
      </c>
      <c r="D24" s="111" t="s">
        <v>636</v>
      </c>
      <c r="E24" s="122">
        <v>10509</v>
      </c>
    </row>
    <row r="25" spans="3:5" ht="16.5" thickBot="1" x14ac:dyDescent="0.3">
      <c r="C25" s="104" t="s">
        <v>605</v>
      </c>
      <c r="D25" s="109" t="s">
        <v>606</v>
      </c>
      <c r="E25" s="122">
        <v>109927</v>
      </c>
    </row>
    <row r="26" spans="3:5" ht="16.5" thickBot="1" x14ac:dyDescent="0.3">
      <c r="C26" s="104" t="s">
        <v>587</v>
      </c>
      <c r="D26" s="111" t="s">
        <v>607</v>
      </c>
      <c r="E26" s="122">
        <v>139691.79999999999</v>
      </c>
    </row>
    <row r="27" spans="3:5" ht="16.5" thickBot="1" x14ac:dyDescent="0.3">
      <c r="C27" s="104" t="s">
        <v>608</v>
      </c>
      <c r="D27" s="111" t="s">
        <v>609</v>
      </c>
      <c r="E27" s="122">
        <v>9350</v>
      </c>
    </row>
    <row r="28" spans="3:5" ht="16.5" thickBot="1" x14ac:dyDescent="0.3">
      <c r="C28" s="104" t="s">
        <v>610</v>
      </c>
      <c r="D28" s="109" t="s">
        <v>611</v>
      </c>
      <c r="E28" s="122">
        <v>9350</v>
      </c>
    </row>
    <row r="29" spans="3:5" ht="16.5" thickBot="1" x14ac:dyDescent="0.3">
      <c r="C29" s="104" t="s">
        <v>637</v>
      </c>
      <c r="D29" s="109" t="s">
        <v>638</v>
      </c>
      <c r="E29" s="122">
        <v>250</v>
      </c>
    </row>
    <row r="30" spans="3:5" ht="30.75" thickBot="1" x14ac:dyDescent="0.3">
      <c r="C30" s="104" t="s">
        <v>612</v>
      </c>
      <c r="D30" s="125" t="s">
        <v>613</v>
      </c>
      <c r="E30" s="122">
        <v>-39114.800000000003</v>
      </c>
    </row>
    <row r="31" spans="3:5" ht="16.5" thickBot="1" x14ac:dyDescent="0.3">
      <c r="C31" s="104" t="s">
        <v>614</v>
      </c>
      <c r="D31" s="109" t="s">
        <v>615</v>
      </c>
      <c r="E31" s="122">
        <v>-39114.800000000003</v>
      </c>
    </row>
    <row r="32" spans="3:5" ht="16.5" thickBot="1" x14ac:dyDescent="0.3">
      <c r="C32" s="104" t="s">
        <v>616</v>
      </c>
      <c r="D32" s="109" t="s">
        <v>617</v>
      </c>
      <c r="E32" s="122">
        <v>-97000</v>
      </c>
    </row>
    <row r="33" spans="3:5" ht="16.5" thickBot="1" x14ac:dyDescent="0.3">
      <c r="C33" s="104" t="s">
        <v>618</v>
      </c>
      <c r="D33" s="109" t="s">
        <v>619</v>
      </c>
      <c r="E33" s="122">
        <v>97000</v>
      </c>
    </row>
    <row r="34" spans="3:5" ht="16.5" thickBot="1" x14ac:dyDescent="0.3">
      <c r="C34" s="112" t="s">
        <v>591</v>
      </c>
      <c r="D34" s="113" t="s">
        <v>620</v>
      </c>
      <c r="E34" s="126">
        <v>97000</v>
      </c>
    </row>
    <row r="35" spans="3:5" ht="16.5" thickBot="1" x14ac:dyDescent="0.3">
      <c r="C35" s="114" t="s">
        <v>594</v>
      </c>
      <c r="D35" s="128" t="s">
        <v>621</v>
      </c>
      <c r="E35" s="127">
        <v>97000</v>
      </c>
    </row>
    <row r="36" spans="3:5" ht="16.5" thickTop="1" x14ac:dyDescent="0.25">
      <c r="C36" s="115"/>
      <c r="D36" s="113"/>
      <c r="E36" s="115"/>
    </row>
    <row r="37" spans="3:5" ht="55.5" customHeight="1" thickBot="1" x14ac:dyDescent="0.3">
      <c r="C37" s="116" t="s">
        <v>622</v>
      </c>
    </row>
    <row r="38" spans="3:5" x14ac:dyDescent="0.25">
      <c r="C38" s="102" t="s">
        <v>581</v>
      </c>
      <c r="D38" s="103" t="s">
        <v>623</v>
      </c>
      <c r="E38" s="102" t="s">
        <v>583</v>
      </c>
    </row>
    <row r="39" spans="3:5" ht="16.5" thickBot="1" x14ac:dyDescent="0.3">
      <c r="C39" s="104"/>
      <c r="D39" s="109"/>
      <c r="E39" s="106" t="s">
        <v>584</v>
      </c>
    </row>
    <row r="40" spans="3:5" ht="16.5" thickBot="1" x14ac:dyDescent="0.3">
      <c r="C40" s="104"/>
      <c r="D40" s="105">
        <v>1</v>
      </c>
      <c r="E40" s="108">
        <v>2</v>
      </c>
    </row>
    <row r="41" spans="3:5" ht="16.5" thickBot="1" x14ac:dyDescent="0.3">
      <c r="C41" s="104" t="s">
        <v>624</v>
      </c>
      <c r="D41" s="109" t="s">
        <v>438</v>
      </c>
      <c r="E41" s="122">
        <v>217536.6</v>
      </c>
    </row>
    <row r="42" spans="3:5" ht="30.75" thickBot="1" x14ac:dyDescent="0.3">
      <c r="C42" s="104" t="s">
        <v>625</v>
      </c>
      <c r="D42" s="129" t="s">
        <v>448</v>
      </c>
      <c r="E42" s="122">
        <v>18562</v>
      </c>
    </row>
    <row r="43" spans="3:5" ht="30.75" thickBot="1" x14ac:dyDescent="0.3">
      <c r="C43" s="104" t="s">
        <v>626</v>
      </c>
      <c r="D43" s="129" t="s">
        <v>627</v>
      </c>
      <c r="E43" s="122">
        <v>20322.8</v>
      </c>
    </row>
    <row r="44" spans="3:5" ht="16.5" thickBot="1" x14ac:dyDescent="0.3">
      <c r="C44" s="117"/>
      <c r="D44" s="118" t="s">
        <v>628</v>
      </c>
      <c r="E44" s="130">
        <v>256421.4</v>
      </c>
    </row>
    <row r="45" spans="3:5" ht="36" customHeight="1" thickTop="1" x14ac:dyDescent="0.25">
      <c r="C45" s="116"/>
      <c r="D45" s="116"/>
      <c r="E45" s="119"/>
    </row>
    <row r="46" spans="3:5" ht="86.25" customHeight="1" thickBot="1" x14ac:dyDescent="0.3">
      <c r="C46" s="120" t="s">
        <v>639</v>
      </c>
      <c r="D46" s="120"/>
      <c r="E46" s="120"/>
    </row>
    <row r="47" spans="3:5" x14ac:dyDescent="0.25">
      <c r="C47" s="102" t="s">
        <v>581</v>
      </c>
      <c r="D47" s="103" t="s">
        <v>582</v>
      </c>
      <c r="E47" s="102" t="s">
        <v>583</v>
      </c>
    </row>
    <row r="48" spans="3:5" ht="16.5" thickBot="1" x14ac:dyDescent="0.3">
      <c r="C48" s="104"/>
      <c r="D48" s="109"/>
      <c r="E48" s="106" t="s">
        <v>584</v>
      </c>
    </row>
    <row r="49" spans="3:5" ht="16.5" thickBot="1" x14ac:dyDescent="0.3">
      <c r="C49" s="104"/>
      <c r="D49" s="105">
        <v>1</v>
      </c>
      <c r="E49" s="108">
        <v>2</v>
      </c>
    </row>
    <row r="50" spans="3:5" ht="30.75" thickBot="1" x14ac:dyDescent="0.3">
      <c r="C50" s="104" t="s">
        <v>624</v>
      </c>
      <c r="D50" s="131" t="s">
        <v>640</v>
      </c>
      <c r="E50" s="122">
        <v>238118.7</v>
      </c>
    </row>
    <row r="51" spans="3:5" ht="30.75" thickBot="1" x14ac:dyDescent="0.3">
      <c r="C51" s="104" t="s">
        <v>625</v>
      </c>
      <c r="D51" s="129" t="s">
        <v>641</v>
      </c>
      <c r="E51" s="122">
        <v>227729.8</v>
      </c>
    </row>
    <row r="52" spans="3:5" x14ac:dyDescent="0.25">
      <c r="C52" s="115"/>
      <c r="D52" s="115"/>
      <c r="E52" s="121"/>
    </row>
  </sheetData>
  <mergeCells count="2">
    <mergeCell ref="C5:E5"/>
    <mergeCell ref="C46:E46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Pol+Pr</vt:lpstr>
      <vt:lpstr>Pr</vt:lpstr>
      <vt:lpstr>Klasif</vt:lpstr>
      <vt:lpstr>Закон за ДБ 2018</vt:lpstr>
      <vt:lpstr>'Pol+Pr'!_Hlk194811156</vt:lpstr>
      <vt:lpstr>'Pol+Pr'!Print_Area</vt:lpstr>
      <vt:lpstr>Pr!Print_Area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Marina Marinova</cp:lastModifiedBy>
  <cp:lastPrinted>2018-01-02T09:07:26Z</cp:lastPrinted>
  <dcterms:created xsi:type="dcterms:W3CDTF">2014-04-04T08:25:26Z</dcterms:created>
  <dcterms:modified xsi:type="dcterms:W3CDTF">2018-01-02T09:07:54Z</dcterms:modified>
</cp:coreProperties>
</file>