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ПМС2021изпълн." sheetId="1" r:id="rId1"/>
    <sheet name="Закон ДБ 2021" sheetId="2" r:id="rId2"/>
  </sheets>
  <calcPr calcId="162913"/>
</workbook>
</file>

<file path=xl/calcChain.xml><?xml version="1.0" encoding="utf-8"?>
<calcChain xmlns="http://schemas.openxmlformats.org/spreadsheetml/2006/main">
  <c r="E26" i="1" l="1"/>
  <c r="E52" i="1"/>
  <c r="E13" i="1"/>
  <c r="E11" i="1"/>
  <c r="E72" i="1"/>
  <c r="E50" i="1"/>
  <c r="E38" i="1" l="1"/>
  <c r="E71" i="1" l="1"/>
  <c r="E70" i="1"/>
  <c r="E58" i="1"/>
  <c r="E64" i="1" s="1"/>
  <c r="E46" i="1"/>
  <c r="E44" i="1"/>
  <c r="E10" i="1" s="1"/>
  <c r="E30" i="1"/>
  <c r="E36" i="1" s="1"/>
  <c r="E9" i="1" s="1"/>
  <c r="E24" i="1"/>
  <c r="E19" i="1"/>
  <c r="E28" i="1" s="1"/>
  <c r="E8" i="1" s="1"/>
  <c r="E6" i="1" l="1"/>
  <c r="E14" i="1" s="1"/>
  <c r="E73" i="1"/>
  <c r="E56" i="1"/>
  <c r="E12" i="1" s="1"/>
  <c r="E68" i="1"/>
  <c r="E74" i="1" l="1"/>
</calcChain>
</file>

<file path=xl/sharedStrings.xml><?xml version="1.0" encoding="utf-8"?>
<sst xmlns="http://schemas.openxmlformats.org/spreadsheetml/2006/main" count="152" uniqueCount="95">
  <si>
    <t>Сума</t>
  </si>
  <si>
    <t>Политика в областта на транспорта</t>
  </si>
  <si>
    <t>Политика в областта на съобщенията и информационните технологии</t>
  </si>
  <si>
    <t>Бюджетна програма „Административно обслужване, медицинска и психологическа експертиза“</t>
  </si>
  <si>
    <t>(в лева)</t>
  </si>
  <si>
    <t>2300.01.00</t>
  </si>
  <si>
    <t>2300.01.01</t>
  </si>
  <si>
    <t>2300.01.02</t>
  </si>
  <si>
    <t>Бюджетна програма „Организация, управление на транспорта, осигуряване на безопасност, сигурност и екологосъобразност“</t>
  </si>
  <si>
    <t>2300.01.03</t>
  </si>
  <si>
    <t>Бюджетна програма „Търсене и спасяване във водния и въздушния транспорт“</t>
  </si>
  <si>
    <t>2300.01.04</t>
  </si>
  <si>
    <t>Бюджетна програма „Разследване на произшествия във въздушния, водния и железопътния транспорт“</t>
  </si>
  <si>
    <t>2300.02.00</t>
  </si>
  <si>
    <t>2300.02.01</t>
  </si>
  <si>
    <t>Бюджетна програма „Развитие на съобщенията и информационните технологии“</t>
  </si>
  <si>
    <t>2300.03.00</t>
  </si>
  <si>
    <t>Общо:</t>
  </si>
  <si>
    <t>РАЗХОДИ ПО ПРОГРАМИ</t>
  </si>
  <si>
    <t>2300.01.02 Бюджетна програма „Организация, управление на транспорта, осигуряване на безопасност, сигурност и екологосъобразност“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</si>
  <si>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</si>
  <si>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</si>
  <si>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</si>
  <si>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</si>
  <si>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</si>
  <si>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</si>
  <si>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>ІІІ. Общо разходи (I+II)</t>
  </si>
  <si>
    <t>2300.01.03 Бюджетна програма „Търсене и спасяване във водния и въздушния транспорт“</t>
  </si>
  <si>
    <t>2300.01.04 Бюджетна програма „Разследване на произшествия във въздушния, водния и железопътния транспорт“</t>
  </si>
  <si>
    <t>2300.02.01 Бюджетна програма „Развитие на съобщенията и информационните технологии“</t>
  </si>
  <si>
    <t xml:space="preserve">   Субсидии за компенсиране на несправедливата финансова тежест от извършване на универсална пощенска услуга по Закона за пощенските услуги</t>
  </si>
  <si>
    <t>2300.03.00 Бюджетна програма „Административно обслужване, медицинска и психологическа експертиза“</t>
  </si>
  <si>
    <t xml:space="preserve">Общо разходи по бюджетните програми на </t>
  </si>
  <si>
    <t>Министерството на транспорта, информационните технологии и съобщенията</t>
  </si>
  <si>
    <t>II. Администрирани разходни параграфи по бюджета - общо</t>
  </si>
  <si>
    <t>РАЗХОДИ ПО ОБЛАСТИ НА ПОЛИТИКИ/ ФУНКЦИОНАЛНИ ОБЛАСТИ И БЮДЖЕТНИ ПРОГРАМИ</t>
  </si>
  <si>
    <t>Наименование на областта на политика / функционалната област / бюджетната програма</t>
  </si>
  <si>
    <t xml:space="preserve">   Субсидии за превоз на пътници 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</si>
  <si>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t xml:space="preserve">Класификационен код съгласно РМС № 891 от 2020 г. </t>
  </si>
  <si>
    <t>Показатели по отделните бюджетни програми в рамките на утвърдените със Закона за държавния бюджет на Република България за 2021 г. (ЗДБРБ за 2021 г.) разходи по области на политики/функционални области и бюджетни програми по бюджета на Министерството на транспорта, информационните технологии и съобщенията за 2021 г.</t>
  </si>
  <si>
    <t xml:space="preserve">   Разпространение от "Български пощи" ЕАД на периодични печатни издания (вестници и списания) с отстъпки на едро и дребно, директно или на абонаментна основа на територията на Република България</t>
  </si>
  <si>
    <t>Бюджетна програма „Развитие и поддръжка на транспортната ивфраструктура“</t>
  </si>
  <si>
    <t>Субсидии и други текущи трансфери за нефинансови предприятия</t>
  </si>
  <si>
    <t>№</t>
  </si>
  <si>
    <t>Показатели</t>
  </si>
  <si>
    <t>(хил. лв.)</t>
  </si>
  <si>
    <t>I.</t>
  </si>
  <si>
    <t>ПРИХОДИ, ПОМОЩИ И ДАРЕНИЯ</t>
  </si>
  <si>
    <t>Неданъчни приходи</t>
  </si>
  <si>
    <t>1.1.</t>
  </si>
  <si>
    <t>Държавни такси</t>
  </si>
  <si>
    <t>1.2.</t>
  </si>
  <si>
    <t xml:space="preserve">Приходи и доходи от собственост </t>
  </si>
  <si>
    <t>807,0</t>
  </si>
  <si>
    <t>1.3.</t>
  </si>
  <si>
    <t>Глоби, санкции и наказателни лихви</t>
  </si>
  <si>
    <t>4 169,0</t>
  </si>
  <si>
    <t>1.4.</t>
  </si>
  <si>
    <t>Други приходи</t>
  </si>
  <si>
    <t>II.</t>
  </si>
  <si>
    <t xml:space="preserve">РАЗХОДИ                                       </t>
  </si>
  <si>
    <t xml:space="preserve">Текущи разходи                                            </t>
  </si>
  <si>
    <t>в т.ч.</t>
  </si>
  <si>
    <t>Персонал</t>
  </si>
  <si>
    <t>Субсидии и други текущи трансфери</t>
  </si>
  <si>
    <t>1.2.1.</t>
  </si>
  <si>
    <t>1.2.1.1.</t>
  </si>
  <si>
    <t xml:space="preserve">    - за „БДЖ Пътнически превози“ ЕООД</t>
  </si>
  <si>
    <t>1.2.1.2.</t>
  </si>
  <si>
    <t xml:space="preserve">    - за „Български пощи“ ЕАД</t>
  </si>
  <si>
    <t xml:space="preserve">Капиталови разходи </t>
  </si>
  <si>
    <t>2.1.</t>
  </si>
  <si>
    <t xml:space="preserve">Придобиване на дълготрайни активи и основен ремонт </t>
  </si>
  <si>
    <t>III.</t>
  </si>
  <si>
    <t>БЮДЖЕТНИ ВЗАИМООТНОШЕНИЯ (ТРАНСФЕРИ) - (+/-)</t>
  </si>
  <si>
    <t>Бюджетно взаимоотношение с централния бюджет (+/-)</t>
  </si>
  <si>
    <t>Бюджетни взаимоотношения с други бюджетни организации (+/-)</t>
  </si>
  <si>
    <t xml:space="preserve">        Получени трансфери (+)</t>
  </si>
  <si>
    <t>2.1.1.</t>
  </si>
  <si>
    <t>в т.ч. от Държавното обществено осигуряване</t>
  </si>
  <si>
    <t>250,0</t>
  </si>
  <si>
    <t>Трансфери между бюджети и сметки за средствата от Европейския съюз (+/-)</t>
  </si>
  <si>
    <t>3.1.</t>
  </si>
  <si>
    <t xml:space="preserve">       Предоставени трансфери (-)</t>
  </si>
  <si>
    <t>IV.</t>
  </si>
  <si>
    <t>БЮДЖЕТНО САЛДО (І-ІІ+ІІІ)</t>
  </si>
  <si>
    <t>V.</t>
  </si>
  <si>
    <t xml:space="preserve">ОПЕРАЦИИ В ЧАСТТА НА ФИНАНСИРАНЕТО - НЕТО </t>
  </si>
  <si>
    <t xml:space="preserve"> 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</si>
  <si>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</si>
  <si>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>Всичко:</t>
  </si>
  <si>
    <r>
      <t xml:space="preserve">Чл. 24. </t>
    </r>
    <r>
      <rPr>
        <sz val="12"/>
        <color theme="1"/>
        <rFont val="Times New Roman"/>
        <family val="1"/>
        <charset val="204"/>
      </rPr>
      <t>(1) Приема бюджета на Министерството на транспорта, информационните технологии и съобщенията за 2021 г., както следва:</t>
    </r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</si>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</sst>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8" fillId="0" borderId="4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2"/>
    </xf>
    <xf numFmtId="164" fontId="8" fillId="0" borderId="4" xfId="0" applyNumberFormat="1" applyFont="1" applyBorder="1" applyAlignment="1">
      <alignment vertical="center"/>
    </xf>
    <xf numFmtId="0" fontId="8" fillId="0" borderId="9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1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 indent="4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4"/>
  <sheetViews>
    <sheetView tabSelected="1" topLeftCell="A22" zoomScaleNormal="100" workbookViewId="0">
      <selection activeCell="H8" sqref="H8"/>
    </sheetView>
  </sheetViews>
  <sheetFormatPr defaultColWidth="11.140625" defaultRowHeight="15" x14ac:dyDescent="0.25"/>
  <cols>
    <col min="3" max="3" width="23.7109375" customWidth="1"/>
    <col min="4" max="4" width="68.85546875" customWidth="1"/>
  </cols>
  <sheetData>
    <row r="2" spans="1:5" ht="44.25" customHeight="1" x14ac:dyDescent="0.25">
      <c r="A2" s="41" t="s">
        <v>39</v>
      </c>
      <c r="B2" s="41"/>
      <c r="C2" s="41"/>
      <c r="D2" s="41"/>
      <c r="E2" s="41"/>
    </row>
    <row r="3" spans="1:5" ht="15.75" thickBot="1" x14ac:dyDescent="0.3">
      <c r="A3" s="42" t="s">
        <v>35</v>
      </c>
      <c r="B3" s="42"/>
      <c r="C3" s="42"/>
      <c r="D3" s="42"/>
      <c r="E3" s="42"/>
    </row>
    <row r="4" spans="1:5" ht="45" customHeight="1" x14ac:dyDescent="0.25">
      <c r="C4" s="45" t="s">
        <v>38</v>
      </c>
      <c r="D4" s="45" t="s">
        <v>36</v>
      </c>
      <c r="E4" s="3" t="s">
        <v>0</v>
      </c>
    </row>
    <row r="5" spans="1:5" ht="45" customHeight="1" thickBot="1" x14ac:dyDescent="0.3">
      <c r="C5" s="46"/>
      <c r="D5" s="46"/>
      <c r="E5" s="4" t="s">
        <v>4</v>
      </c>
    </row>
    <row r="6" spans="1:5" ht="15.75" thickBot="1" x14ac:dyDescent="0.3">
      <c r="C6" s="5" t="s">
        <v>5</v>
      </c>
      <c r="D6" s="6" t="s">
        <v>1</v>
      </c>
      <c r="E6" s="21">
        <f>SUM(E7:E10)</f>
        <v>247125100</v>
      </c>
    </row>
    <row r="7" spans="1:5" ht="15.75" thickBot="1" x14ac:dyDescent="0.3">
      <c r="C7" s="7" t="s">
        <v>6</v>
      </c>
      <c r="D7" s="8" t="s">
        <v>41</v>
      </c>
      <c r="E7" s="22">
        <v>0</v>
      </c>
    </row>
    <row r="8" spans="1:5" ht="26.25" thickBot="1" x14ac:dyDescent="0.3">
      <c r="C8" s="7" t="s">
        <v>7</v>
      </c>
      <c r="D8" s="8" t="s">
        <v>8</v>
      </c>
      <c r="E8" s="22">
        <f>E28</f>
        <v>241600600</v>
      </c>
    </row>
    <row r="9" spans="1:5" ht="15.75" thickBot="1" x14ac:dyDescent="0.3">
      <c r="C9" s="7" t="s">
        <v>9</v>
      </c>
      <c r="D9" s="8" t="s">
        <v>10</v>
      </c>
      <c r="E9" s="22">
        <f>E36</f>
        <v>4770800</v>
      </c>
    </row>
    <row r="10" spans="1:5" ht="26.25" thickBot="1" x14ac:dyDescent="0.3">
      <c r="C10" s="7" t="s">
        <v>11</v>
      </c>
      <c r="D10" s="8" t="s">
        <v>12</v>
      </c>
      <c r="E10" s="22">
        <f>E44</f>
        <v>753700</v>
      </c>
    </row>
    <row r="11" spans="1:5" ht="15.75" thickBot="1" x14ac:dyDescent="0.3">
      <c r="C11" s="5" t="s">
        <v>13</v>
      </c>
      <c r="D11" s="6" t="s">
        <v>2</v>
      </c>
      <c r="E11" s="21">
        <f>E12</f>
        <v>61136700</v>
      </c>
    </row>
    <row r="12" spans="1:5" ht="15.75" thickBot="1" x14ac:dyDescent="0.3">
      <c r="C12" s="7" t="s">
        <v>14</v>
      </c>
      <c r="D12" s="8" t="s">
        <v>15</v>
      </c>
      <c r="E12" s="22">
        <f>E56</f>
        <v>61136700</v>
      </c>
    </row>
    <row r="13" spans="1:5" ht="26.25" thickBot="1" x14ac:dyDescent="0.3">
      <c r="C13" s="5" t="s">
        <v>16</v>
      </c>
      <c r="D13" s="6" t="s">
        <v>3</v>
      </c>
      <c r="E13" s="21">
        <f>E64</f>
        <v>22608200</v>
      </c>
    </row>
    <row r="14" spans="1:5" ht="15.75" thickBot="1" x14ac:dyDescent="0.3">
      <c r="C14" s="9"/>
      <c r="D14" s="6" t="s">
        <v>17</v>
      </c>
      <c r="E14" s="21">
        <f>E6+E11+E13</f>
        <v>330870000</v>
      </c>
    </row>
    <row r="15" spans="1:5" ht="15.75" thickBot="1" x14ac:dyDescent="0.3"/>
    <row r="16" spans="1:5" x14ac:dyDescent="0.25">
      <c r="D16" s="45" t="s">
        <v>18</v>
      </c>
      <c r="E16" s="3" t="s">
        <v>0</v>
      </c>
    </row>
    <row r="17" spans="4:5" ht="15.75" thickBot="1" x14ac:dyDescent="0.3">
      <c r="D17" s="46"/>
      <c r="E17" s="4" t="s">
        <v>4</v>
      </c>
    </row>
    <row r="18" spans="4:5" ht="25.5" customHeight="1" thickBot="1" x14ac:dyDescent="0.3">
      <c r="D18" s="43" t="s">
        <v>19</v>
      </c>
      <c r="E18" s="44"/>
    </row>
    <row r="19" spans="4:5" x14ac:dyDescent="0.25">
      <c r="D19" s="10" t="s">
        <v>20</v>
      </c>
      <c r="E19" s="17">
        <f>SUM(E21:E23)</f>
        <v>50965600</v>
      </c>
    </row>
    <row r="20" spans="4:5" x14ac:dyDescent="0.25">
      <c r="D20" s="12" t="s">
        <v>21</v>
      </c>
      <c r="E20" s="16"/>
    </row>
    <row r="21" spans="4:5" x14ac:dyDescent="0.25">
      <c r="D21" s="14" t="s">
        <v>22</v>
      </c>
      <c r="E21" s="16">
        <v>28530500</v>
      </c>
    </row>
    <row r="22" spans="4:5" x14ac:dyDescent="0.25">
      <c r="D22" s="14" t="s">
        <v>23</v>
      </c>
      <c r="E22" s="16">
        <v>18952600</v>
      </c>
    </row>
    <row r="23" spans="4:5" x14ac:dyDescent="0.25">
      <c r="D23" s="14" t="s">
        <v>24</v>
      </c>
      <c r="E23" s="16">
        <v>3482500</v>
      </c>
    </row>
    <row r="24" spans="4:5" x14ac:dyDescent="0.25">
      <c r="D24" s="10" t="s">
        <v>25</v>
      </c>
      <c r="E24" s="17">
        <f>E27</f>
        <v>190635000</v>
      </c>
    </row>
    <row r="25" spans="4:5" x14ac:dyDescent="0.25">
      <c r="D25" s="12" t="s">
        <v>21</v>
      </c>
      <c r="E25" s="16"/>
    </row>
    <row r="26" spans="4:5" x14ac:dyDescent="0.25">
      <c r="D26" s="14" t="s">
        <v>42</v>
      </c>
      <c r="E26" s="16">
        <f>E27</f>
        <v>190635000</v>
      </c>
    </row>
    <row r="27" spans="4:5" ht="38.25" x14ac:dyDescent="0.25">
      <c r="D27" s="14" t="s">
        <v>37</v>
      </c>
      <c r="E27" s="16">
        <v>190635000</v>
      </c>
    </row>
    <row r="28" spans="4:5" ht="15.75" thickBot="1" x14ac:dyDescent="0.3">
      <c r="D28" s="15" t="s">
        <v>26</v>
      </c>
      <c r="E28" s="18">
        <f>E19+E24</f>
        <v>241600600</v>
      </c>
    </row>
    <row r="29" spans="4:5" ht="25.5" customHeight="1" thickBot="1" x14ac:dyDescent="0.3">
      <c r="D29" s="43" t="s">
        <v>27</v>
      </c>
      <c r="E29" s="44"/>
    </row>
    <row r="30" spans="4:5" x14ac:dyDescent="0.25">
      <c r="D30" s="10" t="s">
        <v>20</v>
      </c>
      <c r="E30" s="17">
        <f>SUM(E32:E34)</f>
        <v>4770800</v>
      </c>
    </row>
    <row r="31" spans="4:5" x14ac:dyDescent="0.25">
      <c r="D31" s="12" t="s">
        <v>21</v>
      </c>
      <c r="E31" s="16"/>
    </row>
    <row r="32" spans="4:5" x14ac:dyDescent="0.25">
      <c r="D32" s="14" t="s">
        <v>22</v>
      </c>
      <c r="E32" s="16">
        <v>1317000</v>
      </c>
    </row>
    <row r="33" spans="4:5" x14ac:dyDescent="0.25">
      <c r="D33" s="14" t="s">
        <v>23</v>
      </c>
      <c r="E33" s="16">
        <v>2650800</v>
      </c>
    </row>
    <row r="34" spans="4:5" x14ac:dyDescent="0.25">
      <c r="D34" s="14" t="s">
        <v>24</v>
      </c>
      <c r="E34" s="16">
        <v>803000</v>
      </c>
    </row>
    <row r="35" spans="4:5" x14ac:dyDescent="0.25">
      <c r="D35" s="10" t="s">
        <v>25</v>
      </c>
      <c r="E35" s="17"/>
    </row>
    <row r="36" spans="4:5" ht="15.75" thickBot="1" x14ac:dyDescent="0.3">
      <c r="D36" s="15" t="s">
        <v>26</v>
      </c>
      <c r="E36" s="18">
        <f>E30+E35</f>
        <v>4770800</v>
      </c>
    </row>
    <row r="37" spans="4:5" ht="25.5" customHeight="1" thickBot="1" x14ac:dyDescent="0.3">
      <c r="D37" s="43" t="s">
        <v>28</v>
      </c>
      <c r="E37" s="44"/>
    </row>
    <row r="38" spans="4:5" x14ac:dyDescent="0.25">
      <c r="D38" s="10" t="s">
        <v>20</v>
      </c>
      <c r="E38" s="17">
        <f>SUM(E40:E42)</f>
        <v>753700</v>
      </c>
    </row>
    <row r="39" spans="4:5" x14ac:dyDescent="0.25">
      <c r="D39" s="12" t="s">
        <v>21</v>
      </c>
      <c r="E39" s="13"/>
    </row>
    <row r="40" spans="4:5" x14ac:dyDescent="0.25">
      <c r="D40" s="14" t="s">
        <v>22</v>
      </c>
      <c r="E40" s="16">
        <v>417000</v>
      </c>
    </row>
    <row r="41" spans="4:5" x14ac:dyDescent="0.25">
      <c r="D41" s="14" t="s">
        <v>23</v>
      </c>
      <c r="E41" s="16">
        <v>296700</v>
      </c>
    </row>
    <row r="42" spans="4:5" x14ac:dyDescent="0.25">
      <c r="D42" s="14" t="s">
        <v>24</v>
      </c>
      <c r="E42" s="16">
        <v>40000</v>
      </c>
    </row>
    <row r="43" spans="4:5" x14ac:dyDescent="0.25">
      <c r="D43" s="10" t="s">
        <v>25</v>
      </c>
      <c r="E43" s="11"/>
    </row>
    <row r="44" spans="4:5" ht="15.75" thickBot="1" x14ac:dyDescent="0.3">
      <c r="D44" s="15" t="s">
        <v>26</v>
      </c>
      <c r="E44" s="18">
        <f>E38+E43</f>
        <v>753700</v>
      </c>
    </row>
    <row r="45" spans="4:5" ht="25.5" customHeight="1" thickBot="1" x14ac:dyDescent="0.3">
      <c r="D45" s="43" t="s">
        <v>29</v>
      </c>
      <c r="E45" s="44"/>
    </row>
    <row r="46" spans="4:5" x14ac:dyDescent="0.25">
      <c r="D46" s="10" t="s">
        <v>20</v>
      </c>
      <c r="E46" s="17">
        <f>SUM(E48:E49)</f>
        <v>1210700</v>
      </c>
    </row>
    <row r="47" spans="4:5" x14ac:dyDescent="0.25">
      <c r="D47" s="12" t="s">
        <v>21</v>
      </c>
      <c r="E47" s="16"/>
    </row>
    <row r="48" spans="4:5" x14ac:dyDescent="0.25">
      <c r="D48" s="14" t="s">
        <v>22</v>
      </c>
      <c r="E48" s="16">
        <v>859900</v>
      </c>
    </row>
    <row r="49" spans="4:5" x14ac:dyDescent="0.25">
      <c r="D49" s="14" t="s">
        <v>23</v>
      </c>
      <c r="E49" s="16">
        <v>350800</v>
      </c>
    </row>
    <row r="50" spans="4:5" x14ac:dyDescent="0.25">
      <c r="D50" s="10" t="s">
        <v>25</v>
      </c>
      <c r="E50" s="17">
        <f>SUM(E53:E54)</f>
        <v>59926000</v>
      </c>
    </row>
    <row r="51" spans="4:5" x14ac:dyDescent="0.25">
      <c r="D51" s="12" t="s">
        <v>21</v>
      </c>
      <c r="E51" s="16"/>
    </row>
    <row r="52" spans="4:5" x14ac:dyDescent="0.25">
      <c r="D52" s="14" t="s">
        <v>42</v>
      </c>
      <c r="E52" s="16">
        <f>SUM(E53:E54)</f>
        <v>59926000</v>
      </c>
    </row>
    <row r="53" spans="4:5" ht="25.5" x14ac:dyDescent="0.25">
      <c r="D53" s="14" t="s">
        <v>30</v>
      </c>
      <c r="E53" s="16">
        <v>34894000</v>
      </c>
    </row>
    <row r="54" spans="4:5" ht="38.25" x14ac:dyDescent="0.25">
      <c r="D54" s="14" t="s">
        <v>40</v>
      </c>
      <c r="E54" s="16">
        <v>25032000</v>
      </c>
    </row>
    <row r="55" spans="4:5" x14ac:dyDescent="0.25">
      <c r="D55" s="14"/>
      <c r="E55" s="16"/>
    </row>
    <row r="56" spans="4:5" ht="15.75" thickBot="1" x14ac:dyDescent="0.3">
      <c r="D56" s="15" t="s">
        <v>26</v>
      </c>
      <c r="E56" s="18">
        <f>E46+E50</f>
        <v>61136700</v>
      </c>
    </row>
    <row r="57" spans="4:5" ht="25.5" customHeight="1" thickBot="1" x14ac:dyDescent="0.3">
      <c r="D57" s="43" t="s">
        <v>31</v>
      </c>
      <c r="E57" s="44"/>
    </row>
    <row r="58" spans="4:5" x14ac:dyDescent="0.25">
      <c r="D58" s="10" t="s">
        <v>20</v>
      </c>
      <c r="E58" s="17">
        <f>SUM(E60:E62)</f>
        <v>22608200</v>
      </c>
    </row>
    <row r="59" spans="4:5" x14ac:dyDescent="0.25">
      <c r="D59" s="12" t="s">
        <v>21</v>
      </c>
      <c r="E59" s="16"/>
    </row>
    <row r="60" spans="4:5" x14ac:dyDescent="0.25">
      <c r="D60" s="14" t="s">
        <v>22</v>
      </c>
      <c r="E60" s="16">
        <v>12095600</v>
      </c>
    </row>
    <row r="61" spans="4:5" x14ac:dyDescent="0.25">
      <c r="D61" s="14" t="s">
        <v>23</v>
      </c>
      <c r="E61" s="16">
        <v>6347200</v>
      </c>
    </row>
    <row r="62" spans="4:5" x14ac:dyDescent="0.25">
      <c r="D62" s="14" t="s">
        <v>24</v>
      </c>
      <c r="E62" s="16">
        <v>4165400</v>
      </c>
    </row>
    <row r="63" spans="4:5" x14ac:dyDescent="0.25">
      <c r="D63" s="10" t="s">
        <v>25</v>
      </c>
      <c r="E63" s="17"/>
    </row>
    <row r="64" spans="4:5" ht="15.75" thickBot="1" x14ac:dyDescent="0.3">
      <c r="D64" s="15" t="s">
        <v>26</v>
      </c>
      <c r="E64" s="18">
        <f>E58+E63</f>
        <v>22608200</v>
      </c>
    </row>
    <row r="65" spans="4:5" ht="15.75" thickBot="1" x14ac:dyDescent="0.3">
      <c r="D65" s="1"/>
    </row>
    <row r="66" spans="4:5" x14ac:dyDescent="0.25">
      <c r="D66" s="2" t="s">
        <v>32</v>
      </c>
      <c r="E66" s="3" t="s">
        <v>0</v>
      </c>
    </row>
    <row r="67" spans="4:5" ht="15.75" thickBot="1" x14ac:dyDescent="0.3">
      <c r="D67" s="19" t="s">
        <v>33</v>
      </c>
      <c r="E67" s="4" t="s">
        <v>4</v>
      </c>
    </row>
    <row r="68" spans="4:5" x14ac:dyDescent="0.25">
      <c r="D68" s="10" t="s">
        <v>20</v>
      </c>
      <c r="E68" s="17">
        <f>SUM(E70:E72)</f>
        <v>80309000</v>
      </c>
    </row>
    <row r="69" spans="4:5" x14ac:dyDescent="0.25">
      <c r="D69" s="12" t="s">
        <v>21</v>
      </c>
      <c r="E69" s="13"/>
    </row>
    <row r="70" spans="4:5" x14ac:dyDescent="0.25">
      <c r="D70" s="14" t="s">
        <v>22</v>
      </c>
      <c r="E70" s="16">
        <f>E21+E32+E40+E48+E60</f>
        <v>43220000</v>
      </c>
    </row>
    <row r="71" spans="4:5" x14ac:dyDescent="0.25">
      <c r="D71" s="14" t="s">
        <v>23</v>
      </c>
      <c r="E71" s="16">
        <f t="shared" ref="E71" si="0">E22+E33+E41+E49+E61</f>
        <v>28598100</v>
      </c>
    </row>
    <row r="72" spans="4:5" x14ac:dyDescent="0.25">
      <c r="D72" s="14" t="s">
        <v>24</v>
      </c>
      <c r="E72" s="16">
        <f>E23+E34+E42+E62</f>
        <v>8490900</v>
      </c>
    </row>
    <row r="73" spans="4:5" x14ac:dyDescent="0.25">
      <c r="D73" s="10" t="s">
        <v>34</v>
      </c>
      <c r="E73" s="20">
        <f>E24+E50</f>
        <v>250561000</v>
      </c>
    </row>
    <row r="74" spans="4:5" ht="15.75" thickBot="1" x14ac:dyDescent="0.3">
      <c r="D74" s="15" t="s">
        <v>26</v>
      </c>
      <c r="E74" s="21">
        <f>E68+E73</f>
        <v>330870000</v>
      </c>
    </row>
  </sheetData>
  <mergeCells count="10">
    <mergeCell ref="A2:E2"/>
    <mergeCell ref="A3:E3"/>
    <mergeCell ref="D45:E45"/>
    <mergeCell ref="D57:E57"/>
    <mergeCell ref="C4:C5"/>
    <mergeCell ref="D4:D5"/>
    <mergeCell ref="D16:D17"/>
    <mergeCell ref="D18:E18"/>
    <mergeCell ref="D29:E29"/>
    <mergeCell ref="D37:E37"/>
  </mergeCells>
  <pageMargins left="0.7" right="0.7" top="0.75" bottom="0.75" header="0.3" footer="0.3"/>
  <pageSetup paperSize="9" scale="69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38"/>
  <sheetViews>
    <sheetView topLeftCell="A16" zoomScaleNormal="100" workbookViewId="0">
      <selection activeCell="E39" sqref="E39"/>
    </sheetView>
  </sheetViews>
  <sheetFormatPr defaultRowHeight="15" x14ac:dyDescent="0.25"/>
  <cols>
    <col min="4" max="4" width="97.5703125" bestFit="1" customWidth="1"/>
    <col min="5" max="5" width="17.5703125" customWidth="1"/>
  </cols>
  <sheetData>
    <row r="2" spans="3:5" ht="16.5" thickBot="1" x14ac:dyDescent="0.3">
      <c r="C2" s="47" t="s">
        <v>91</v>
      </c>
      <c r="D2" s="47"/>
      <c r="E2" s="47"/>
    </row>
    <row r="3" spans="3:5" ht="15.75" x14ac:dyDescent="0.25">
      <c r="C3" s="48" t="s">
        <v>43</v>
      </c>
      <c r="D3" s="48" t="s">
        <v>44</v>
      </c>
      <c r="E3" s="23" t="s">
        <v>0</v>
      </c>
    </row>
    <row r="4" spans="3:5" ht="16.5" thickBot="1" x14ac:dyDescent="0.3">
      <c r="C4" s="49"/>
      <c r="D4" s="49"/>
      <c r="E4" s="24" t="s">
        <v>45</v>
      </c>
    </row>
    <row r="5" spans="3:5" ht="16.5" thickBot="1" x14ac:dyDescent="0.3">
      <c r="C5" s="25"/>
      <c r="D5" s="26">
        <v>1</v>
      </c>
      <c r="E5" s="25">
        <v>2</v>
      </c>
    </row>
    <row r="6" spans="3:5" ht="16.5" thickBot="1" x14ac:dyDescent="0.3">
      <c r="C6" s="27" t="s">
        <v>46</v>
      </c>
      <c r="D6" s="28" t="s">
        <v>47</v>
      </c>
      <c r="E6" s="29">
        <v>175930.7</v>
      </c>
    </row>
    <row r="7" spans="3:5" ht="16.5" thickBot="1" x14ac:dyDescent="0.3">
      <c r="C7" s="50" t="s">
        <v>92</v>
      </c>
      <c r="D7" s="30" t="s">
        <v>48</v>
      </c>
      <c r="E7" s="29">
        <v>175930.7</v>
      </c>
    </row>
    <row r="8" spans="3:5" ht="16.5" thickBot="1" x14ac:dyDescent="0.3">
      <c r="C8" s="27" t="s">
        <v>49</v>
      </c>
      <c r="D8" s="31" t="s">
        <v>50</v>
      </c>
      <c r="E8" s="29">
        <v>144060.70000000001</v>
      </c>
    </row>
    <row r="9" spans="3:5" ht="16.5" thickBot="1" x14ac:dyDescent="0.3">
      <c r="C9" s="27" t="s">
        <v>51</v>
      </c>
      <c r="D9" s="31" t="s">
        <v>52</v>
      </c>
      <c r="E9" s="29" t="s">
        <v>53</v>
      </c>
    </row>
    <row r="10" spans="3:5" ht="16.5" thickBot="1" x14ac:dyDescent="0.3">
      <c r="C10" s="27" t="s">
        <v>54</v>
      </c>
      <c r="D10" s="31" t="s">
        <v>55</v>
      </c>
      <c r="E10" s="29" t="s">
        <v>56</v>
      </c>
    </row>
    <row r="11" spans="3:5" ht="16.5" thickBot="1" x14ac:dyDescent="0.3">
      <c r="C11" s="27" t="s">
        <v>57</v>
      </c>
      <c r="D11" s="31" t="s">
        <v>58</v>
      </c>
      <c r="E11" s="29">
        <v>26894</v>
      </c>
    </row>
    <row r="12" spans="3:5" ht="16.5" thickBot="1" x14ac:dyDescent="0.3">
      <c r="C12" s="27" t="s">
        <v>59</v>
      </c>
      <c r="D12" s="28" t="s">
        <v>60</v>
      </c>
      <c r="E12" s="29">
        <v>330870</v>
      </c>
    </row>
    <row r="13" spans="3:5" ht="16.5" thickBot="1" x14ac:dyDescent="0.3">
      <c r="C13" s="50" t="s">
        <v>92</v>
      </c>
      <c r="D13" s="30" t="s">
        <v>61</v>
      </c>
      <c r="E13" s="29">
        <v>322379.09999999998</v>
      </c>
    </row>
    <row r="14" spans="3:5" ht="16.5" thickBot="1" x14ac:dyDescent="0.3">
      <c r="C14" s="27"/>
      <c r="D14" s="31" t="s">
        <v>62</v>
      </c>
      <c r="E14" s="32"/>
    </row>
    <row r="15" spans="3:5" ht="16.5" thickBot="1" x14ac:dyDescent="0.3">
      <c r="C15" s="27" t="s">
        <v>49</v>
      </c>
      <c r="D15" s="31" t="s">
        <v>63</v>
      </c>
      <c r="E15" s="29">
        <v>43220</v>
      </c>
    </row>
    <row r="16" spans="3:5" ht="16.5" thickBot="1" x14ac:dyDescent="0.3">
      <c r="C16" s="27" t="s">
        <v>51</v>
      </c>
      <c r="D16" s="31" t="s">
        <v>64</v>
      </c>
      <c r="E16" s="29">
        <v>250561</v>
      </c>
    </row>
    <row r="17" spans="3:5" ht="16.5" thickBot="1" x14ac:dyDescent="0.3">
      <c r="C17" s="27" t="s">
        <v>65</v>
      </c>
      <c r="D17" s="33" t="s">
        <v>42</v>
      </c>
      <c r="E17" s="29">
        <v>250561</v>
      </c>
    </row>
    <row r="18" spans="3:5" ht="16.5" thickBot="1" x14ac:dyDescent="0.3">
      <c r="C18" s="27" t="s">
        <v>66</v>
      </c>
      <c r="D18" s="31" t="s">
        <v>67</v>
      </c>
      <c r="E18" s="29">
        <v>190635</v>
      </c>
    </row>
    <row r="19" spans="3:5" ht="16.5" thickBot="1" x14ac:dyDescent="0.3">
      <c r="C19" s="27" t="s">
        <v>68</v>
      </c>
      <c r="D19" s="31" t="s">
        <v>69</v>
      </c>
      <c r="E19" s="29">
        <v>59926</v>
      </c>
    </row>
    <row r="20" spans="3:5" ht="16.5" thickBot="1" x14ac:dyDescent="0.3">
      <c r="C20" s="50" t="s">
        <v>93</v>
      </c>
      <c r="D20" s="30" t="s">
        <v>70</v>
      </c>
      <c r="E20" s="29">
        <v>8490.9</v>
      </c>
    </row>
    <row r="21" spans="3:5" ht="16.5" thickBot="1" x14ac:dyDescent="0.3">
      <c r="C21" s="27" t="s">
        <v>71</v>
      </c>
      <c r="D21" s="34" t="s">
        <v>72</v>
      </c>
      <c r="E21" s="29">
        <v>8490.9</v>
      </c>
    </row>
    <row r="22" spans="3:5" ht="16.5" thickBot="1" x14ac:dyDescent="0.3">
      <c r="C22" s="27" t="s">
        <v>73</v>
      </c>
      <c r="D22" s="28" t="s">
        <v>74</v>
      </c>
      <c r="E22" s="29">
        <v>154939.29999999999</v>
      </c>
    </row>
    <row r="23" spans="3:5" ht="16.5" thickBot="1" x14ac:dyDescent="0.3">
      <c r="C23" s="50" t="s">
        <v>92</v>
      </c>
      <c r="D23" s="35" t="s">
        <v>75</v>
      </c>
      <c r="E23" s="29">
        <v>135509</v>
      </c>
    </row>
    <row r="24" spans="3:5" ht="16.5" thickBot="1" x14ac:dyDescent="0.3">
      <c r="C24" s="50" t="s">
        <v>93</v>
      </c>
      <c r="D24" s="35" t="s">
        <v>76</v>
      </c>
      <c r="E24" s="29">
        <v>109569.5</v>
      </c>
    </row>
    <row r="25" spans="3:5" ht="16.5" thickBot="1" x14ac:dyDescent="0.3">
      <c r="C25" s="27" t="s">
        <v>71</v>
      </c>
      <c r="D25" s="36" t="s">
        <v>77</v>
      </c>
      <c r="E25" s="29">
        <v>109569.5</v>
      </c>
    </row>
    <row r="26" spans="3:5" ht="16.5" thickBot="1" x14ac:dyDescent="0.3">
      <c r="C26" s="27" t="s">
        <v>78</v>
      </c>
      <c r="D26" s="37" t="s">
        <v>79</v>
      </c>
      <c r="E26" s="29" t="s">
        <v>80</v>
      </c>
    </row>
    <row r="27" spans="3:5" ht="16.5" thickBot="1" x14ac:dyDescent="0.3">
      <c r="C27" s="50" t="s">
        <v>94</v>
      </c>
      <c r="D27" s="35" t="s">
        <v>81</v>
      </c>
      <c r="E27" s="29">
        <v>-90139.199999999997</v>
      </c>
    </row>
    <row r="28" spans="3:5" ht="16.5" thickBot="1" x14ac:dyDescent="0.3">
      <c r="C28" s="27" t="s">
        <v>82</v>
      </c>
      <c r="D28" s="36" t="s">
        <v>83</v>
      </c>
      <c r="E28" s="29">
        <v>-90139.199999999997</v>
      </c>
    </row>
    <row r="29" spans="3:5" ht="16.5" thickBot="1" x14ac:dyDescent="0.3">
      <c r="C29" s="27" t="s">
        <v>84</v>
      </c>
      <c r="D29" s="28" t="s">
        <v>85</v>
      </c>
      <c r="E29" s="29">
        <v>-169674</v>
      </c>
    </row>
    <row r="30" spans="3:5" ht="16.5" thickBot="1" x14ac:dyDescent="0.3">
      <c r="C30" s="27" t="s">
        <v>86</v>
      </c>
      <c r="D30" s="28" t="s">
        <v>87</v>
      </c>
      <c r="E30" s="29">
        <v>169674</v>
      </c>
    </row>
    <row r="31" spans="3:5" ht="16.5" thickBot="1" x14ac:dyDescent="0.3">
      <c r="C31" s="38" t="s">
        <v>88</v>
      </c>
    </row>
    <row r="32" spans="3:5" ht="15.75" x14ac:dyDescent="0.25">
      <c r="C32" s="48" t="s">
        <v>43</v>
      </c>
      <c r="D32" s="48" t="s">
        <v>89</v>
      </c>
      <c r="E32" s="23" t="s">
        <v>0</v>
      </c>
    </row>
    <row r="33" spans="3:5" ht="16.5" thickBot="1" x14ac:dyDescent="0.3">
      <c r="C33" s="49"/>
      <c r="D33" s="49"/>
      <c r="E33" s="39" t="s">
        <v>45</v>
      </c>
    </row>
    <row r="34" spans="3:5" ht="16.5" thickBot="1" x14ac:dyDescent="0.3">
      <c r="C34" s="27"/>
      <c r="D34" s="26">
        <v>1</v>
      </c>
      <c r="E34" s="40">
        <v>2</v>
      </c>
    </row>
    <row r="35" spans="3:5" ht="16.5" thickBot="1" x14ac:dyDescent="0.3">
      <c r="C35" s="50" t="s">
        <v>92</v>
      </c>
      <c r="D35" s="28" t="s">
        <v>1</v>
      </c>
      <c r="E35" s="29">
        <v>247125.1</v>
      </c>
    </row>
    <row r="36" spans="3:5" ht="16.5" thickBot="1" x14ac:dyDescent="0.3">
      <c r="C36" s="50" t="s">
        <v>93</v>
      </c>
      <c r="D36" s="28" t="s">
        <v>2</v>
      </c>
      <c r="E36" s="29">
        <v>61136.7</v>
      </c>
    </row>
    <row r="37" spans="3:5" ht="16.5" thickBot="1" x14ac:dyDescent="0.3">
      <c r="C37" s="50" t="s">
        <v>94</v>
      </c>
      <c r="D37" s="28" t="s">
        <v>3</v>
      </c>
      <c r="E37" s="29">
        <v>22608.2</v>
      </c>
    </row>
    <row r="38" spans="3:5" ht="16.5" thickBot="1" x14ac:dyDescent="0.3">
      <c r="C38" s="27"/>
      <c r="D38" s="28" t="s">
        <v>90</v>
      </c>
      <c r="E38" s="29">
        <v>330870</v>
      </c>
    </row>
  </sheetData>
  <mergeCells count="5">
    <mergeCell ref="C2:E2"/>
    <mergeCell ref="C3:C4"/>
    <mergeCell ref="D3:D4"/>
    <mergeCell ref="C32:C33"/>
    <mergeCell ref="D32:D33"/>
  </mergeCells>
  <pageMargins left="0.7" right="0.7" top="0.75" bottom="0.75" header="0.3" footer="0.3"/>
  <pageSetup paperSize="9" scale="61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ПМС2021изпълн.</vt:lpstr>
      <vt:lpstr>Закон ДБ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2021-01-08T06:54:35Z</dcterms:modified>
</cp:coreProperties>
</file>