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30720" windowHeight="13512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<sst xmlns="http://schemas.openxmlformats.org/spreadsheetml/2006/main" count="177" uniqueCount="75">
  <si>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</si>
  <si>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</si>
  <si>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</si>
  <si>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</si>
  <si>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</si>
  <si>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</si>
  <si>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</si>
  <si>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</si>
  <si>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</si>
  <si>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</si>
  <si>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</si>
  <si>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</si>
  <si>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</si>
  <si>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</si>
  <si>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</si>
  <si>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</si>
  <si>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</si>
  <si>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</si>
  <si>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</si>
  <si>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</si>
  <si>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</si>
  <si>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</si>
  <si>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</si>
  <si>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</si>
  <si>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</si>
  <si>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</si>
  <si>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</si>
  <si>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</si>
  <si>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</si>
  <si>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</si>
  <si>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</si>
  <si>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</si>
  <si>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</si>
  <si>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</si>
  <si>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</si>
  <si>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</si>
  <si>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</si>
  <si>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</si>
  <si>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</si>
  <si>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</si>
  <si>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</si>
  <si>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</si>
  <si>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</si>
  <si>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</si>
  <si>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</si>
  <si>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</si>
  <si>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</si>
  <si>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</si>
  <si>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</si>
  <si>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</si>
  <si>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</si>
  <si>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</si>
  <si>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</si>
  <si>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</si>
  <si>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</si>
  <si>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</si>
  <si>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</si>
  <si>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</si>
  <si>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</si>
  <si>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</si>
  <si>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</si>
  <si>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</si>
  <si>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</si>
  <si>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</si>
  <si>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</si>
  <si>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</si>
  <si>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</si>
  <si>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</si>
  <si>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</si>
  <si>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</si>
  <si>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МИНИСТЕРСТВО НА ТРАНСПОРТА И СЪОБЩЕНИЯТА</t>
  </si>
  <si>
    <t>* ПМС № 240/2020 г.;
* РД-НС-5-9/06.04.2020 г. на НС на НЗОК за заплащане за работа при неблагоприятни условия по повод на обвена епидемична обстановка;
* чл. 5 от ЗБНЗОК;
* РМС № 325/2020.</t>
  </si>
  <si>
    <t>* РД-НС-04-2/12.01.2021 г. на НС на НЗОК за заплащане на средства на изпълнителите на болнична медицинска помощ за срока на обявената епидемична обстановка.</t>
  </si>
  <si>
    <t>* РМС № 325/2020
* чл. 13 ал. 1 от Закона за мерките и действията по време на извънредната обстановка, обявена с Решение на НС</t>
  </si>
  <si>
    <t>* РМС № 325/2020;
* РМС № 855/2020.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</si>
</sst>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F27" sqref="F27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44681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1540430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1389438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">
      <c r="A10" s="32" t="s">
        <v>2</v>
      </c>
      <c r="B10" s="43">
        <f>'Ведомствени разходи'!B10+'Администрирани разходи'!B10+'ПРБ неприлагащи прогр. бюджет'!B10</f>
        <v>23802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">
      <c r="A11" s="32" t="s">
        <v>3</v>
      </c>
      <c r="B11" s="43">
        <f>'Ведомствени разходи'!B11+'Администрирани разходи'!B11+'ПРБ неприлагащи прогр. бюджет'!B11</f>
        <v>127190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">
      <c r="A12" s="31" t="s">
        <v>4</v>
      </c>
      <c r="B12" s="44">
        <f>'Ведомствени разходи'!B12+'Администрирани разходи'!B12+'ПРБ неприлагащи прогр. бюджет'!B12</f>
        <v>64145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30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33" t="s">
        <v>25</v>
      </c>
      <c r="B24" s="46">
        <f aca="true" t="shared" si="2" ref="B24:G24">+B8+B12+B13+B15+B17+B18+B19+B20+B21</f>
        <v>1604575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30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29" sqref="E2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44681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1540430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1389438</v>
      </c>
      <c r="C9" s="47"/>
      <c r="D9" s="47"/>
      <c r="E9" s="47"/>
      <c r="F9" s="47"/>
      <c r="G9" s="47"/>
    </row>
    <row r="10" spans="1:7" ht="15">
      <c r="A10" s="32" t="s">
        <v>2</v>
      </c>
      <c r="B10" s="47">
        <v>23802</v>
      </c>
      <c r="C10" s="47"/>
      <c r="D10" s="47"/>
      <c r="E10" s="47"/>
      <c r="F10" s="47"/>
      <c r="G10" s="47"/>
    </row>
    <row r="11" spans="1:7" ht="15">
      <c r="A11" s="32" t="s">
        <v>3</v>
      </c>
      <c r="B11" s="47">
        <v>127190</v>
      </c>
      <c r="C11" s="47"/>
      <c r="D11" s="47"/>
      <c r="E11" s="47"/>
      <c r="F11" s="47"/>
      <c r="G11" s="47"/>
    </row>
    <row r="12" spans="1:7" ht="15">
      <c r="A12" s="31" t="s">
        <v>4</v>
      </c>
      <c r="B12" s="48">
        <v>64145</v>
      </c>
      <c r="C12" s="48"/>
      <c r="D12" s="48"/>
      <c r="E12" s="48"/>
      <c r="F12" s="48">
        <v>30</v>
      </c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1604575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30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44681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44681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4.2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="90" zoomScaleNormal="90"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G9" sqref="G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ТРАНСПОРТА И СЪОБЩЕНИЯТА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44681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7.2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1604575</v>
      </c>
      <c r="E9" s="39">
        <f t="shared" si="0"/>
        <v>0</v>
      </c>
      <c r="F9" s="63">
        <f t="shared" si="0"/>
        <v>30</v>
      </c>
      <c r="G9" s="39">
        <f t="shared" si="0"/>
        <v>4091173</v>
      </c>
      <c r="H9" s="39">
        <f t="shared" si="0"/>
        <v>0</v>
      </c>
      <c r="I9" s="63">
        <f t="shared" si="0"/>
        <v>30</v>
      </c>
    </row>
    <row r="10" spans="1:9" ht="1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0.7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0.7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6.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0.7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30.7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0.7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6.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6.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1604575</v>
      </c>
      <c r="E32" s="39">
        <f t="shared" si="4"/>
        <v>0</v>
      </c>
      <c r="F32" s="39">
        <f t="shared" si="4"/>
        <v>30</v>
      </c>
      <c r="G32" s="39">
        <f t="shared" si="4"/>
        <v>4091173</v>
      </c>
      <c r="H32" s="39">
        <f t="shared" si="4"/>
        <v>0</v>
      </c>
      <c r="I32" s="39">
        <f t="shared" si="4"/>
        <v>30</v>
      </c>
    </row>
    <row r="33" spans="1:9" s="2" customFormat="1" ht="108.75">
      <c r="A33" s="54">
        <f t="shared" si="1"/>
        <v>1</v>
      </c>
      <c r="B33" s="21" t="s">
        <v>47</v>
      </c>
      <c r="C33" s="38" t="s">
        <v>71</v>
      </c>
      <c r="D33" s="51">
        <v>1014563</v>
      </c>
      <c r="E33" s="51"/>
      <c r="F33" s="51"/>
      <c r="G33" s="51">
        <v>2704267</v>
      </c>
      <c r="H33" s="51"/>
      <c r="I33" s="51"/>
    </row>
    <row r="34" spans="1:9" s="2" customFormat="1" ht="78">
      <c r="A34" s="54">
        <f t="shared" si="1"/>
        <v>1</v>
      </c>
      <c r="B34" s="21" t="s">
        <v>48</v>
      </c>
      <c r="C34" s="38" t="s">
        <v>72</v>
      </c>
      <c r="D34" s="51">
        <v>525867</v>
      </c>
      <c r="E34" s="51"/>
      <c r="F34" s="51"/>
      <c r="G34" s="51">
        <v>1137320</v>
      </c>
      <c r="H34" s="51"/>
      <c r="I34" s="51"/>
    </row>
    <row r="35" spans="1:9" s="2" customFormat="1" ht="78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2.25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">
      <c r="A37" s="54">
        <f t="shared" si="1"/>
        <v>1</v>
      </c>
      <c r="B37" s="21" t="s">
        <v>40</v>
      </c>
      <c r="C37" s="38" t="s">
        <v>73</v>
      </c>
      <c r="D37" s="51">
        <v>27081</v>
      </c>
      <c r="E37" s="51"/>
      <c r="F37" s="51"/>
      <c r="G37" s="51">
        <v>179256</v>
      </c>
      <c r="H37" s="51"/>
      <c r="I37" s="51"/>
    </row>
    <row r="38" spans="1:9" s="2" customFormat="1" ht="62.25">
      <c r="A38" s="54">
        <f t="shared" si="1"/>
        <v>1</v>
      </c>
      <c r="B38" s="71" t="s">
        <v>66</v>
      </c>
      <c r="C38" s="38" t="s">
        <v>74</v>
      </c>
      <c r="D38" s="51">
        <v>37064</v>
      </c>
      <c r="E38" s="51"/>
      <c r="F38" s="51">
        <v>30</v>
      </c>
      <c r="G38" s="51">
        <v>70330</v>
      </c>
      <c r="H38" s="51"/>
      <c r="I38" s="51">
        <v>30</v>
      </c>
    </row>
    <row r="39" spans="1:10" ht="1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5.7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4.25">
      <c r="A43" s="54">
        <v>1</v>
      </c>
    </row>
    <row r="44" spans="1:2" ht="42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">
      <c r="A4" s="54">
        <v>1</v>
      </c>
      <c r="B4" s="55" t="str">
        <f>IF(ISBLANK(ОБЩО!A4),"",ОБЩО!A4)</f>
        <v>МИНИСТЕРСТВО НА ТРАНСПОРТА И СЪОБЩЕНИЯТА</v>
      </c>
      <c r="C4" s="18">
        <f>IF(ISBLANK(ОБЩО!D4),"",ОБЩО!D4)</f>
        <v>44562</v>
      </c>
      <c r="D4" s="18">
        <f>IF(ISBLANK(ОБЩО!E4),"",ОБЩО!E4)</f>
        <v>44681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7.2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">
      <c r="A10" s="54">
        <v>1</v>
      </c>
      <c r="B10" s="27"/>
      <c r="C10" s="39"/>
      <c r="D10" s="50"/>
    </row>
    <row r="11" spans="1:4" ht="1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">
      <c r="A12" s="54">
        <f t="shared" si="0"/>
        <v>0</v>
      </c>
      <c r="B12" s="57" t="s">
        <v>52</v>
      </c>
      <c r="C12" s="38"/>
      <c r="D12" s="51"/>
    </row>
    <row r="13" spans="1:4" ht="62.25">
      <c r="A13" s="54">
        <f t="shared" si="0"/>
        <v>0</v>
      </c>
      <c r="B13" s="24" t="s">
        <v>53</v>
      </c>
      <c r="C13" s="38"/>
      <c r="D13" s="51"/>
    </row>
    <row r="14" spans="1:4" ht="30.75">
      <c r="A14" s="54">
        <f t="shared" si="0"/>
        <v>0</v>
      </c>
      <c r="B14" s="25" t="s">
        <v>41</v>
      </c>
      <c r="C14" s="38"/>
      <c r="D14" s="51"/>
    </row>
    <row r="15" spans="1:5" ht="1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">
      <c r="A18" s="54">
        <f t="shared" si="0"/>
        <v>0</v>
      </c>
      <c r="B18" s="21" t="s">
        <v>45</v>
      </c>
      <c r="C18" s="38"/>
      <c r="D18" s="52"/>
    </row>
    <row r="19" spans="1:4" ht="93">
      <c r="A19" s="54">
        <f t="shared" si="0"/>
        <v>0</v>
      </c>
      <c r="B19" s="21" t="s">
        <v>54</v>
      </c>
      <c r="C19" s="38"/>
      <c r="D19" s="52"/>
    </row>
    <row r="20" spans="1:4" ht="62.25">
      <c r="A20" s="54">
        <f t="shared" si="0"/>
        <v>0</v>
      </c>
      <c r="B20" s="21" t="s">
        <v>55</v>
      </c>
      <c r="C20" s="38"/>
      <c r="D20" s="52"/>
    </row>
    <row r="21" spans="1:4" ht="30.75">
      <c r="A21" s="54">
        <f t="shared" si="0"/>
        <v>0</v>
      </c>
      <c r="B21" s="21" t="s">
        <v>56</v>
      </c>
      <c r="C21" s="38"/>
      <c r="D21" s="52"/>
    </row>
    <row r="22" spans="1:5" ht="1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6.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2.25">
      <c r="A25" s="54">
        <f t="shared" si="0"/>
        <v>0</v>
      </c>
      <c r="B25" s="21" t="s">
        <v>49</v>
      </c>
      <c r="C25" s="38"/>
      <c r="D25" s="51"/>
    </row>
    <row r="26" spans="1:5" ht="1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5.7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Vasil Nevenov</cp:lastModifiedBy>
  <cp:lastPrinted>2022-04-14T08:13:45Z</cp:lastPrinted>
  <dcterms:created xsi:type="dcterms:W3CDTF">2020-04-28T14:17:25Z</dcterms:created>
  <dcterms:modified xsi:type="dcterms:W3CDTF">2022-05-10T14:33:00Z</dcterms:modified>
  <cp:category/>
  <cp:version/>
  <cp:contentType/>
  <cp:contentStatus/>
</cp:coreProperties>
</file>