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o programi 31 MART 2016\official files MF\"/>
    </mc:Choice>
  </mc:AlternateContent>
  <bookViews>
    <workbookView xWindow="0" yWindow="0" windowWidth="21570" windowHeight="9060" activeTab="1"/>
  </bookViews>
  <sheets>
    <sheet name="пол+прог" sheetId="2" r:id="rId1"/>
    <sheet name="Прог" sheetId="1" r:id="rId2"/>
  </sheets>
  <definedNames>
    <definedName name="_xlnm.Print_Area" localSheetId="1">Прог!$A$1:$G$131</definedName>
  </definedNames>
  <calcPr calcId="152511"/>
</workbook>
</file>

<file path=xl/calcChain.xml><?xml version="1.0" encoding="utf-8"?>
<calcChain xmlns="http://schemas.openxmlformats.org/spreadsheetml/2006/main">
  <c r="B112" i="1" l="1"/>
  <c r="B118" i="1"/>
  <c r="B123" i="1"/>
  <c r="G96" i="1"/>
  <c r="F96" i="1"/>
  <c r="E96" i="1"/>
  <c r="D96" i="1"/>
  <c r="C96" i="1"/>
  <c r="B96" i="1"/>
  <c r="G90" i="1"/>
  <c r="F90" i="1"/>
  <c r="E90" i="1"/>
  <c r="D90" i="1"/>
  <c r="C90" i="1"/>
  <c r="B90" i="1"/>
  <c r="G76" i="1"/>
  <c r="F76" i="1"/>
  <c r="E76" i="1"/>
  <c r="D76" i="1"/>
  <c r="C76" i="1"/>
  <c r="B76" i="1"/>
  <c r="G70" i="1"/>
  <c r="F70" i="1"/>
  <c r="E70" i="1"/>
  <c r="D70" i="1"/>
  <c r="C70" i="1"/>
  <c r="B70" i="1"/>
  <c r="G56" i="1"/>
  <c r="F56" i="1"/>
  <c r="E56" i="1"/>
  <c r="D56" i="1"/>
  <c r="C56" i="1"/>
  <c r="B56" i="1"/>
  <c r="G50" i="1"/>
  <c r="F50" i="1"/>
  <c r="E50" i="1"/>
  <c r="D50" i="1"/>
  <c r="C50" i="1"/>
  <c r="B50" i="1"/>
  <c r="G36" i="1"/>
  <c r="F36" i="1"/>
  <c r="E36" i="1"/>
  <c r="D36" i="1"/>
  <c r="C36" i="1"/>
  <c r="B36" i="1"/>
  <c r="G30" i="1"/>
  <c r="F30" i="1"/>
  <c r="E30" i="1"/>
  <c r="D30" i="1"/>
  <c r="C30" i="1"/>
  <c r="B30" i="1"/>
  <c r="B41" i="1" l="1"/>
  <c r="D41" i="1"/>
  <c r="F41" i="1"/>
  <c r="B61" i="1"/>
  <c r="D61" i="1"/>
  <c r="F61" i="1"/>
  <c r="B81" i="1"/>
  <c r="D81" i="1"/>
  <c r="F81" i="1"/>
  <c r="B101" i="1"/>
  <c r="D101" i="1"/>
  <c r="F101" i="1"/>
  <c r="C41" i="1"/>
  <c r="E41" i="1"/>
  <c r="G41" i="1"/>
  <c r="C61" i="1"/>
  <c r="E61" i="1"/>
  <c r="G61" i="1"/>
  <c r="C81" i="1"/>
  <c r="E81" i="1"/>
  <c r="G81" i="1"/>
  <c r="C101" i="1"/>
  <c r="E101" i="1"/>
  <c r="G101" i="1"/>
  <c r="G118" i="1" l="1"/>
  <c r="F118" i="1"/>
  <c r="E118" i="1"/>
  <c r="D118" i="1"/>
  <c r="C118" i="1"/>
  <c r="G112" i="1"/>
  <c r="G123" i="1" s="1"/>
  <c r="F112" i="1"/>
  <c r="F123" i="1" s="1"/>
  <c r="E112" i="1"/>
  <c r="D112" i="1"/>
  <c r="C112" i="1"/>
  <c r="B16" i="1"/>
  <c r="C123" i="1" l="1"/>
  <c r="D123" i="1"/>
  <c r="E123" i="1"/>
  <c r="D14" i="2"/>
  <c r="E14" i="2"/>
  <c r="F14" i="2"/>
  <c r="G14" i="2"/>
  <c r="H14" i="2"/>
  <c r="D18" i="2"/>
  <c r="E18" i="2"/>
  <c r="F18" i="2"/>
  <c r="G18" i="2"/>
  <c r="H18" i="2"/>
  <c r="C18" i="2"/>
  <c r="C14" i="2"/>
  <c r="C16" i="1"/>
  <c r="C21" i="1" s="1"/>
  <c r="D16" i="1"/>
  <c r="E16" i="1"/>
  <c r="F16" i="1"/>
  <c r="G16" i="1"/>
  <c r="G21" i="1" s="1"/>
  <c r="C10" i="1"/>
  <c r="D10" i="1"/>
  <c r="E10" i="1"/>
  <c r="F10" i="1"/>
  <c r="G10" i="1"/>
  <c r="B10" i="1"/>
  <c r="B21" i="1" s="1"/>
  <c r="D23" i="2" l="1"/>
  <c r="E23" i="2"/>
  <c r="D21" i="1"/>
  <c r="E21" i="1"/>
  <c r="C23" i="2"/>
  <c r="H23" i="2"/>
  <c r="F21" i="1"/>
  <c r="F23" i="2"/>
  <c r="G23" i="2"/>
</calcChain>
</file>

<file path=xl/sharedStrings.xml><?xml version="1.0" encoding="utf-8"?>
<sst xmlns="http://schemas.openxmlformats.org/spreadsheetml/2006/main" count="228" uniqueCount="64">
  <si>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</si>
  <si>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</si>
  <si>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</si>
  <si>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</si>
  <si>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Закон 2016/</t>
  </si>
  <si>
    <t>ПМС № 380 от 2015 г.</t>
  </si>
  <si>
    <t>Отчет</t>
  </si>
  <si>
    <t>към</t>
  </si>
  <si>
    <t>31 март 2016 г.</t>
  </si>
  <si>
    <t>30 юни 2016 г.</t>
  </si>
  <si>
    <t>30 септември 2016 г.</t>
  </si>
  <si>
    <t>31 декември 2016 г.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</si>
  <si>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</si>
  <si>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</si>
  <si>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</si>
  <si>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</si>
  <si>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</si>
  <si>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</si>
  <si>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</si>
  <si>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</si>
  <si>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</si>
  <si>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</si>
  <si>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</si>
  <si>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</si>
  <si>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</si>
  <si>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</si>
  <si>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* Класификационен код съгласно Решение № 961 на Министерския съвет от 7 декември 2015 г. за изменение на Решение № 468 на Министерския съвет от 2015 г.</t>
  </si>
  <si>
    <t xml:space="preserve">(наименование на бюджетната организация)                                (отчетен период) </t>
  </si>
  <si>
    <t>Уточнен план 2016 г.</t>
  </si>
  <si>
    <t>от тях: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</si>
  <si>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961 от 2015 г. за изм. на РМС № 468 от 2015 г.</t>
  </si>
  <si>
    <t>Разходи по бюджетните програми</t>
  </si>
  <si>
    <t xml:space="preserve">на Министерството на транспорта, информационните технологии и съобщенията към 31.03. 2016 г. </t>
  </si>
  <si>
    <t xml:space="preserve">към 31.03. 2016 г. </t>
  </si>
  <si>
    <t>Изготвил:</t>
  </si>
  <si>
    <t xml:space="preserve"> Началник отдел:</t>
  </si>
  <si>
    <t xml:space="preserve">         Мария Минчева</t>
  </si>
  <si>
    <t xml:space="preserve">          Диана Благоева</t>
  </si>
  <si>
    <t xml:space="preserve">                 Изготвил:</t>
  </si>
  <si>
    <t xml:space="preserve">            Началник отдел:</t>
  </si>
  <si>
    <t>Мария Минчева</t>
  </si>
  <si>
    <t xml:space="preserve">                 Диана Благоева</t>
  </si>
  <si>
    <t>2300.01.00</t>
  </si>
  <si>
    <t>Политика в областта на транспорта</t>
  </si>
  <si>
    <t>2300.01.01</t>
  </si>
  <si>
    <t>Бюджетна програма „Развитие и поддръжка на транспортната инфраструктура”</t>
  </si>
  <si>
    <t>2300.01.02</t>
  </si>
  <si>
    <t>Бюджетна програма „Организация, управление на транспорта, осигуряване на безопасност, сигурност и екологосъобразност”</t>
  </si>
  <si>
    <t>2300.02.00</t>
  </si>
  <si>
    <t>Политика в областта на съобщенията, електронното управление, информационните технологии</t>
  </si>
  <si>
    <t>2300.02.01</t>
  </si>
  <si>
    <t>Бюджетна програма „Развитие и поддържане на електронна и съобщителна инфраструктура за държавното управление”</t>
  </si>
  <si>
    <t>2300.02.02</t>
  </si>
  <si>
    <t>Бюджетна програма „Развитие на съобщенията, електронното управление и информационните технологии”</t>
  </si>
  <si>
    <t>2300.03.00</t>
  </si>
  <si>
    <t>Бюджетна програма „Административно обслужване, медицинска и психологическа експертиза”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</si>
  <si>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</si>
  <si>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„Организация, управление на транспорта, осигуряване на безопасност, сигурност и екологосъобразност”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</si>
  <si>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поддържане на електронна и съобщителна инфраструктура за държавното управление”</t>
    </r>
  </si>
  <si>
    <r>
      <t>2300.02.02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на съобщенията, електронното управление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</si>
  <si>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програма„Административно обслужване, медицинска и психологическа експертиза”</t>
    </r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</si>
  <si>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Министерството на транспорта, информационните технологии и съобщенията </t>
    </r>
  </si>
  <si>
    <t xml:space="preserve">Лихви </t>
  </si>
  <si>
    <t>Субсидии и други текущи трансфери за нефинансови предприятия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</si>
</sst>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2"/>
    </font>
    <font>
      <u/>
      <sz val="10"/>
      <name val="Times New Roman"/>
      <family val="2"/>
    </font>
    <font>
      <sz val="10"/>
      <name val="Times New Roman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0" xfId="0" applyFill="1"/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0" fontId="9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10" fillId="0" borderId="0" xfId="0" quotePrefix="1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fin.bg/document/17316: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zoomScale="160" zoomScaleNormal="160" workbookViewId="0">
      <selection activeCell="F22" sqref="F22"/>
    </sheetView>
  </sheetViews>
  <sheetFormatPr defaultRowHeight="12.75" x14ac:dyDescent="0.2"/>
  <cols>
    <col min="1" max="1" width="15" customWidth="1"/>
    <col min="2" max="2" width="40" customWidth="1"/>
    <col min="3" max="3" width="12.6640625" customWidth="1"/>
    <col min="4" max="4" width="12.33203125" customWidth="1"/>
    <col min="5" max="8" width="11.83203125" customWidth="1"/>
  </cols>
  <sheetData>
    <row r="3" spans="1:8" ht="42" customHeight="1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5.75" x14ac:dyDescent="0.2">
      <c r="A4" s="44" t="s">
        <v>32</v>
      </c>
      <c r="B4" s="44"/>
      <c r="C4" s="44"/>
      <c r="D4" s="44"/>
      <c r="E4" s="44"/>
      <c r="F4" s="44"/>
      <c r="G4" s="44"/>
      <c r="H4" s="44"/>
    </row>
    <row r="5" spans="1:8" x14ac:dyDescent="0.2">
      <c r="A5" s="45" t="s">
        <v>27</v>
      </c>
      <c r="B5" s="46"/>
      <c r="C5" s="46"/>
      <c r="D5" s="46"/>
      <c r="E5" s="46"/>
      <c r="F5" s="46"/>
      <c r="G5" s="46"/>
      <c r="H5" s="46"/>
    </row>
    <row r="6" spans="1:8" ht="15.75" x14ac:dyDescent="0.2">
      <c r="A6" s="10"/>
    </row>
    <row r="7" spans="1:8" ht="15.75" x14ac:dyDescent="0.2">
      <c r="A7" s="44" t="s">
        <v>22</v>
      </c>
      <c r="B7" s="44"/>
      <c r="C7" s="44"/>
      <c r="D7" s="44"/>
      <c r="E7" s="44"/>
      <c r="F7" s="44"/>
      <c r="G7" s="44"/>
      <c r="H7" s="44"/>
    </row>
    <row r="8" spans="1:8" ht="15.75" x14ac:dyDescent="0.2">
      <c r="A8" s="44" t="s">
        <v>33</v>
      </c>
      <c r="B8" s="44"/>
      <c r="C8" s="44"/>
      <c r="D8" s="44"/>
      <c r="E8" s="44"/>
      <c r="F8" s="44"/>
      <c r="G8" s="44"/>
      <c r="H8" s="44"/>
    </row>
    <row r="9" spans="1:8" x14ac:dyDescent="0.2">
      <c r="A9" s="46" t="s">
        <v>1</v>
      </c>
      <c r="B9" s="46"/>
      <c r="C9" s="46"/>
      <c r="D9" s="46"/>
      <c r="E9" s="46"/>
      <c r="F9" s="46"/>
      <c r="G9" s="46"/>
      <c r="H9" s="46"/>
    </row>
    <row r="10" spans="1:8" ht="13.5" thickBot="1" x14ac:dyDescent="0.25">
      <c r="A10" s="11" t="s">
        <v>3</v>
      </c>
      <c r="H10" s="20" t="s">
        <v>3</v>
      </c>
    </row>
    <row r="11" spans="1:8" x14ac:dyDescent="0.2">
      <c r="A11" s="40" t="s">
        <v>23</v>
      </c>
      <c r="B11" s="40" t="s">
        <v>24</v>
      </c>
      <c r="C11" s="40" t="s">
        <v>4</v>
      </c>
      <c r="D11" s="47" t="s">
        <v>28</v>
      </c>
      <c r="E11" s="12" t="s">
        <v>6</v>
      </c>
      <c r="F11" s="12" t="s">
        <v>6</v>
      </c>
      <c r="G11" s="12" t="s">
        <v>6</v>
      </c>
      <c r="H11" s="12" t="s">
        <v>6</v>
      </c>
    </row>
    <row r="12" spans="1:8" x14ac:dyDescent="0.2">
      <c r="A12" s="41"/>
      <c r="B12" s="41"/>
      <c r="C12" s="41"/>
      <c r="D12" s="48"/>
      <c r="E12" s="4" t="s">
        <v>7</v>
      </c>
      <c r="F12" s="4" t="s">
        <v>7</v>
      </c>
      <c r="G12" s="4" t="s">
        <v>7</v>
      </c>
      <c r="H12" s="4" t="s">
        <v>7</v>
      </c>
    </row>
    <row r="13" spans="1:8" ht="39" thickBot="1" x14ac:dyDescent="0.25">
      <c r="A13" s="42"/>
      <c r="B13" s="42"/>
      <c r="C13" s="21" t="s">
        <v>5</v>
      </c>
      <c r="D13" s="49"/>
      <c r="E13" s="18" t="s">
        <v>8</v>
      </c>
      <c r="F13" s="5" t="s">
        <v>9</v>
      </c>
      <c r="G13" s="5" t="s">
        <v>10</v>
      </c>
      <c r="H13" s="5" t="s">
        <v>11</v>
      </c>
    </row>
    <row r="14" spans="1:8" ht="13.5" thickBot="1" x14ac:dyDescent="0.25">
      <c r="A14" s="32" t="s">
        <v>42</v>
      </c>
      <c r="B14" s="13" t="s">
        <v>43</v>
      </c>
      <c r="C14" s="33">
        <f>+C15+C16</f>
        <v>212740700</v>
      </c>
      <c r="D14" s="33">
        <f t="shared" ref="D14:H14" si="0">+D15+D16</f>
        <v>213463394</v>
      </c>
      <c r="E14" s="33">
        <f t="shared" si="0"/>
        <v>52274226</v>
      </c>
      <c r="F14" s="33">
        <f t="shared" si="0"/>
        <v>0</v>
      </c>
      <c r="G14" s="33">
        <f t="shared" si="0"/>
        <v>0</v>
      </c>
      <c r="H14" s="33">
        <f t="shared" si="0"/>
        <v>0</v>
      </c>
    </row>
    <row r="15" spans="1:8" ht="39" thickBot="1" x14ac:dyDescent="0.25">
      <c r="A15" s="32" t="s">
        <v>44</v>
      </c>
      <c r="B15" s="14" t="s">
        <v>45</v>
      </c>
      <c r="C15" s="34">
        <v>1505900</v>
      </c>
      <c r="D15" s="34">
        <v>1505900</v>
      </c>
      <c r="E15" s="34">
        <v>913756</v>
      </c>
      <c r="F15" s="34"/>
      <c r="G15" s="34"/>
      <c r="H15" s="34"/>
    </row>
    <row r="16" spans="1:8" ht="51.75" thickBot="1" x14ac:dyDescent="0.25">
      <c r="A16" s="32" t="s">
        <v>46</v>
      </c>
      <c r="B16" s="14" t="s">
        <v>47</v>
      </c>
      <c r="C16" s="34">
        <v>211234800</v>
      </c>
      <c r="D16" s="34">
        <v>211957494</v>
      </c>
      <c r="E16" s="34">
        <v>51360470</v>
      </c>
      <c r="F16" s="34"/>
      <c r="G16" s="34"/>
      <c r="H16" s="34"/>
    </row>
    <row r="17" spans="1:8" ht="13.5" thickBot="1" x14ac:dyDescent="0.25">
      <c r="A17" s="17"/>
      <c r="B17" s="15"/>
      <c r="C17" s="34"/>
      <c r="D17" s="34"/>
      <c r="E17" s="34"/>
      <c r="F17" s="34"/>
      <c r="G17" s="34"/>
      <c r="H17" s="34"/>
    </row>
    <row r="18" spans="1:8" ht="39" thickBot="1" x14ac:dyDescent="0.25">
      <c r="A18" s="32" t="s">
        <v>48</v>
      </c>
      <c r="B18" s="13" t="s">
        <v>49</v>
      </c>
      <c r="C18" s="33">
        <f>+C19+C20</f>
        <v>24246900</v>
      </c>
      <c r="D18" s="33">
        <f t="shared" ref="D18:H18" si="1">+D19+D20</f>
        <v>24246900</v>
      </c>
      <c r="E18" s="33">
        <f t="shared" si="1"/>
        <v>7396004</v>
      </c>
      <c r="F18" s="33">
        <f t="shared" si="1"/>
        <v>0</v>
      </c>
      <c r="G18" s="33">
        <f t="shared" si="1"/>
        <v>0</v>
      </c>
      <c r="H18" s="33">
        <f t="shared" si="1"/>
        <v>0</v>
      </c>
    </row>
    <row r="19" spans="1:8" ht="51.75" thickBot="1" x14ac:dyDescent="0.25">
      <c r="A19" s="32" t="s">
        <v>50</v>
      </c>
      <c r="B19" s="14" t="s">
        <v>51</v>
      </c>
      <c r="C19" s="34">
        <v>10754900</v>
      </c>
      <c r="D19" s="34">
        <v>10754900</v>
      </c>
      <c r="E19" s="34">
        <v>2575998</v>
      </c>
      <c r="F19" s="34"/>
      <c r="G19" s="34"/>
      <c r="H19" s="34"/>
    </row>
    <row r="20" spans="1:8" ht="45" customHeight="1" thickBot="1" x14ac:dyDescent="0.25">
      <c r="A20" s="32" t="s">
        <v>52</v>
      </c>
      <c r="B20" s="14" t="s">
        <v>53</v>
      </c>
      <c r="C20" s="34">
        <v>13492000</v>
      </c>
      <c r="D20" s="34">
        <v>13492000</v>
      </c>
      <c r="E20" s="34">
        <v>4820006</v>
      </c>
      <c r="F20" s="34"/>
      <c r="G20" s="34"/>
      <c r="H20" s="34"/>
    </row>
    <row r="21" spans="1:8" ht="13.5" thickBot="1" x14ac:dyDescent="0.25">
      <c r="A21" s="17"/>
      <c r="B21" s="15"/>
      <c r="C21" s="34"/>
      <c r="D21" s="34"/>
      <c r="E21" s="34"/>
      <c r="F21" s="34"/>
      <c r="G21" s="34"/>
      <c r="H21" s="34"/>
    </row>
    <row r="22" spans="1:8" ht="42.75" customHeight="1" thickBot="1" x14ac:dyDescent="0.25">
      <c r="A22" s="32" t="s">
        <v>54</v>
      </c>
      <c r="B22" s="14" t="s">
        <v>55</v>
      </c>
      <c r="C22" s="34">
        <v>18223600</v>
      </c>
      <c r="D22" s="34">
        <v>19167598</v>
      </c>
      <c r="E22" s="34">
        <v>5733173</v>
      </c>
      <c r="F22" s="34"/>
      <c r="G22" s="34"/>
      <c r="H22" s="34"/>
    </row>
    <row r="23" spans="1:8" ht="13.5" thickBot="1" x14ac:dyDescent="0.25">
      <c r="A23" s="16"/>
      <c r="B23" s="13" t="s">
        <v>25</v>
      </c>
      <c r="C23" s="33">
        <f>+C22+C18+C14</f>
        <v>255211200</v>
      </c>
      <c r="D23" s="33">
        <f t="shared" ref="D23:H23" si="2">+D22+D18+D14</f>
        <v>256877892</v>
      </c>
      <c r="E23" s="33">
        <f t="shared" si="2"/>
        <v>65403403</v>
      </c>
      <c r="F23" s="33">
        <f t="shared" si="2"/>
        <v>0</v>
      </c>
      <c r="G23" s="33">
        <f t="shared" si="2"/>
        <v>0</v>
      </c>
      <c r="H23" s="33">
        <f t="shared" si="2"/>
        <v>0</v>
      </c>
    </row>
    <row r="24" spans="1:8" ht="15.75" x14ac:dyDescent="0.2">
      <c r="A24" s="1"/>
    </row>
    <row r="25" spans="1:8" ht="24" customHeight="1" x14ac:dyDescent="0.2">
      <c r="A25" s="38" t="s">
        <v>26</v>
      </c>
      <c r="B25" s="39"/>
      <c r="C25" s="39"/>
      <c r="D25" s="39"/>
      <c r="E25" s="39"/>
      <c r="F25" s="39"/>
      <c r="G25" s="39"/>
      <c r="H25" s="39"/>
    </row>
    <row r="28" spans="1:8" x14ac:dyDescent="0.2">
      <c r="B28" s="25" t="s">
        <v>34</v>
      </c>
      <c r="F28" s="26" t="s">
        <v>35</v>
      </c>
      <c r="G28" s="27"/>
    </row>
    <row r="29" spans="1:8" x14ac:dyDescent="0.2">
      <c r="B29" s="28" t="s">
        <v>36</v>
      </c>
      <c r="E29" s="26"/>
      <c r="F29" s="26" t="s">
        <v>37</v>
      </c>
      <c r="G29" s="27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2"/>
  </mergeCells>
  <hyperlinks>
    <hyperlink ref="A25" r:id="rId1" display="http://www.minfin.bg/document/17316:1"/>
  </hyperlinks>
  <pageMargins left="1.3779527559055118" right="0.70866141732283472" top="0.39370078740157483" bottom="0.39370078740157483" header="0.19685039370078741" footer="0.31496062992125984"/>
  <pageSetup paperSize="9" scale="80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1"/>
  <sheetViews>
    <sheetView tabSelected="1" topLeftCell="A37" zoomScale="160" zoomScaleNormal="160" workbookViewId="0">
      <selection activeCell="D127" sqref="D127"/>
    </sheetView>
  </sheetViews>
  <sheetFormatPr defaultRowHeight="12.75" x14ac:dyDescent="0.2"/>
  <cols>
    <col min="1" max="1" width="44" customWidth="1"/>
    <col min="2" max="2" width="15.1640625" customWidth="1"/>
    <col min="3" max="3" width="13.6640625" customWidth="1"/>
    <col min="4" max="7" width="15.83203125" customWidth="1"/>
  </cols>
  <sheetData>
    <row r="3" spans="1:8" ht="15.75" x14ac:dyDescent="0.2">
      <c r="A3" s="43" t="s">
        <v>0</v>
      </c>
      <c r="B3" s="43"/>
      <c r="C3" s="43"/>
      <c r="D3" s="43"/>
      <c r="E3" s="43"/>
      <c r="F3" s="43"/>
      <c r="G3" s="43"/>
    </row>
    <row r="4" spans="1:8" ht="15.75" x14ac:dyDescent="0.2">
      <c r="A4" s="44" t="s">
        <v>32</v>
      </c>
      <c r="B4" s="44"/>
      <c r="C4" s="44"/>
      <c r="D4" s="44"/>
      <c r="E4" s="44"/>
      <c r="F4" s="44"/>
      <c r="G4" s="44"/>
      <c r="H4" s="44"/>
    </row>
    <row r="5" spans="1:8" ht="13.5" thickBot="1" x14ac:dyDescent="0.25">
      <c r="A5" s="50" t="s">
        <v>1</v>
      </c>
      <c r="B5" s="50"/>
      <c r="C5" s="50"/>
      <c r="D5" s="50"/>
      <c r="E5" s="50"/>
      <c r="F5" s="50"/>
      <c r="G5" s="50"/>
    </row>
    <row r="6" spans="1:8" ht="13.5" customHeight="1" thickBot="1" x14ac:dyDescent="0.25">
      <c r="A6" s="51" t="s">
        <v>56</v>
      </c>
      <c r="B6" s="52"/>
      <c r="C6" s="52"/>
      <c r="D6" s="52"/>
      <c r="E6" s="52"/>
      <c r="F6" s="52"/>
      <c r="G6" s="53"/>
    </row>
    <row r="7" spans="1:8" x14ac:dyDescent="0.2">
      <c r="A7" s="2" t="s">
        <v>2</v>
      </c>
      <c r="B7" s="40" t="s">
        <v>4</v>
      </c>
      <c r="C7" s="47" t="s">
        <v>28</v>
      </c>
      <c r="D7" s="12" t="s">
        <v>6</v>
      </c>
      <c r="E7" s="12" t="s">
        <v>6</v>
      </c>
      <c r="F7" s="12" t="s">
        <v>6</v>
      </c>
      <c r="G7" s="12" t="s">
        <v>6</v>
      </c>
    </row>
    <row r="8" spans="1:8" x14ac:dyDescent="0.2">
      <c r="A8" s="2" t="s">
        <v>3</v>
      </c>
      <c r="B8" s="41"/>
      <c r="C8" s="48"/>
      <c r="D8" s="4" t="s">
        <v>7</v>
      </c>
      <c r="E8" s="4" t="s">
        <v>7</v>
      </c>
      <c r="F8" s="4" t="s">
        <v>7</v>
      </c>
      <c r="G8" s="4" t="s">
        <v>7</v>
      </c>
    </row>
    <row r="9" spans="1:8" ht="36" customHeight="1" thickBot="1" x14ac:dyDescent="0.25">
      <c r="A9" s="3"/>
      <c r="B9" s="21" t="s">
        <v>5</v>
      </c>
      <c r="C9" s="49"/>
      <c r="D9" s="18" t="s">
        <v>8</v>
      </c>
      <c r="E9" s="5" t="s">
        <v>9</v>
      </c>
      <c r="F9" s="5" t="s">
        <v>10</v>
      </c>
      <c r="G9" s="5" t="s">
        <v>11</v>
      </c>
    </row>
    <row r="10" spans="1:8" ht="13.5" thickBot="1" x14ac:dyDescent="0.25">
      <c r="A10" s="6" t="s">
        <v>12</v>
      </c>
      <c r="B10" s="33">
        <f>+B12+B13+B14</f>
        <v>1505900</v>
      </c>
      <c r="C10" s="33">
        <f t="shared" ref="C10:G10" si="0">+C12+C13+C14</f>
        <v>1505900</v>
      </c>
      <c r="D10" s="33">
        <f t="shared" si="0"/>
        <v>0</v>
      </c>
      <c r="E10" s="33">
        <f t="shared" si="0"/>
        <v>0</v>
      </c>
      <c r="F10" s="33">
        <f t="shared" si="0"/>
        <v>0</v>
      </c>
      <c r="G10" s="33">
        <f t="shared" si="0"/>
        <v>0</v>
      </c>
    </row>
    <row r="11" spans="1:8" ht="13.5" thickBot="1" x14ac:dyDescent="0.25">
      <c r="A11" s="7" t="s">
        <v>13</v>
      </c>
      <c r="B11" s="34"/>
      <c r="C11" s="34"/>
      <c r="D11" s="34"/>
      <c r="E11" s="34"/>
      <c r="F11" s="34"/>
      <c r="G11" s="34"/>
    </row>
    <row r="12" spans="1:8" ht="13.5" thickBot="1" x14ac:dyDescent="0.25">
      <c r="A12" s="8" t="s">
        <v>14</v>
      </c>
      <c r="B12" s="34"/>
      <c r="C12" s="34"/>
      <c r="D12" s="34"/>
      <c r="E12" s="34"/>
      <c r="F12" s="34"/>
      <c r="G12" s="34"/>
    </row>
    <row r="13" spans="1:8" ht="13.5" thickBot="1" x14ac:dyDescent="0.25">
      <c r="A13" s="8" t="s">
        <v>15</v>
      </c>
      <c r="B13" s="34"/>
      <c r="C13" s="34"/>
      <c r="D13" s="34"/>
      <c r="E13" s="34"/>
      <c r="F13" s="34"/>
      <c r="G13" s="34"/>
    </row>
    <row r="14" spans="1:8" ht="13.5" thickBot="1" x14ac:dyDescent="0.25">
      <c r="A14" s="8" t="s">
        <v>16</v>
      </c>
      <c r="B14" s="34">
        <v>1505900</v>
      </c>
      <c r="C14" s="34">
        <v>1505900</v>
      </c>
      <c r="D14" s="34"/>
      <c r="E14" s="34"/>
      <c r="F14" s="34"/>
      <c r="G14" s="34"/>
    </row>
    <row r="15" spans="1:8" ht="13.5" thickBot="1" x14ac:dyDescent="0.25">
      <c r="A15" s="7"/>
      <c r="B15" s="34"/>
      <c r="C15" s="34"/>
      <c r="D15" s="34"/>
      <c r="E15" s="34"/>
      <c r="F15" s="34"/>
      <c r="G15" s="34"/>
    </row>
    <row r="16" spans="1:8" s="23" customFormat="1" ht="22.5" customHeight="1" thickBot="1" x14ac:dyDescent="0.25">
      <c r="A16" s="22" t="s">
        <v>17</v>
      </c>
      <c r="B16" s="35">
        <f>+SUM(B17:B20)</f>
        <v>0</v>
      </c>
      <c r="C16" s="35">
        <f t="shared" ref="C16:G16" si="1">+SUM(C17:C20)</f>
        <v>0</v>
      </c>
      <c r="D16" s="35">
        <f t="shared" si="1"/>
        <v>913756</v>
      </c>
      <c r="E16" s="35">
        <f t="shared" si="1"/>
        <v>0</v>
      </c>
      <c r="F16" s="35">
        <f t="shared" si="1"/>
        <v>0</v>
      </c>
      <c r="G16" s="35">
        <f t="shared" si="1"/>
        <v>0</v>
      </c>
    </row>
    <row r="17" spans="1:7" ht="13.5" thickBot="1" x14ac:dyDescent="0.25">
      <c r="A17" s="7" t="s">
        <v>29</v>
      </c>
      <c r="B17" s="34"/>
      <c r="C17" s="34"/>
      <c r="D17" s="34"/>
      <c r="E17" s="34"/>
      <c r="F17" s="34"/>
      <c r="G17" s="34"/>
    </row>
    <row r="18" spans="1:7" ht="13.5" thickBot="1" x14ac:dyDescent="0.25">
      <c r="A18" s="37" t="s">
        <v>62</v>
      </c>
      <c r="B18" s="34"/>
      <c r="C18" s="34"/>
      <c r="D18" s="34">
        <v>913756</v>
      </c>
      <c r="E18" s="34"/>
      <c r="F18" s="34"/>
      <c r="G18" s="34"/>
    </row>
    <row r="19" spans="1:7" ht="13.5" thickBot="1" x14ac:dyDescent="0.25">
      <c r="A19" s="7" t="s">
        <v>18</v>
      </c>
      <c r="B19" s="34"/>
      <c r="C19" s="34"/>
      <c r="D19" s="34"/>
      <c r="E19" s="34"/>
      <c r="F19" s="34"/>
      <c r="G19" s="34"/>
    </row>
    <row r="20" spans="1:7" ht="13.5" thickBot="1" x14ac:dyDescent="0.25">
      <c r="A20" s="7"/>
      <c r="B20" s="34"/>
      <c r="C20" s="34"/>
      <c r="D20" s="34"/>
      <c r="E20" s="34"/>
      <c r="F20" s="34"/>
      <c r="G20" s="34"/>
    </row>
    <row r="21" spans="1:7" ht="13.5" thickBot="1" x14ac:dyDescent="0.25">
      <c r="A21" s="6" t="s">
        <v>19</v>
      </c>
      <c r="B21" s="33">
        <f>+B16+B10</f>
        <v>1505900</v>
      </c>
      <c r="C21" s="33">
        <f t="shared" ref="C21:G21" si="2">+C16+C10</f>
        <v>1505900</v>
      </c>
      <c r="D21" s="33">
        <f t="shared" si="2"/>
        <v>913756</v>
      </c>
      <c r="E21" s="33">
        <f t="shared" si="2"/>
        <v>0</v>
      </c>
      <c r="F21" s="33">
        <f t="shared" si="2"/>
        <v>0</v>
      </c>
      <c r="G21" s="33">
        <f t="shared" si="2"/>
        <v>0</v>
      </c>
    </row>
    <row r="22" spans="1:7" ht="13.5" thickBot="1" x14ac:dyDescent="0.25">
      <c r="A22" s="7"/>
      <c r="B22" s="34"/>
      <c r="C22" s="34"/>
      <c r="D22" s="34"/>
      <c r="E22" s="34"/>
      <c r="F22" s="34"/>
      <c r="G22" s="34"/>
    </row>
    <row r="23" spans="1:7" ht="13.5" thickBot="1" x14ac:dyDescent="0.25">
      <c r="A23" s="7" t="s">
        <v>20</v>
      </c>
      <c r="B23" s="36"/>
      <c r="C23" s="36"/>
      <c r="D23" s="36"/>
      <c r="E23" s="36"/>
      <c r="F23" s="36"/>
      <c r="G23" s="36"/>
    </row>
    <row r="24" spans="1:7" x14ac:dyDescent="0.2">
      <c r="A24" s="30"/>
      <c r="B24" s="31"/>
      <c r="C24" s="31"/>
      <c r="D24" s="31"/>
      <c r="E24" s="31"/>
      <c r="F24" s="31"/>
      <c r="G24" s="31"/>
    </row>
    <row r="25" spans="1:7" ht="13.5" thickBot="1" x14ac:dyDescent="0.25">
      <c r="A25" s="30"/>
      <c r="B25" s="31"/>
      <c r="C25" s="31"/>
      <c r="D25" s="31"/>
      <c r="E25" s="31"/>
      <c r="F25" s="31"/>
      <c r="G25" s="31"/>
    </row>
    <row r="26" spans="1:7" ht="22.5" customHeight="1" thickBot="1" x14ac:dyDescent="0.25">
      <c r="A26" s="51" t="s">
        <v>57</v>
      </c>
      <c r="B26" s="52"/>
      <c r="C26" s="52"/>
      <c r="D26" s="52"/>
      <c r="E26" s="52"/>
      <c r="F26" s="52"/>
      <c r="G26" s="53"/>
    </row>
    <row r="27" spans="1:7" x14ac:dyDescent="0.2">
      <c r="A27" s="24" t="s">
        <v>2</v>
      </c>
      <c r="B27" s="40" t="s">
        <v>4</v>
      </c>
      <c r="C27" s="47" t="s">
        <v>28</v>
      </c>
      <c r="D27" s="12" t="s">
        <v>6</v>
      </c>
      <c r="E27" s="12" t="s">
        <v>6</v>
      </c>
      <c r="F27" s="12" t="s">
        <v>6</v>
      </c>
      <c r="G27" s="12" t="s">
        <v>6</v>
      </c>
    </row>
    <row r="28" spans="1:7" x14ac:dyDescent="0.2">
      <c r="A28" s="24" t="s">
        <v>3</v>
      </c>
      <c r="B28" s="41"/>
      <c r="C28" s="48"/>
      <c r="D28" s="4" t="s">
        <v>7</v>
      </c>
      <c r="E28" s="4" t="s">
        <v>7</v>
      </c>
      <c r="F28" s="4" t="s">
        <v>7</v>
      </c>
      <c r="G28" s="4" t="s">
        <v>7</v>
      </c>
    </row>
    <row r="29" spans="1:7" ht="26.25" thickBot="1" x14ac:dyDescent="0.25">
      <c r="A29" s="3"/>
      <c r="B29" s="21" t="s">
        <v>5</v>
      </c>
      <c r="C29" s="49"/>
      <c r="D29" s="18" t="s">
        <v>8</v>
      </c>
      <c r="E29" s="5" t="s">
        <v>9</v>
      </c>
      <c r="F29" s="5" t="s">
        <v>10</v>
      </c>
      <c r="G29" s="5" t="s">
        <v>11</v>
      </c>
    </row>
    <row r="30" spans="1:7" ht="13.5" thickBot="1" x14ac:dyDescent="0.25">
      <c r="A30" s="6" t="s">
        <v>12</v>
      </c>
      <c r="B30" s="33">
        <f>+B32+B33+B34</f>
        <v>36234800</v>
      </c>
      <c r="C30" s="33">
        <f t="shared" ref="C30:G30" si="3">+C32+C33+C34</f>
        <v>36957494</v>
      </c>
      <c r="D30" s="33">
        <f t="shared" si="3"/>
        <v>7409739</v>
      </c>
      <c r="E30" s="33">
        <f t="shared" si="3"/>
        <v>0</v>
      </c>
      <c r="F30" s="33">
        <f t="shared" si="3"/>
        <v>0</v>
      </c>
      <c r="G30" s="33">
        <f t="shared" si="3"/>
        <v>0</v>
      </c>
    </row>
    <row r="31" spans="1:7" ht="13.5" thickBot="1" x14ac:dyDescent="0.25">
      <c r="A31" s="7" t="s">
        <v>13</v>
      </c>
      <c r="B31" s="34"/>
      <c r="C31" s="34"/>
      <c r="D31" s="34"/>
      <c r="E31" s="34"/>
      <c r="F31" s="34"/>
      <c r="G31" s="34"/>
    </row>
    <row r="32" spans="1:7" ht="13.5" thickBot="1" x14ac:dyDescent="0.25">
      <c r="A32" s="8" t="s">
        <v>14</v>
      </c>
      <c r="B32" s="34">
        <v>18014300</v>
      </c>
      <c r="C32" s="34">
        <v>18014300</v>
      </c>
      <c r="D32" s="34">
        <v>4386899</v>
      </c>
      <c r="E32" s="34"/>
      <c r="F32" s="34"/>
      <c r="G32" s="34"/>
    </row>
    <row r="33" spans="1:7" ht="13.5" thickBot="1" x14ac:dyDescent="0.25">
      <c r="A33" s="8" t="s">
        <v>15</v>
      </c>
      <c r="B33" s="34">
        <v>16047700</v>
      </c>
      <c r="C33" s="34">
        <v>16770394</v>
      </c>
      <c r="D33" s="34">
        <v>3018468</v>
      </c>
      <c r="E33" s="34"/>
      <c r="F33" s="34"/>
      <c r="G33" s="34"/>
    </row>
    <row r="34" spans="1:7" ht="13.5" thickBot="1" x14ac:dyDescent="0.25">
      <c r="A34" s="8" t="s">
        <v>16</v>
      </c>
      <c r="B34" s="34">
        <v>2172800</v>
      </c>
      <c r="C34" s="34">
        <v>2172800</v>
      </c>
      <c r="D34" s="34">
        <v>4372</v>
      </c>
      <c r="E34" s="34"/>
      <c r="F34" s="34"/>
      <c r="G34" s="34"/>
    </row>
    <row r="35" spans="1:7" ht="13.5" thickBot="1" x14ac:dyDescent="0.25">
      <c r="A35" s="7"/>
      <c r="B35" s="34"/>
      <c r="C35" s="34"/>
      <c r="D35" s="34"/>
      <c r="E35" s="34"/>
      <c r="F35" s="34"/>
      <c r="G35" s="34"/>
    </row>
    <row r="36" spans="1:7" ht="24" customHeight="1" thickBot="1" x14ac:dyDescent="0.25">
      <c r="A36" s="22" t="s">
        <v>17</v>
      </c>
      <c r="B36" s="35">
        <f>+SUM(B37:B40)</f>
        <v>175000000</v>
      </c>
      <c r="C36" s="35">
        <f t="shared" ref="C36:G36" si="4">+SUM(C37:C40)</f>
        <v>175000000</v>
      </c>
      <c r="D36" s="35">
        <f t="shared" si="4"/>
        <v>43950731</v>
      </c>
      <c r="E36" s="35">
        <f t="shared" si="4"/>
        <v>0</v>
      </c>
      <c r="F36" s="35">
        <f t="shared" si="4"/>
        <v>0</v>
      </c>
      <c r="G36" s="35">
        <f t="shared" si="4"/>
        <v>0</v>
      </c>
    </row>
    <row r="37" spans="1:7" ht="13.5" thickBot="1" x14ac:dyDescent="0.25">
      <c r="A37" s="7" t="s">
        <v>29</v>
      </c>
      <c r="B37" s="34"/>
      <c r="C37" s="34"/>
      <c r="D37" s="34"/>
      <c r="E37" s="34"/>
      <c r="F37" s="34"/>
      <c r="G37" s="34"/>
    </row>
    <row r="38" spans="1:7" ht="13.5" thickBot="1" x14ac:dyDescent="0.25">
      <c r="A38" s="8" t="s">
        <v>15</v>
      </c>
      <c r="B38" s="34"/>
      <c r="C38" s="34"/>
      <c r="D38" s="34">
        <v>232231</v>
      </c>
      <c r="E38" s="34"/>
      <c r="F38" s="34"/>
      <c r="G38" s="34"/>
    </row>
    <row r="39" spans="1:7" ht="26.25" thickBot="1" x14ac:dyDescent="0.25">
      <c r="A39" s="7" t="s">
        <v>63</v>
      </c>
      <c r="B39" s="34">
        <v>175000000</v>
      </c>
      <c r="C39" s="34">
        <v>175000000</v>
      </c>
      <c r="D39" s="34">
        <v>43718500</v>
      </c>
      <c r="E39" s="34"/>
      <c r="F39" s="34"/>
      <c r="G39" s="34"/>
    </row>
    <row r="40" spans="1:7" ht="13.5" thickBot="1" x14ac:dyDescent="0.25">
      <c r="A40" s="7"/>
      <c r="B40" s="34"/>
      <c r="C40" s="34"/>
      <c r="D40" s="34"/>
      <c r="E40" s="34"/>
      <c r="F40" s="34"/>
      <c r="G40" s="34"/>
    </row>
    <row r="41" spans="1:7" ht="13.5" thickBot="1" x14ac:dyDescent="0.25">
      <c r="A41" s="6" t="s">
        <v>19</v>
      </c>
      <c r="B41" s="33">
        <f>+B36+B30</f>
        <v>211234800</v>
      </c>
      <c r="C41" s="33">
        <f t="shared" ref="C41:G41" si="5">+C36+C30</f>
        <v>211957494</v>
      </c>
      <c r="D41" s="33">
        <f t="shared" si="5"/>
        <v>51360470</v>
      </c>
      <c r="E41" s="33">
        <f t="shared" si="5"/>
        <v>0</v>
      </c>
      <c r="F41" s="33">
        <f t="shared" si="5"/>
        <v>0</v>
      </c>
      <c r="G41" s="33">
        <f t="shared" si="5"/>
        <v>0</v>
      </c>
    </row>
    <row r="42" spans="1:7" ht="13.5" thickBot="1" x14ac:dyDescent="0.25">
      <c r="A42" s="7"/>
      <c r="B42" s="34"/>
      <c r="C42" s="34"/>
      <c r="D42" s="34"/>
      <c r="E42" s="34"/>
      <c r="F42" s="34"/>
      <c r="G42" s="34"/>
    </row>
    <row r="43" spans="1:7" ht="13.5" thickBot="1" x14ac:dyDescent="0.25">
      <c r="A43" s="7" t="s">
        <v>20</v>
      </c>
      <c r="B43" s="36">
        <v>1152</v>
      </c>
      <c r="C43" s="36">
        <v>1152</v>
      </c>
      <c r="D43" s="36">
        <v>1075</v>
      </c>
      <c r="E43" s="36"/>
      <c r="F43" s="36"/>
      <c r="G43" s="36"/>
    </row>
    <row r="44" spans="1:7" x14ac:dyDescent="0.2">
      <c r="A44" s="30"/>
      <c r="B44" s="31"/>
      <c r="C44" s="31"/>
      <c r="D44" s="31"/>
      <c r="E44" s="31"/>
      <c r="F44" s="31"/>
      <c r="G44" s="31"/>
    </row>
    <row r="45" spans="1:7" ht="13.5" thickBot="1" x14ac:dyDescent="0.25">
      <c r="A45" s="30"/>
      <c r="B45" s="31"/>
      <c r="C45" s="31"/>
      <c r="D45" s="31"/>
      <c r="E45" s="31"/>
      <c r="F45" s="31"/>
      <c r="G45" s="31"/>
    </row>
    <row r="46" spans="1:7" ht="17.25" customHeight="1" thickBot="1" x14ac:dyDescent="0.25">
      <c r="A46" s="51" t="s">
        <v>58</v>
      </c>
      <c r="B46" s="52"/>
      <c r="C46" s="52"/>
      <c r="D46" s="52"/>
      <c r="E46" s="52"/>
      <c r="F46" s="52"/>
      <c r="G46" s="53"/>
    </row>
    <row r="47" spans="1:7" x14ac:dyDescent="0.2">
      <c r="A47" s="24" t="s">
        <v>2</v>
      </c>
      <c r="B47" s="40" t="s">
        <v>4</v>
      </c>
      <c r="C47" s="47" t="s">
        <v>28</v>
      </c>
      <c r="D47" s="12" t="s">
        <v>6</v>
      </c>
      <c r="E47" s="12" t="s">
        <v>6</v>
      </c>
      <c r="F47" s="12" t="s">
        <v>6</v>
      </c>
      <c r="G47" s="12" t="s">
        <v>6</v>
      </c>
    </row>
    <row r="48" spans="1:7" x14ac:dyDescent="0.2">
      <c r="A48" s="24" t="s">
        <v>3</v>
      </c>
      <c r="B48" s="41"/>
      <c r="C48" s="48"/>
      <c r="D48" s="4" t="s">
        <v>7</v>
      </c>
      <c r="E48" s="4" t="s">
        <v>7</v>
      </c>
      <c r="F48" s="4" t="s">
        <v>7</v>
      </c>
      <c r="G48" s="4" t="s">
        <v>7</v>
      </c>
    </row>
    <row r="49" spans="1:7" ht="26.25" thickBot="1" x14ac:dyDescent="0.25">
      <c r="A49" s="3"/>
      <c r="B49" s="21" t="s">
        <v>5</v>
      </c>
      <c r="C49" s="49"/>
      <c r="D49" s="18" t="s">
        <v>8</v>
      </c>
      <c r="E49" s="5" t="s">
        <v>9</v>
      </c>
      <c r="F49" s="5" t="s">
        <v>10</v>
      </c>
      <c r="G49" s="5" t="s">
        <v>11</v>
      </c>
    </row>
    <row r="50" spans="1:7" ht="13.5" thickBot="1" x14ac:dyDescent="0.25">
      <c r="A50" s="6" t="s">
        <v>12</v>
      </c>
      <c r="B50" s="33">
        <f>+B52+B53+B54</f>
        <v>10754900</v>
      </c>
      <c r="C50" s="33">
        <f t="shared" ref="C50:G50" si="6">+C52+C53+C54</f>
        <v>10754900</v>
      </c>
      <c r="D50" s="33">
        <f t="shared" si="6"/>
        <v>2575998</v>
      </c>
      <c r="E50" s="33">
        <f t="shared" si="6"/>
        <v>0</v>
      </c>
      <c r="F50" s="33">
        <f t="shared" si="6"/>
        <v>0</v>
      </c>
      <c r="G50" s="33">
        <f t="shared" si="6"/>
        <v>0</v>
      </c>
    </row>
    <row r="51" spans="1:7" ht="13.5" thickBot="1" x14ac:dyDescent="0.25">
      <c r="A51" s="7" t="s">
        <v>13</v>
      </c>
      <c r="B51" s="34"/>
      <c r="C51" s="34"/>
      <c r="D51" s="34"/>
      <c r="E51" s="34"/>
      <c r="F51" s="34"/>
      <c r="G51" s="34"/>
    </row>
    <row r="52" spans="1:7" ht="13.5" thickBot="1" x14ac:dyDescent="0.25">
      <c r="A52" s="8" t="s">
        <v>14</v>
      </c>
      <c r="B52" s="34">
        <v>6181600</v>
      </c>
      <c r="C52" s="34">
        <v>6181600</v>
      </c>
      <c r="D52" s="34">
        <v>1511296</v>
      </c>
      <c r="E52" s="34"/>
      <c r="F52" s="34"/>
      <c r="G52" s="34"/>
    </row>
    <row r="53" spans="1:7" ht="13.5" thickBot="1" x14ac:dyDescent="0.25">
      <c r="A53" s="8" t="s">
        <v>15</v>
      </c>
      <c r="B53" s="34">
        <v>4573300</v>
      </c>
      <c r="C53" s="34">
        <v>4573300</v>
      </c>
      <c r="D53" s="34">
        <v>1064702</v>
      </c>
      <c r="E53" s="34"/>
      <c r="F53" s="34"/>
      <c r="G53" s="34"/>
    </row>
    <row r="54" spans="1:7" ht="13.5" thickBot="1" x14ac:dyDescent="0.25">
      <c r="A54" s="8" t="s">
        <v>16</v>
      </c>
      <c r="B54" s="34"/>
      <c r="C54" s="34"/>
      <c r="D54" s="34"/>
      <c r="E54" s="34"/>
      <c r="F54" s="34"/>
      <c r="G54" s="34"/>
    </row>
    <row r="55" spans="1:7" ht="13.5" thickBot="1" x14ac:dyDescent="0.25">
      <c r="A55" s="7"/>
      <c r="B55" s="34"/>
      <c r="C55" s="34"/>
      <c r="D55" s="34"/>
      <c r="E55" s="34"/>
      <c r="F55" s="34"/>
      <c r="G55" s="34"/>
    </row>
    <row r="56" spans="1:7" ht="23.25" customHeight="1" thickBot="1" x14ac:dyDescent="0.25">
      <c r="A56" s="22" t="s">
        <v>17</v>
      </c>
      <c r="B56" s="35">
        <f>+SUM(B57:B60)</f>
        <v>0</v>
      </c>
      <c r="C56" s="35">
        <f t="shared" ref="C56:G56" si="7">+SUM(C57:C60)</f>
        <v>0</v>
      </c>
      <c r="D56" s="35">
        <f t="shared" si="7"/>
        <v>0</v>
      </c>
      <c r="E56" s="35">
        <f t="shared" si="7"/>
        <v>0</v>
      </c>
      <c r="F56" s="35">
        <f t="shared" si="7"/>
        <v>0</v>
      </c>
      <c r="G56" s="35">
        <f t="shared" si="7"/>
        <v>0</v>
      </c>
    </row>
    <row r="57" spans="1:7" ht="13.5" thickBot="1" x14ac:dyDescent="0.25">
      <c r="A57" s="7" t="s">
        <v>29</v>
      </c>
      <c r="B57" s="34"/>
      <c r="C57" s="34"/>
      <c r="D57" s="34"/>
      <c r="E57" s="34"/>
      <c r="F57" s="34"/>
      <c r="G57" s="34"/>
    </row>
    <row r="58" spans="1:7" ht="13.5" thickBot="1" x14ac:dyDescent="0.25">
      <c r="A58" s="7" t="s">
        <v>18</v>
      </c>
      <c r="B58" s="34"/>
      <c r="C58" s="34"/>
      <c r="D58" s="34"/>
      <c r="E58" s="34"/>
      <c r="F58" s="34"/>
      <c r="G58" s="34"/>
    </row>
    <row r="59" spans="1:7" ht="13.5" thickBot="1" x14ac:dyDescent="0.25">
      <c r="A59" s="7" t="s">
        <v>18</v>
      </c>
      <c r="B59" s="34"/>
      <c r="C59" s="34"/>
      <c r="D59" s="34"/>
      <c r="E59" s="34"/>
      <c r="F59" s="34"/>
      <c r="G59" s="34"/>
    </row>
    <row r="60" spans="1:7" ht="13.5" thickBot="1" x14ac:dyDescent="0.25">
      <c r="A60" s="7"/>
      <c r="B60" s="34"/>
      <c r="C60" s="34"/>
      <c r="D60" s="34"/>
      <c r="E60" s="34"/>
      <c r="F60" s="34"/>
      <c r="G60" s="34"/>
    </row>
    <row r="61" spans="1:7" ht="13.5" thickBot="1" x14ac:dyDescent="0.25">
      <c r="A61" s="6" t="s">
        <v>19</v>
      </c>
      <c r="B61" s="33">
        <f>+B56+B50</f>
        <v>10754900</v>
      </c>
      <c r="C61" s="33">
        <f t="shared" ref="C61:G61" si="8">+C56+C50</f>
        <v>10754900</v>
      </c>
      <c r="D61" s="33">
        <f t="shared" si="8"/>
        <v>2575998</v>
      </c>
      <c r="E61" s="33">
        <f t="shared" si="8"/>
        <v>0</v>
      </c>
      <c r="F61" s="33">
        <f t="shared" si="8"/>
        <v>0</v>
      </c>
      <c r="G61" s="33">
        <f t="shared" si="8"/>
        <v>0</v>
      </c>
    </row>
    <row r="62" spans="1:7" ht="13.5" thickBot="1" x14ac:dyDescent="0.25">
      <c r="A62" s="7"/>
      <c r="B62" s="34"/>
      <c r="C62" s="34"/>
      <c r="D62" s="34"/>
      <c r="E62" s="34"/>
      <c r="F62" s="34"/>
      <c r="G62" s="34"/>
    </row>
    <row r="63" spans="1:7" ht="13.5" thickBot="1" x14ac:dyDescent="0.25">
      <c r="A63" s="7" t="s">
        <v>20</v>
      </c>
      <c r="B63" s="36">
        <v>521</v>
      </c>
      <c r="C63" s="36">
        <v>521</v>
      </c>
      <c r="D63" s="36">
        <v>455</v>
      </c>
      <c r="E63" s="36"/>
      <c r="F63" s="36"/>
      <c r="G63" s="36"/>
    </row>
    <row r="64" spans="1:7" x14ac:dyDescent="0.2">
      <c r="A64" s="30"/>
      <c r="B64" s="31"/>
      <c r="C64" s="31"/>
      <c r="D64" s="31"/>
      <c r="E64" s="31"/>
      <c r="F64" s="31"/>
      <c r="G64" s="31"/>
    </row>
    <row r="65" spans="1:7" ht="13.5" thickBot="1" x14ac:dyDescent="0.25">
      <c r="A65" s="30"/>
      <c r="B65" s="31"/>
      <c r="C65" s="31"/>
      <c r="D65" s="31"/>
      <c r="E65" s="31"/>
      <c r="F65" s="31"/>
      <c r="G65" s="31"/>
    </row>
    <row r="66" spans="1:7" ht="13.5" customHeight="1" thickBot="1" x14ac:dyDescent="0.25">
      <c r="A66" s="51" t="s">
        <v>59</v>
      </c>
      <c r="B66" s="52"/>
      <c r="C66" s="52"/>
      <c r="D66" s="52"/>
      <c r="E66" s="52"/>
      <c r="F66" s="52"/>
      <c r="G66" s="53"/>
    </row>
    <row r="67" spans="1:7" x14ac:dyDescent="0.2">
      <c r="A67" s="24" t="s">
        <v>2</v>
      </c>
      <c r="B67" s="40" t="s">
        <v>4</v>
      </c>
      <c r="C67" s="47" t="s">
        <v>28</v>
      </c>
      <c r="D67" s="12" t="s">
        <v>6</v>
      </c>
      <c r="E67" s="12" t="s">
        <v>6</v>
      </c>
      <c r="F67" s="12" t="s">
        <v>6</v>
      </c>
      <c r="G67" s="12" t="s">
        <v>6</v>
      </c>
    </row>
    <row r="68" spans="1:7" x14ac:dyDescent="0.2">
      <c r="A68" s="24" t="s">
        <v>3</v>
      </c>
      <c r="B68" s="41"/>
      <c r="C68" s="48"/>
      <c r="D68" s="4" t="s">
        <v>7</v>
      </c>
      <c r="E68" s="4" t="s">
        <v>7</v>
      </c>
      <c r="F68" s="4" t="s">
        <v>7</v>
      </c>
      <c r="G68" s="4" t="s">
        <v>7</v>
      </c>
    </row>
    <row r="69" spans="1:7" ht="26.25" thickBot="1" x14ac:dyDescent="0.25">
      <c r="A69" s="3"/>
      <c r="B69" s="21" t="s">
        <v>5</v>
      </c>
      <c r="C69" s="49"/>
      <c r="D69" s="18" t="s">
        <v>8</v>
      </c>
      <c r="E69" s="5" t="s">
        <v>9</v>
      </c>
      <c r="F69" s="5" t="s">
        <v>10</v>
      </c>
      <c r="G69" s="5" t="s">
        <v>11</v>
      </c>
    </row>
    <row r="70" spans="1:7" ht="13.5" thickBot="1" x14ac:dyDescent="0.25">
      <c r="A70" s="6" t="s">
        <v>12</v>
      </c>
      <c r="B70" s="33">
        <f>+B72+B73+B74</f>
        <v>992000</v>
      </c>
      <c r="C70" s="33">
        <f t="shared" ref="C70:G70" si="9">+C72+C73+C74</f>
        <v>992000</v>
      </c>
      <c r="D70" s="33">
        <f t="shared" si="9"/>
        <v>720006</v>
      </c>
      <c r="E70" s="33">
        <f t="shared" si="9"/>
        <v>0</v>
      </c>
      <c r="F70" s="33">
        <f t="shared" si="9"/>
        <v>0</v>
      </c>
      <c r="G70" s="33">
        <f t="shared" si="9"/>
        <v>0</v>
      </c>
    </row>
    <row r="71" spans="1:7" ht="13.5" thickBot="1" x14ac:dyDescent="0.25">
      <c r="A71" s="7" t="s">
        <v>13</v>
      </c>
      <c r="B71" s="34"/>
      <c r="C71" s="34"/>
      <c r="D71" s="34"/>
      <c r="E71" s="34"/>
      <c r="F71" s="34"/>
      <c r="G71" s="34"/>
    </row>
    <row r="72" spans="1:7" ht="13.5" thickBot="1" x14ac:dyDescent="0.25">
      <c r="A72" s="8" t="s">
        <v>14</v>
      </c>
      <c r="B72" s="34">
        <v>849200</v>
      </c>
      <c r="C72" s="34">
        <v>849200</v>
      </c>
      <c r="D72" s="34">
        <v>244114</v>
      </c>
      <c r="E72" s="34"/>
      <c r="F72" s="34"/>
      <c r="G72" s="34"/>
    </row>
    <row r="73" spans="1:7" ht="13.5" thickBot="1" x14ac:dyDescent="0.25">
      <c r="A73" s="8" t="s">
        <v>15</v>
      </c>
      <c r="B73" s="34">
        <v>142800</v>
      </c>
      <c r="C73" s="34">
        <v>142800</v>
      </c>
      <c r="D73" s="34">
        <v>473934</v>
      </c>
      <c r="E73" s="34"/>
      <c r="F73" s="34"/>
      <c r="G73" s="34"/>
    </row>
    <row r="74" spans="1:7" ht="13.5" thickBot="1" x14ac:dyDescent="0.25">
      <c r="A74" s="8" t="s">
        <v>16</v>
      </c>
      <c r="B74" s="34"/>
      <c r="C74" s="34"/>
      <c r="D74" s="34">
        <v>1958</v>
      </c>
      <c r="E74" s="34"/>
      <c r="F74" s="34"/>
      <c r="G74" s="34"/>
    </row>
    <row r="75" spans="1:7" ht="13.5" thickBot="1" x14ac:dyDescent="0.25">
      <c r="A75" s="7"/>
      <c r="B75" s="34"/>
      <c r="C75" s="34"/>
      <c r="D75" s="34"/>
      <c r="E75" s="34"/>
      <c r="F75" s="34"/>
      <c r="G75" s="34"/>
    </row>
    <row r="76" spans="1:7" ht="24" customHeight="1" thickBot="1" x14ac:dyDescent="0.25">
      <c r="A76" s="22" t="s">
        <v>17</v>
      </c>
      <c r="B76" s="35">
        <f>+SUM(B77:B80)</f>
        <v>12500000</v>
      </c>
      <c r="C76" s="35">
        <f t="shared" ref="C76:G76" si="10">+SUM(C77:C80)</f>
        <v>12500000</v>
      </c>
      <c r="D76" s="35">
        <f t="shared" si="10"/>
        <v>4100000</v>
      </c>
      <c r="E76" s="35">
        <f t="shared" si="10"/>
        <v>0</v>
      </c>
      <c r="F76" s="35">
        <f t="shared" si="10"/>
        <v>0</v>
      </c>
      <c r="G76" s="35">
        <f t="shared" si="10"/>
        <v>0</v>
      </c>
    </row>
    <row r="77" spans="1:7" ht="13.5" thickBot="1" x14ac:dyDescent="0.25">
      <c r="A77" s="7" t="s">
        <v>29</v>
      </c>
      <c r="B77" s="34"/>
      <c r="C77" s="34"/>
      <c r="D77" s="34"/>
      <c r="E77" s="34"/>
      <c r="F77" s="34"/>
      <c r="G77" s="34"/>
    </row>
    <row r="78" spans="1:7" ht="26.25" thickBot="1" x14ac:dyDescent="0.25">
      <c r="A78" s="7" t="s">
        <v>63</v>
      </c>
      <c r="B78" s="34">
        <v>12500000</v>
      </c>
      <c r="C78" s="34">
        <v>12500000</v>
      </c>
      <c r="D78" s="34">
        <v>4100000</v>
      </c>
      <c r="E78" s="34"/>
      <c r="F78" s="34"/>
      <c r="G78" s="34"/>
    </row>
    <row r="79" spans="1:7" ht="13.5" thickBot="1" x14ac:dyDescent="0.25">
      <c r="A79" s="7" t="s">
        <v>18</v>
      </c>
      <c r="B79" s="34"/>
      <c r="C79" s="34"/>
      <c r="D79" s="34"/>
      <c r="E79" s="34"/>
      <c r="F79" s="34"/>
      <c r="G79" s="34"/>
    </row>
    <row r="80" spans="1:7" ht="13.5" thickBot="1" x14ac:dyDescent="0.25">
      <c r="A80" s="7"/>
      <c r="B80" s="34"/>
      <c r="C80" s="34"/>
      <c r="D80" s="34"/>
      <c r="E80" s="34"/>
      <c r="F80" s="34"/>
      <c r="G80" s="34"/>
    </row>
    <row r="81" spans="1:7" ht="13.5" thickBot="1" x14ac:dyDescent="0.25">
      <c r="A81" s="6" t="s">
        <v>19</v>
      </c>
      <c r="B81" s="33">
        <f>+B76+B70</f>
        <v>13492000</v>
      </c>
      <c r="C81" s="33">
        <f t="shared" ref="C81:G81" si="11">+C76+C70</f>
        <v>13492000</v>
      </c>
      <c r="D81" s="33">
        <f t="shared" si="11"/>
        <v>4820006</v>
      </c>
      <c r="E81" s="33">
        <f t="shared" si="11"/>
        <v>0</v>
      </c>
      <c r="F81" s="33">
        <f t="shared" si="11"/>
        <v>0</v>
      </c>
      <c r="G81" s="33">
        <f t="shared" si="11"/>
        <v>0</v>
      </c>
    </row>
    <row r="82" spans="1:7" ht="13.5" thickBot="1" x14ac:dyDescent="0.25">
      <c r="A82" s="7"/>
      <c r="B82" s="34"/>
      <c r="C82" s="34"/>
      <c r="D82" s="34"/>
      <c r="E82" s="34"/>
      <c r="F82" s="34"/>
      <c r="G82" s="34"/>
    </row>
    <row r="83" spans="1:7" ht="13.5" thickBot="1" x14ac:dyDescent="0.25">
      <c r="A83" s="7" t="s">
        <v>20</v>
      </c>
      <c r="B83" s="36">
        <v>57</v>
      </c>
      <c r="C83" s="36">
        <v>57</v>
      </c>
      <c r="D83" s="36">
        <v>46</v>
      </c>
      <c r="E83" s="36"/>
      <c r="F83" s="36"/>
      <c r="G83" s="36"/>
    </row>
    <row r="84" spans="1:7" x14ac:dyDescent="0.2">
      <c r="A84" s="30"/>
      <c r="B84" s="31"/>
      <c r="C84" s="31"/>
      <c r="D84" s="31"/>
      <c r="E84" s="31"/>
      <c r="F84" s="31"/>
      <c r="G84" s="31"/>
    </row>
    <row r="85" spans="1:7" ht="13.5" thickBot="1" x14ac:dyDescent="0.25">
      <c r="A85" s="30"/>
      <c r="B85" s="31"/>
      <c r="C85" s="31"/>
      <c r="D85" s="31"/>
      <c r="E85" s="31"/>
      <c r="F85" s="31"/>
      <c r="G85" s="31"/>
    </row>
    <row r="86" spans="1:7" ht="13.5" customHeight="1" thickBot="1" x14ac:dyDescent="0.25">
      <c r="A86" s="51" t="s">
        <v>60</v>
      </c>
      <c r="B86" s="52"/>
      <c r="C86" s="52"/>
      <c r="D86" s="52"/>
      <c r="E86" s="52"/>
      <c r="F86" s="52"/>
      <c r="G86" s="53"/>
    </row>
    <row r="87" spans="1:7" x14ac:dyDescent="0.2">
      <c r="A87" s="24" t="s">
        <v>2</v>
      </c>
      <c r="B87" s="40" t="s">
        <v>4</v>
      </c>
      <c r="C87" s="47" t="s">
        <v>28</v>
      </c>
      <c r="D87" s="12" t="s">
        <v>6</v>
      </c>
      <c r="E87" s="12" t="s">
        <v>6</v>
      </c>
      <c r="F87" s="12" t="s">
        <v>6</v>
      </c>
      <c r="G87" s="12" t="s">
        <v>6</v>
      </c>
    </row>
    <row r="88" spans="1:7" x14ac:dyDescent="0.2">
      <c r="A88" s="24" t="s">
        <v>3</v>
      </c>
      <c r="B88" s="41"/>
      <c r="C88" s="48"/>
      <c r="D88" s="4" t="s">
        <v>7</v>
      </c>
      <c r="E88" s="4" t="s">
        <v>7</v>
      </c>
      <c r="F88" s="4" t="s">
        <v>7</v>
      </c>
      <c r="G88" s="4" t="s">
        <v>7</v>
      </c>
    </row>
    <row r="89" spans="1:7" ht="26.25" thickBot="1" x14ac:dyDescent="0.25">
      <c r="A89" s="3"/>
      <c r="B89" s="21" t="s">
        <v>5</v>
      </c>
      <c r="C89" s="49"/>
      <c r="D89" s="18" t="s">
        <v>8</v>
      </c>
      <c r="E89" s="5" t="s">
        <v>9</v>
      </c>
      <c r="F89" s="5" t="s">
        <v>10</v>
      </c>
      <c r="G89" s="5" t="s">
        <v>11</v>
      </c>
    </row>
    <row r="90" spans="1:7" ht="13.5" thickBot="1" x14ac:dyDescent="0.25">
      <c r="A90" s="6" t="s">
        <v>12</v>
      </c>
      <c r="B90" s="33">
        <f>+B92+B93+B94</f>
        <v>18223600</v>
      </c>
      <c r="C90" s="33">
        <f t="shared" ref="C90:G90" si="12">+C92+C93+C94</f>
        <v>19167598</v>
      </c>
      <c r="D90" s="33">
        <f t="shared" si="12"/>
        <v>5733173</v>
      </c>
      <c r="E90" s="33">
        <f t="shared" si="12"/>
        <v>0</v>
      </c>
      <c r="F90" s="33">
        <f t="shared" si="12"/>
        <v>0</v>
      </c>
      <c r="G90" s="33">
        <f t="shared" si="12"/>
        <v>0</v>
      </c>
    </row>
    <row r="91" spans="1:7" ht="13.5" thickBot="1" x14ac:dyDescent="0.25">
      <c r="A91" s="7" t="s">
        <v>13</v>
      </c>
      <c r="B91" s="34"/>
      <c r="C91" s="34"/>
      <c r="D91" s="34"/>
      <c r="E91" s="34"/>
      <c r="F91" s="34"/>
      <c r="G91" s="34"/>
    </row>
    <row r="92" spans="1:7" ht="13.5" thickBot="1" x14ac:dyDescent="0.25">
      <c r="A92" s="8" t="s">
        <v>14</v>
      </c>
      <c r="B92" s="34">
        <v>7724100</v>
      </c>
      <c r="C92" s="34">
        <v>8049102</v>
      </c>
      <c r="D92" s="34">
        <v>2816378</v>
      </c>
      <c r="E92" s="34"/>
      <c r="F92" s="34"/>
      <c r="G92" s="34"/>
    </row>
    <row r="93" spans="1:7" ht="13.5" thickBot="1" x14ac:dyDescent="0.25">
      <c r="A93" s="8" t="s">
        <v>15</v>
      </c>
      <c r="B93" s="34">
        <v>4539000</v>
      </c>
      <c r="C93" s="34">
        <v>5157996</v>
      </c>
      <c r="D93" s="34">
        <v>1061589</v>
      </c>
      <c r="E93" s="34"/>
      <c r="F93" s="34"/>
      <c r="G93" s="34"/>
    </row>
    <row r="94" spans="1:7" ht="13.5" thickBot="1" x14ac:dyDescent="0.25">
      <c r="A94" s="8" t="s">
        <v>16</v>
      </c>
      <c r="B94" s="34">
        <v>5960500</v>
      </c>
      <c r="C94" s="34">
        <v>5960500</v>
      </c>
      <c r="D94" s="34">
        <v>1855206</v>
      </c>
      <c r="E94" s="34"/>
      <c r="F94" s="34"/>
      <c r="G94" s="34"/>
    </row>
    <row r="95" spans="1:7" ht="13.5" thickBot="1" x14ac:dyDescent="0.25">
      <c r="A95" s="7"/>
      <c r="B95" s="34"/>
      <c r="C95" s="34"/>
      <c r="D95" s="34"/>
      <c r="E95" s="34"/>
      <c r="F95" s="34"/>
      <c r="G95" s="34"/>
    </row>
    <row r="96" spans="1:7" ht="22.5" customHeight="1" thickBot="1" x14ac:dyDescent="0.25">
      <c r="A96" s="22" t="s">
        <v>17</v>
      </c>
      <c r="B96" s="35">
        <f>+SUM(B97:B100)</f>
        <v>0</v>
      </c>
      <c r="C96" s="35">
        <f t="shared" ref="C96:G96" si="13">+SUM(C97:C100)</f>
        <v>0</v>
      </c>
      <c r="D96" s="35">
        <f t="shared" si="13"/>
        <v>0</v>
      </c>
      <c r="E96" s="35">
        <f t="shared" si="13"/>
        <v>0</v>
      </c>
      <c r="F96" s="35">
        <f t="shared" si="13"/>
        <v>0</v>
      </c>
      <c r="G96" s="35">
        <f t="shared" si="13"/>
        <v>0</v>
      </c>
    </row>
    <row r="97" spans="1:7" ht="13.5" thickBot="1" x14ac:dyDescent="0.25">
      <c r="A97" s="7" t="s">
        <v>29</v>
      </c>
      <c r="B97" s="34"/>
      <c r="C97" s="34"/>
      <c r="D97" s="34"/>
      <c r="E97" s="34"/>
      <c r="F97" s="34"/>
      <c r="G97" s="34"/>
    </row>
    <row r="98" spans="1:7" ht="13.5" thickBot="1" x14ac:dyDescent="0.25">
      <c r="A98" s="7" t="s">
        <v>18</v>
      </c>
      <c r="B98" s="34"/>
      <c r="C98" s="34"/>
      <c r="D98" s="34"/>
      <c r="E98" s="34"/>
      <c r="F98" s="34"/>
      <c r="G98" s="34"/>
    </row>
    <row r="99" spans="1:7" ht="13.5" thickBot="1" x14ac:dyDescent="0.25">
      <c r="A99" s="7" t="s">
        <v>18</v>
      </c>
      <c r="B99" s="34"/>
      <c r="C99" s="34"/>
      <c r="D99" s="34"/>
      <c r="E99" s="34"/>
      <c r="F99" s="34"/>
      <c r="G99" s="34"/>
    </row>
    <row r="100" spans="1:7" ht="13.5" thickBot="1" x14ac:dyDescent="0.25">
      <c r="A100" s="7"/>
      <c r="B100" s="34"/>
      <c r="C100" s="34"/>
      <c r="D100" s="34"/>
      <c r="E100" s="34"/>
      <c r="F100" s="34"/>
      <c r="G100" s="34"/>
    </row>
    <row r="101" spans="1:7" ht="13.5" thickBot="1" x14ac:dyDescent="0.25">
      <c r="A101" s="6" t="s">
        <v>19</v>
      </c>
      <c r="B101" s="33">
        <f>+B96+B90</f>
        <v>18223600</v>
      </c>
      <c r="C101" s="33">
        <f t="shared" ref="C101:G101" si="14">+C96+C90</f>
        <v>19167598</v>
      </c>
      <c r="D101" s="33">
        <f t="shared" si="14"/>
        <v>5733173</v>
      </c>
      <c r="E101" s="33">
        <f t="shared" si="14"/>
        <v>0</v>
      </c>
      <c r="F101" s="33">
        <f t="shared" si="14"/>
        <v>0</v>
      </c>
      <c r="G101" s="33">
        <f t="shared" si="14"/>
        <v>0</v>
      </c>
    </row>
    <row r="102" spans="1:7" ht="13.5" thickBot="1" x14ac:dyDescent="0.25">
      <c r="A102" s="7"/>
      <c r="B102" s="34"/>
      <c r="C102" s="34"/>
      <c r="D102" s="34"/>
      <c r="E102" s="34"/>
      <c r="F102" s="34"/>
      <c r="G102" s="34"/>
    </row>
    <row r="103" spans="1:7" ht="13.5" thickBot="1" x14ac:dyDescent="0.25">
      <c r="A103" s="7" t="s">
        <v>20</v>
      </c>
      <c r="B103" s="36">
        <v>735</v>
      </c>
      <c r="C103" s="36">
        <v>735</v>
      </c>
      <c r="D103" s="36">
        <v>655</v>
      </c>
      <c r="E103" s="36"/>
      <c r="F103" s="36"/>
      <c r="G103" s="36"/>
    </row>
    <row r="104" spans="1:7" ht="15.75" x14ac:dyDescent="0.2">
      <c r="A104" s="9"/>
    </row>
    <row r="105" spans="1:7" x14ac:dyDescent="0.2">
      <c r="A105" s="54" t="s">
        <v>30</v>
      </c>
      <c r="B105" s="55"/>
      <c r="C105" s="55"/>
      <c r="D105" s="55"/>
      <c r="E105" s="55"/>
      <c r="F105" s="55"/>
      <c r="G105" s="55"/>
    </row>
    <row r="106" spans="1:7" x14ac:dyDescent="0.2">
      <c r="A106" s="55"/>
      <c r="B106" s="55"/>
      <c r="C106" s="55"/>
      <c r="D106" s="55"/>
      <c r="E106" s="55"/>
      <c r="F106" s="55"/>
      <c r="G106" s="55"/>
    </row>
    <row r="107" spans="1:7" ht="13.5" thickBot="1" x14ac:dyDescent="0.25"/>
    <row r="108" spans="1:7" ht="13.5" thickBot="1" x14ac:dyDescent="0.25">
      <c r="A108" s="51" t="s">
        <v>61</v>
      </c>
      <c r="B108" s="52"/>
      <c r="C108" s="52"/>
      <c r="D108" s="52"/>
      <c r="E108" s="52"/>
      <c r="F108" s="52"/>
      <c r="G108" s="53"/>
    </row>
    <row r="109" spans="1:7" x14ac:dyDescent="0.2">
      <c r="A109" s="19" t="s">
        <v>31</v>
      </c>
      <c r="B109" s="40" t="s">
        <v>4</v>
      </c>
      <c r="C109" s="47" t="s">
        <v>28</v>
      </c>
      <c r="D109" s="12" t="s">
        <v>6</v>
      </c>
      <c r="E109" s="12" t="s">
        <v>6</v>
      </c>
      <c r="F109" s="12" t="s">
        <v>6</v>
      </c>
      <c r="G109" s="12" t="s">
        <v>6</v>
      </c>
    </row>
    <row r="110" spans="1:7" x14ac:dyDescent="0.2">
      <c r="A110" s="19" t="s">
        <v>3</v>
      </c>
      <c r="B110" s="41"/>
      <c r="C110" s="48"/>
      <c r="D110" s="4" t="s">
        <v>7</v>
      </c>
      <c r="E110" s="4" t="s">
        <v>7</v>
      </c>
      <c r="F110" s="4" t="s">
        <v>7</v>
      </c>
      <c r="G110" s="4" t="s">
        <v>7</v>
      </c>
    </row>
    <row r="111" spans="1:7" ht="26.25" thickBot="1" x14ac:dyDescent="0.25">
      <c r="A111" s="3"/>
      <c r="B111" s="21" t="s">
        <v>5</v>
      </c>
      <c r="C111" s="49"/>
      <c r="D111" s="18" t="s">
        <v>8</v>
      </c>
      <c r="E111" s="5" t="s">
        <v>9</v>
      </c>
      <c r="F111" s="5" t="s">
        <v>10</v>
      </c>
      <c r="G111" s="5" t="s">
        <v>11</v>
      </c>
    </row>
    <row r="112" spans="1:7" ht="13.5" thickBot="1" x14ac:dyDescent="0.25">
      <c r="A112" s="6" t="s">
        <v>12</v>
      </c>
      <c r="B112" s="33">
        <f>+B114+B115+B116</f>
        <v>67711200</v>
      </c>
      <c r="C112" s="33">
        <f t="shared" ref="C112:G112" si="15">+C114+C115+C116</f>
        <v>69377892</v>
      </c>
      <c r="D112" s="33">
        <f t="shared" si="15"/>
        <v>16438916</v>
      </c>
      <c r="E112" s="33">
        <f t="shared" si="15"/>
        <v>0</v>
      </c>
      <c r="F112" s="33">
        <f t="shared" si="15"/>
        <v>0</v>
      </c>
      <c r="G112" s="33">
        <f t="shared" si="15"/>
        <v>0</v>
      </c>
    </row>
    <row r="113" spans="1:7" ht="13.5" thickBot="1" x14ac:dyDescent="0.25">
      <c r="A113" s="7" t="s">
        <v>13</v>
      </c>
      <c r="B113" s="34"/>
      <c r="C113" s="34"/>
      <c r="D113" s="34"/>
      <c r="E113" s="34"/>
      <c r="F113" s="34"/>
      <c r="G113" s="34"/>
    </row>
    <row r="114" spans="1:7" ht="13.5" thickBot="1" x14ac:dyDescent="0.25">
      <c r="A114" s="8" t="s">
        <v>14</v>
      </c>
      <c r="B114" s="34">
        <v>32769200</v>
      </c>
      <c r="C114" s="34">
        <v>33094202</v>
      </c>
      <c r="D114" s="34">
        <v>8958687</v>
      </c>
      <c r="E114" s="34"/>
      <c r="F114" s="34"/>
      <c r="G114" s="34"/>
    </row>
    <row r="115" spans="1:7" ht="13.5" thickBot="1" x14ac:dyDescent="0.25">
      <c r="A115" s="8" t="s">
        <v>15</v>
      </c>
      <c r="B115" s="34">
        <v>25302800</v>
      </c>
      <c r="C115" s="34">
        <v>26644490</v>
      </c>
      <c r="D115" s="34">
        <v>5618693</v>
      </c>
      <c r="E115" s="34"/>
      <c r="F115" s="34"/>
      <c r="G115" s="34"/>
    </row>
    <row r="116" spans="1:7" ht="13.5" thickBot="1" x14ac:dyDescent="0.25">
      <c r="A116" s="8" t="s">
        <v>16</v>
      </c>
      <c r="B116" s="34">
        <v>9639200</v>
      </c>
      <c r="C116" s="34">
        <v>9639200</v>
      </c>
      <c r="D116" s="34">
        <v>1861536</v>
      </c>
      <c r="E116" s="34"/>
      <c r="F116" s="34"/>
      <c r="G116" s="34"/>
    </row>
    <row r="117" spans="1:7" ht="13.5" thickBot="1" x14ac:dyDescent="0.25">
      <c r="A117" s="7"/>
      <c r="B117" s="34"/>
      <c r="C117" s="34"/>
      <c r="D117" s="34"/>
      <c r="E117" s="34"/>
      <c r="F117" s="34"/>
      <c r="G117" s="34"/>
    </row>
    <row r="118" spans="1:7" ht="26.25" customHeight="1" thickBot="1" x14ac:dyDescent="0.25">
      <c r="A118" s="22" t="s">
        <v>17</v>
      </c>
      <c r="B118" s="35">
        <f>+SUM(B119:B122)</f>
        <v>187500000</v>
      </c>
      <c r="C118" s="35">
        <f t="shared" ref="C118:G118" si="16">+SUM(C119:C122)</f>
        <v>187500000</v>
      </c>
      <c r="D118" s="35">
        <f t="shared" si="16"/>
        <v>48964487</v>
      </c>
      <c r="E118" s="35">
        <f t="shared" si="16"/>
        <v>0</v>
      </c>
      <c r="F118" s="35">
        <f t="shared" si="16"/>
        <v>0</v>
      </c>
      <c r="G118" s="35">
        <f t="shared" si="16"/>
        <v>0</v>
      </c>
    </row>
    <row r="119" spans="1:7" ht="13.5" thickBot="1" x14ac:dyDescent="0.25">
      <c r="A119" s="7" t="s">
        <v>29</v>
      </c>
      <c r="B119" s="34"/>
      <c r="C119" s="34"/>
      <c r="D119" s="34"/>
      <c r="E119" s="34"/>
      <c r="F119" s="34"/>
      <c r="G119" s="34"/>
    </row>
    <row r="120" spans="1:7" ht="13.5" thickBot="1" x14ac:dyDescent="0.25">
      <c r="A120" s="8" t="s">
        <v>15</v>
      </c>
      <c r="B120" s="34"/>
      <c r="C120" s="34"/>
      <c r="D120" s="34">
        <v>232231</v>
      </c>
      <c r="E120" s="34"/>
      <c r="F120" s="34"/>
      <c r="G120" s="34"/>
    </row>
    <row r="121" spans="1:7" ht="13.5" thickBot="1" x14ac:dyDescent="0.25">
      <c r="A121" s="37" t="s">
        <v>62</v>
      </c>
      <c r="B121" s="34"/>
      <c r="C121" s="34"/>
      <c r="D121" s="34">
        <v>913756</v>
      </c>
      <c r="E121" s="34"/>
      <c r="F121" s="34"/>
      <c r="G121" s="34"/>
    </row>
    <row r="122" spans="1:7" ht="26.25" thickBot="1" x14ac:dyDescent="0.25">
      <c r="A122" s="7" t="s">
        <v>63</v>
      </c>
      <c r="B122" s="34">
        <v>187500000</v>
      </c>
      <c r="C122" s="34">
        <v>187500000</v>
      </c>
      <c r="D122" s="34">
        <v>47818500</v>
      </c>
      <c r="E122" s="34"/>
      <c r="F122" s="34"/>
      <c r="G122" s="34"/>
    </row>
    <row r="123" spans="1:7" ht="13.5" thickBot="1" x14ac:dyDescent="0.25">
      <c r="A123" s="6" t="s">
        <v>19</v>
      </c>
      <c r="B123" s="33">
        <f>+B118+B112</f>
        <v>255211200</v>
      </c>
      <c r="C123" s="33">
        <f t="shared" ref="C123:G123" si="17">+C118+C112</f>
        <v>256877892</v>
      </c>
      <c r="D123" s="33">
        <f t="shared" si="17"/>
        <v>65403403</v>
      </c>
      <c r="E123" s="33">
        <f t="shared" si="17"/>
        <v>0</v>
      </c>
      <c r="F123" s="33">
        <f t="shared" si="17"/>
        <v>0</v>
      </c>
      <c r="G123" s="33">
        <f t="shared" si="17"/>
        <v>0</v>
      </c>
    </row>
    <row r="124" spans="1:7" ht="13.5" thickBot="1" x14ac:dyDescent="0.25">
      <c r="A124" s="7"/>
      <c r="B124" s="34"/>
      <c r="C124" s="34"/>
      <c r="D124" s="34"/>
      <c r="E124" s="34"/>
      <c r="F124" s="34"/>
      <c r="G124" s="34"/>
    </row>
    <row r="125" spans="1:7" ht="13.5" thickBot="1" x14ac:dyDescent="0.25">
      <c r="A125" s="7" t="s">
        <v>20</v>
      </c>
      <c r="B125" s="36">
        <v>2465</v>
      </c>
      <c r="C125" s="36">
        <v>2465</v>
      </c>
      <c r="D125" s="36">
        <v>2231</v>
      </c>
      <c r="E125" s="36"/>
      <c r="F125" s="36"/>
      <c r="G125" s="36"/>
    </row>
    <row r="126" spans="1:7" ht="15.75" x14ac:dyDescent="0.2">
      <c r="A126" s="9"/>
    </row>
    <row r="130" spans="1:6" x14ac:dyDescent="0.2">
      <c r="A130" s="25" t="s">
        <v>38</v>
      </c>
      <c r="D130" s="26" t="s">
        <v>39</v>
      </c>
      <c r="E130" s="27"/>
      <c r="F130" s="27"/>
    </row>
    <row r="131" spans="1:6" x14ac:dyDescent="0.2">
      <c r="A131" s="29" t="s">
        <v>40</v>
      </c>
      <c r="D131" s="26"/>
      <c r="E131" s="26" t="s">
        <v>41</v>
      </c>
      <c r="F131" s="27"/>
    </row>
  </sheetData>
  <mergeCells count="22">
    <mergeCell ref="A108:G108"/>
    <mergeCell ref="B109:B110"/>
    <mergeCell ref="C109:C111"/>
    <mergeCell ref="A105:G106"/>
    <mergeCell ref="A6:G6"/>
    <mergeCell ref="A26:G26"/>
    <mergeCell ref="B27:B28"/>
    <mergeCell ref="C27:C29"/>
    <mergeCell ref="A46:G46"/>
    <mergeCell ref="B47:B48"/>
    <mergeCell ref="C47:C49"/>
    <mergeCell ref="A66:G66"/>
    <mergeCell ref="B67:B68"/>
    <mergeCell ref="C67:C69"/>
    <mergeCell ref="A86:G86"/>
    <mergeCell ref="B87:B88"/>
    <mergeCell ref="C87:C89"/>
    <mergeCell ref="A3:G3"/>
    <mergeCell ref="A5:G5"/>
    <mergeCell ref="B7:B8"/>
    <mergeCell ref="C7:C9"/>
    <mergeCell ref="A4:H4"/>
  </mergeCells>
  <pageMargins left="0.69" right="0.23622047244094491" top="0.59055118110236227" bottom="0.51181102362204722" header="0.19685039370078741" footer="0.31496062992125984"/>
  <pageSetup paperSize="9" scale="75" orientation="portrait" r:id="rId1"/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пол+прог</vt:lpstr>
      <vt:lpstr>Прог</vt:lpstr>
      <vt:lpstr>Прог!Print_Area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2016-04-22T11:20:59Z</cp:lastPrinted>
  <dcterms:created xsi:type="dcterms:W3CDTF">2016-04-01T09:51:31Z</dcterms:created>
  <dcterms:modified xsi:type="dcterms:W3CDTF">2016-04-22T13:21:44Z</dcterms:modified>
</cp:coreProperties>
</file>