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1.12.2017\official files za MF\"/>
    </mc:Choice>
  </mc:AlternateContent>
  <bookViews>
    <workbookView xWindow="0" yWindow="0" windowWidth="21600" windowHeight="9135" activeTab="1"/>
  </bookViews>
  <sheets>
    <sheet name="пол+прог" sheetId="2" r:id="rId1"/>
    <sheet name="Прог" sheetId="1" r:id="rId2"/>
  </sheets>
  <definedNames>
    <definedName name="_xlnm.Print_Area" localSheetId="1">Прог!$A$1:$G$149</definedName>
  </definedNames>
  <calcPr calcId="162913"/>
</workbook>
</file>

<file path=xl/calcChain.xml><?xml version="1.0" encoding="utf-8"?>
<calcChain xmlns="http://schemas.openxmlformats.org/spreadsheetml/2006/main">
  <c r="B134" i="1" l="1"/>
  <c r="D134" i="1"/>
  <c r="E134" i="1"/>
  <c r="F134" i="1"/>
  <c r="G134" i="1"/>
  <c r="C134" i="1"/>
  <c r="C16" i="1" l="1"/>
  <c r="B21" i="1" l="1"/>
  <c r="B10" i="1"/>
  <c r="D16" i="1"/>
  <c r="B16" i="1"/>
  <c r="D14" i="2" l="1"/>
  <c r="E14" i="2"/>
  <c r="F14" i="2"/>
  <c r="G14" i="2"/>
  <c r="H14" i="2"/>
  <c r="C14" i="2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92" i="1"/>
  <c r="F92" i="1"/>
  <c r="E92" i="1"/>
  <c r="D92" i="1"/>
  <c r="C92" i="1"/>
  <c r="B92" i="1"/>
  <c r="G86" i="1"/>
  <c r="F86" i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35" i="1"/>
  <c r="F35" i="1"/>
  <c r="E35" i="1"/>
  <c r="D35" i="1"/>
  <c r="C35" i="1"/>
  <c r="B35" i="1"/>
  <c r="G29" i="1"/>
  <c r="F29" i="1"/>
  <c r="E29" i="1"/>
  <c r="D29" i="1"/>
  <c r="C29" i="1"/>
  <c r="B29" i="1"/>
  <c r="C20" i="2"/>
  <c r="C25" i="2" s="1"/>
  <c r="B40" i="1" l="1"/>
  <c r="D40" i="1"/>
  <c r="F40" i="1"/>
  <c r="B59" i="1"/>
  <c r="D59" i="1"/>
  <c r="F59" i="1"/>
  <c r="B78" i="1"/>
  <c r="D78" i="1"/>
  <c r="F78" i="1"/>
  <c r="B97" i="1"/>
  <c r="D97" i="1"/>
  <c r="F97" i="1"/>
  <c r="B116" i="1"/>
  <c r="D116" i="1"/>
  <c r="F116" i="1"/>
  <c r="C40" i="1"/>
  <c r="E40" i="1"/>
  <c r="G40" i="1"/>
  <c r="C59" i="1"/>
  <c r="E59" i="1"/>
  <c r="G59" i="1"/>
  <c r="C78" i="1"/>
  <c r="E78" i="1"/>
  <c r="G78" i="1"/>
  <c r="C97" i="1"/>
  <c r="E97" i="1"/>
  <c r="G97" i="1"/>
  <c r="C116" i="1"/>
  <c r="E116" i="1"/>
  <c r="G116" i="1"/>
  <c r="G128" i="1" l="1"/>
  <c r="G140" i="1" s="1"/>
  <c r="F128" i="1"/>
  <c r="E128" i="1"/>
  <c r="D128" i="1"/>
  <c r="C128" i="1"/>
  <c r="B128" i="1"/>
  <c r="F140" i="1" l="1"/>
  <c r="B140" i="1"/>
  <c r="C140" i="1"/>
  <c r="D140" i="1"/>
  <c r="E140" i="1"/>
  <c r="D20" i="2"/>
  <c r="D25" i="2" s="1"/>
  <c r="E20" i="2"/>
  <c r="E25" i="2" s="1"/>
  <c r="F20" i="2"/>
  <c r="G20" i="2"/>
  <c r="H20" i="2"/>
  <c r="E16" i="1"/>
  <c r="F16" i="1"/>
  <c r="G16" i="1"/>
  <c r="C10" i="1"/>
  <c r="C21" i="1" s="1"/>
  <c r="D10" i="1"/>
  <c r="E10" i="1"/>
  <c r="F10" i="1"/>
  <c r="G10" i="1"/>
  <c r="D21" i="1" l="1"/>
  <c r="G21" i="1"/>
  <c r="H25" i="2"/>
  <c r="E21" i="1"/>
  <c r="F21" i="1"/>
  <c r="F25" i="2"/>
  <c r="G25" i="2"/>
</calcChain>
</file>

<file path=xl/sharedStrings.xml><?xml version="1.0" encoding="utf-8"?>
<sst xmlns="http://schemas.openxmlformats.org/spreadsheetml/2006/main" count="253" uniqueCount="63">
  <si>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</si>
  <si>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</si>
  <si>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</si>
  <si>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</si>
  <si>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</si>
  <si>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</si>
  <si>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</si>
  <si>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</si>
  <si>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</si>
  <si>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</si>
  <si>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</si>
  <si>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</si>
  <si>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</si>
  <si>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</si>
  <si>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</si>
  <si>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</si>
  <si>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</si>
  <si>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</si>
  <si>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</si>
  <si>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</si>
  <si>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</si>
  <si>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</si>
  <si>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</si>
  <si>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</si>
  <si>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</si>
  <si>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</si>
  <si>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</si>
  <si>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</si>
  <si>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</si>
  <si>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</si>
  <si>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</si>
  <si>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</si>
  <si>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</si>
  <si>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</si>
  <si>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</si>
  <si>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</si>
  <si>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</si>
  <si>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</si>
  <si>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</si>
  <si>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Лихви </t>
  </si>
  <si>
    <t xml:space="preserve"> Субсидии и други текущи трансфери за нефинансови предприятия</t>
  </si>
  <si>
    <t xml:space="preserve"> - Бюджетна програма  „Развитие и поддръжка на транспортната инфраструктура”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</si>
  <si>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</si>
  <si>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</si>
  <si>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</si>
  <si>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</si>
  <si>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</si>
  <si>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</si>
  <si>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</si>
  <si>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</si>
  <si>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</si>
  <si>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</si>
  <si>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</si>
  <si>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</si>
  <si>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</si>
  <si>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</si>
  <si>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</si>
  <si>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</si>
  <si>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</si>
  <si>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</si>
  <si>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</si>
  <si>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 xml:space="preserve">на Министерството на транспорта, информационните технологии и съобщенията към 31.12.2017 г. </t>
  </si>
  <si>
    <t>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</si>
</sst>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4" zoomScale="115" zoomScaleNormal="115" workbookViewId="0">
      <selection activeCell="A4" sqref="A1:XFD1048576"/>
    </sheetView>
  </sheetViews>
  <sheetFormatPr defaultRowHeight="12.75" x14ac:dyDescent="0.2"/>
  <cols>
    <col min="1" max="1" width="14.83203125" style="6" customWidth="1"/>
    <col min="2" max="2" width="39.33203125" style="6" customWidth="1"/>
    <col min="3" max="3" width="12.33203125" style="6" customWidth="1"/>
    <col min="4" max="4" width="12.6640625" style="6" customWidth="1"/>
    <col min="5" max="5" width="11.5" style="6" customWidth="1"/>
    <col min="6" max="6" width="12.5" style="6" customWidth="1"/>
    <col min="7" max="7" width="12.6640625" style="6" customWidth="1"/>
    <col min="8" max="8" width="12.33203125" style="6" customWidth="1"/>
    <col min="9" max="16384" width="9.33203125" style="6"/>
  </cols>
  <sheetData>
    <row r="3" spans="1:8" ht="42" customHeight="1" x14ac:dyDescent="0.2">
      <c r="A3" s="45" t="s">
        <v>15</v>
      </c>
      <c r="B3" s="45"/>
      <c r="C3" s="45"/>
      <c r="D3" s="45"/>
      <c r="E3" s="45"/>
      <c r="F3" s="45"/>
      <c r="G3" s="45"/>
      <c r="H3" s="45"/>
    </row>
    <row r="4" spans="1:8" ht="15.75" x14ac:dyDescent="0.2">
      <c r="A4" s="46" t="s">
        <v>61</v>
      </c>
      <c r="B4" s="46"/>
      <c r="C4" s="46"/>
      <c r="D4" s="46"/>
      <c r="E4" s="46"/>
      <c r="F4" s="46"/>
      <c r="G4" s="46"/>
      <c r="H4" s="46"/>
    </row>
    <row r="5" spans="1:8" x14ac:dyDescent="0.2">
      <c r="A5" s="47" t="s">
        <v>20</v>
      </c>
      <c r="B5" s="48"/>
      <c r="C5" s="48"/>
      <c r="D5" s="48"/>
      <c r="E5" s="48"/>
      <c r="F5" s="48"/>
      <c r="G5" s="48"/>
      <c r="H5" s="48"/>
    </row>
    <row r="6" spans="1:8" ht="15.75" x14ac:dyDescent="0.2">
      <c r="A6" s="19"/>
    </row>
    <row r="7" spans="1:8" ht="15.75" x14ac:dyDescent="0.2">
      <c r="A7" s="46" t="s">
        <v>16</v>
      </c>
      <c r="B7" s="46"/>
      <c r="C7" s="46"/>
      <c r="D7" s="46"/>
      <c r="E7" s="46"/>
      <c r="F7" s="46"/>
      <c r="G7" s="46"/>
      <c r="H7" s="46"/>
    </row>
    <row r="8" spans="1:8" ht="15.75" x14ac:dyDescent="0.2">
      <c r="A8" s="46" t="s">
        <v>62</v>
      </c>
      <c r="B8" s="46"/>
      <c r="C8" s="46"/>
      <c r="D8" s="46"/>
      <c r="E8" s="46"/>
      <c r="F8" s="46"/>
      <c r="G8" s="46"/>
      <c r="H8" s="46"/>
    </row>
    <row r="9" spans="1:8" x14ac:dyDescent="0.2">
      <c r="A9" s="48" t="s">
        <v>1</v>
      </c>
      <c r="B9" s="48"/>
      <c r="C9" s="48"/>
      <c r="D9" s="48"/>
      <c r="E9" s="48"/>
      <c r="F9" s="48"/>
      <c r="G9" s="48"/>
      <c r="H9" s="48"/>
    </row>
    <row r="10" spans="1:8" ht="13.5" thickBot="1" x14ac:dyDescent="0.25">
      <c r="A10" s="20" t="s">
        <v>3</v>
      </c>
      <c r="H10" s="21" t="s">
        <v>3</v>
      </c>
    </row>
    <row r="11" spans="1:8" ht="12.75" customHeight="1" x14ac:dyDescent="0.2">
      <c r="A11" s="42" t="s">
        <v>17</v>
      </c>
      <c r="B11" s="42" t="s">
        <v>18</v>
      </c>
      <c r="C11" s="42" t="s">
        <v>23</v>
      </c>
      <c r="D11" s="49" t="s">
        <v>25</v>
      </c>
      <c r="E11" s="22" t="s">
        <v>4</v>
      </c>
      <c r="F11" s="22" t="s">
        <v>4</v>
      </c>
      <c r="G11" s="22" t="s">
        <v>4</v>
      </c>
      <c r="H11" s="22" t="s">
        <v>4</v>
      </c>
    </row>
    <row r="12" spans="1:8" x14ac:dyDescent="0.2">
      <c r="A12" s="43"/>
      <c r="B12" s="43"/>
      <c r="C12" s="43"/>
      <c r="D12" s="50"/>
      <c r="E12" s="23" t="s">
        <v>5</v>
      </c>
      <c r="F12" s="23" t="s">
        <v>5</v>
      </c>
      <c r="G12" s="23" t="s">
        <v>5</v>
      </c>
      <c r="H12" s="23" t="s">
        <v>5</v>
      </c>
    </row>
    <row r="13" spans="1:8" ht="39" thickBot="1" x14ac:dyDescent="0.25">
      <c r="A13" s="44"/>
      <c r="B13" s="44"/>
      <c r="C13" s="44"/>
      <c r="D13" s="51"/>
      <c r="E13" s="24" t="s">
        <v>24</v>
      </c>
      <c r="F13" s="25" t="s">
        <v>26</v>
      </c>
      <c r="G13" s="25" t="s">
        <v>27</v>
      </c>
      <c r="H13" s="25" t="s">
        <v>28</v>
      </c>
    </row>
    <row r="14" spans="1:8" ht="13.5" thickBot="1" x14ac:dyDescent="0.25">
      <c r="A14" s="3" t="s">
        <v>42</v>
      </c>
      <c r="B14" s="4" t="s">
        <v>45</v>
      </c>
      <c r="C14" s="13">
        <f>+C15+C16+C17+C18</f>
        <v>213260900</v>
      </c>
      <c r="D14" s="13">
        <f t="shared" ref="D14:H14" si="0">+D15+D16+D17+D18</f>
        <v>268500789</v>
      </c>
      <c r="E14" s="13">
        <f t="shared" si="0"/>
        <v>55528111</v>
      </c>
      <c r="F14" s="13">
        <f t="shared" si="0"/>
        <v>114994520</v>
      </c>
      <c r="G14" s="13">
        <f t="shared" si="0"/>
        <v>168645862</v>
      </c>
      <c r="H14" s="13">
        <f t="shared" si="0"/>
        <v>264703861</v>
      </c>
    </row>
    <row r="15" spans="1:8" ht="39" thickBot="1" x14ac:dyDescent="0.25">
      <c r="A15" s="3" t="s">
        <v>43</v>
      </c>
      <c r="B15" s="5" t="s">
        <v>41</v>
      </c>
      <c r="C15" s="15">
        <v>1505900</v>
      </c>
      <c r="D15" s="15">
        <v>54297093</v>
      </c>
      <c r="E15" s="15">
        <v>5699620</v>
      </c>
      <c r="F15" s="15">
        <v>12337901</v>
      </c>
      <c r="G15" s="15">
        <v>13242840</v>
      </c>
      <c r="H15" s="15">
        <v>54205968</v>
      </c>
    </row>
    <row r="16" spans="1:8" ht="51.75" thickBot="1" x14ac:dyDescent="0.25">
      <c r="A16" s="3" t="s">
        <v>44</v>
      </c>
      <c r="B16" s="5" t="s">
        <v>48</v>
      </c>
      <c r="C16" s="15">
        <v>209136000</v>
      </c>
      <c r="D16" s="15">
        <v>211600005</v>
      </c>
      <c r="E16" s="15">
        <v>49474074</v>
      </c>
      <c r="F16" s="15">
        <v>101856177</v>
      </c>
      <c r="G16" s="15">
        <v>154173601</v>
      </c>
      <c r="H16" s="15">
        <v>208753038</v>
      </c>
    </row>
    <row r="17" spans="1:8" ht="39" thickBot="1" x14ac:dyDescent="0.25">
      <c r="A17" s="3" t="s">
        <v>46</v>
      </c>
      <c r="B17" s="5" t="s">
        <v>49</v>
      </c>
      <c r="C17" s="15">
        <v>2378000</v>
      </c>
      <c r="D17" s="15">
        <v>2378000</v>
      </c>
      <c r="E17" s="15">
        <v>294665</v>
      </c>
      <c r="F17" s="15">
        <v>689335</v>
      </c>
      <c r="G17" s="15">
        <v>1064896</v>
      </c>
      <c r="H17" s="15">
        <v>1521213</v>
      </c>
    </row>
    <row r="18" spans="1:8" ht="39" thickBot="1" x14ac:dyDescent="0.25">
      <c r="A18" s="3" t="s">
        <v>47</v>
      </c>
      <c r="B18" s="5" t="s">
        <v>50</v>
      </c>
      <c r="C18" s="15">
        <v>241000</v>
      </c>
      <c r="D18" s="15">
        <v>225691</v>
      </c>
      <c r="E18" s="15">
        <v>59752</v>
      </c>
      <c r="F18" s="15">
        <v>111107</v>
      </c>
      <c r="G18" s="15">
        <v>164525</v>
      </c>
      <c r="H18" s="15">
        <v>223642</v>
      </c>
    </row>
    <row r="19" spans="1:8" ht="13.5" thickBot="1" x14ac:dyDescent="0.25">
      <c r="A19" s="26"/>
      <c r="B19" s="27"/>
      <c r="C19" s="15"/>
      <c r="D19" s="15"/>
      <c r="E19" s="15"/>
      <c r="F19" s="15"/>
      <c r="G19" s="15"/>
      <c r="H19" s="15"/>
    </row>
    <row r="20" spans="1:8" ht="26.25" thickBot="1" x14ac:dyDescent="0.25">
      <c r="A20" s="3" t="s">
        <v>53</v>
      </c>
      <c r="B20" s="4" t="s">
        <v>56</v>
      </c>
      <c r="C20" s="13">
        <f t="shared" ref="C20:H20" si="1">+C21+C22</f>
        <v>39000000</v>
      </c>
      <c r="D20" s="13">
        <f t="shared" si="1"/>
        <v>39694370</v>
      </c>
      <c r="E20" s="13">
        <f t="shared" si="1"/>
        <v>32223456</v>
      </c>
      <c r="F20" s="13">
        <f t="shared" si="1"/>
        <v>36183662</v>
      </c>
      <c r="G20" s="13">
        <f t="shared" si="1"/>
        <v>37880469</v>
      </c>
      <c r="H20" s="13">
        <f t="shared" si="1"/>
        <v>39690144</v>
      </c>
    </row>
    <row r="21" spans="1:8" ht="39" thickBot="1" x14ac:dyDescent="0.25">
      <c r="A21" s="3" t="s">
        <v>54</v>
      </c>
      <c r="B21" s="5" t="s">
        <v>51</v>
      </c>
      <c r="C21" s="15">
        <v>39000000</v>
      </c>
      <c r="D21" s="15">
        <v>39694370</v>
      </c>
      <c r="E21" s="15">
        <v>32223456</v>
      </c>
      <c r="F21" s="15">
        <v>36183662</v>
      </c>
      <c r="G21" s="15">
        <v>37880469</v>
      </c>
      <c r="H21" s="15">
        <v>39690144</v>
      </c>
    </row>
    <row r="22" spans="1:8" ht="13.5" hidden="1" thickBot="1" x14ac:dyDescent="0.25">
      <c r="A22" s="28"/>
      <c r="B22" s="29"/>
      <c r="C22" s="15"/>
      <c r="D22" s="15"/>
      <c r="E22" s="15"/>
      <c r="F22" s="15"/>
      <c r="G22" s="15"/>
      <c r="H22" s="15"/>
    </row>
    <row r="23" spans="1:8" ht="13.5" thickBot="1" x14ac:dyDescent="0.25">
      <c r="A23" s="26"/>
      <c r="B23" s="27"/>
      <c r="C23" s="15"/>
      <c r="D23" s="15"/>
      <c r="E23" s="15"/>
      <c r="F23" s="15"/>
      <c r="G23" s="15"/>
      <c r="H23" s="15"/>
    </row>
    <row r="24" spans="1:8" ht="51.75" thickBot="1" x14ac:dyDescent="0.25">
      <c r="A24" s="3" t="s">
        <v>55</v>
      </c>
      <c r="B24" s="5" t="s">
        <v>52</v>
      </c>
      <c r="C24" s="15">
        <v>18407700</v>
      </c>
      <c r="D24" s="15">
        <v>19780562</v>
      </c>
      <c r="E24" s="15">
        <v>4288201</v>
      </c>
      <c r="F24" s="15">
        <v>8745797</v>
      </c>
      <c r="G24" s="15">
        <v>12360213</v>
      </c>
      <c r="H24" s="15">
        <v>17542319</v>
      </c>
    </row>
    <row r="25" spans="1:8" ht="13.5" thickBot="1" x14ac:dyDescent="0.25">
      <c r="A25" s="30"/>
      <c r="B25" s="4" t="s">
        <v>19</v>
      </c>
      <c r="C25" s="13">
        <f t="shared" ref="C25:H25" si="2">+C24+C20+C14</f>
        <v>270668600</v>
      </c>
      <c r="D25" s="13">
        <f t="shared" si="2"/>
        <v>327975721</v>
      </c>
      <c r="E25" s="13">
        <f t="shared" si="2"/>
        <v>92039768</v>
      </c>
      <c r="F25" s="13">
        <f t="shared" si="2"/>
        <v>159923979</v>
      </c>
      <c r="G25" s="13">
        <f t="shared" si="2"/>
        <v>218886544</v>
      </c>
      <c r="H25" s="13">
        <f t="shared" si="2"/>
        <v>321936324</v>
      </c>
    </row>
    <row r="26" spans="1:8" ht="15.75" x14ac:dyDescent="0.2">
      <c r="A26" s="40"/>
    </row>
    <row r="27" spans="1:8" x14ac:dyDescent="0.2">
      <c r="A27" s="41" t="s">
        <v>29</v>
      </c>
      <c r="B27" s="41"/>
      <c r="C27" s="41"/>
      <c r="D27" s="41"/>
      <c r="E27" s="41"/>
      <c r="F27" s="41"/>
      <c r="G27" s="41"/>
      <c r="H27" s="41"/>
    </row>
    <row r="28" spans="1:8" s="31" customFormat="1" ht="24.75" customHeight="1" x14ac:dyDescent="0.2">
      <c r="A28" s="41"/>
      <c r="B28" s="41"/>
      <c r="C28" s="41"/>
      <c r="D28" s="41"/>
      <c r="E28" s="41"/>
      <c r="F28" s="41"/>
      <c r="G28" s="41"/>
      <c r="H28" s="41"/>
    </row>
    <row r="29" spans="1:8" ht="8.25" customHeight="1" x14ac:dyDescent="0.2">
      <c r="A29" s="41"/>
      <c r="B29" s="41"/>
      <c r="C29" s="41"/>
      <c r="D29" s="41"/>
      <c r="E29" s="41"/>
      <c r="F29" s="41"/>
      <c r="G29" s="41"/>
      <c r="H29" s="41"/>
    </row>
    <row r="33" spans="2:5" ht="15.75" x14ac:dyDescent="0.25">
      <c r="B33" s="8" t="s">
        <v>57</v>
      </c>
      <c r="C33" s="9"/>
      <c r="D33" s="10" t="s">
        <v>58</v>
      </c>
      <c r="E33" s="11"/>
    </row>
    <row r="34" spans="2:5" ht="15.75" x14ac:dyDescent="0.25">
      <c r="B34" s="12" t="s">
        <v>59</v>
      </c>
      <c r="C34" s="32"/>
      <c r="D34" s="10" t="s">
        <v>60</v>
      </c>
      <c r="E34" s="11"/>
    </row>
  </sheetData>
  <mergeCells count="11">
    <mergeCell ref="A27:H2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299212598425197" right="0.70866141732283472" top="0.28000000000000003" bottom="0.39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51.6640625" style="6" customWidth="1"/>
    <col min="2" max="7" width="13.33203125" style="6" customWidth="1"/>
    <col min="8" max="16384" width="9.33203125" style="6"/>
  </cols>
  <sheetData>
    <row r="3" spans="1:8" ht="15.75" x14ac:dyDescent="0.2">
      <c r="A3" s="45" t="s">
        <v>0</v>
      </c>
      <c r="B3" s="45"/>
      <c r="C3" s="45"/>
      <c r="D3" s="45"/>
      <c r="E3" s="45"/>
      <c r="F3" s="45"/>
      <c r="G3" s="45"/>
    </row>
    <row r="4" spans="1:8" ht="15.75" x14ac:dyDescent="0.2">
      <c r="A4" s="46" t="s">
        <v>62</v>
      </c>
      <c r="B4" s="46"/>
      <c r="C4" s="46"/>
      <c r="D4" s="46"/>
      <c r="E4" s="46"/>
      <c r="F4" s="46"/>
      <c r="G4" s="46"/>
      <c r="H4" s="46"/>
    </row>
    <row r="5" spans="1:8" ht="13.5" thickBot="1" x14ac:dyDescent="0.25">
      <c r="A5" s="57" t="s">
        <v>1</v>
      </c>
      <c r="B5" s="57"/>
      <c r="C5" s="57"/>
      <c r="D5" s="57"/>
      <c r="E5" s="57"/>
      <c r="F5" s="57"/>
      <c r="G5" s="57"/>
    </row>
    <row r="6" spans="1:8" ht="20.25" customHeight="1" thickBot="1" x14ac:dyDescent="0.25">
      <c r="A6" s="54" t="s">
        <v>31</v>
      </c>
      <c r="B6" s="55"/>
      <c r="C6" s="55"/>
      <c r="D6" s="55"/>
      <c r="E6" s="55"/>
      <c r="F6" s="55"/>
      <c r="G6" s="56"/>
    </row>
    <row r="7" spans="1:8" ht="12.75" customHeight="1" x14ac:dyDescent="0.2">
      <c r="A7" s="39" t="s">
        <v>2</v>
      </c>
      <c r="B7" s="42" t="s">
        <v>23</v>
      </c>
      <c r="C7" s="49" t="s">
        <v>25</v>
      </c>
      <c r="D7" s="22" t="s">
        <v>4</v>
      </c>
      <c r="E7" s="22" t="s">
        <v>4</v>
      </c>
      <c r="F7" s="22" t="s">
        <v>4</v>
      </c>
      <c r="G7" s="22" t="s">
        <v>4</v>
      </c>
    </row>
    <row r="8" spans="1:8" x14ac:dyDescent="0.2">
      <c r="A8" s="39" t="s">
        <v>3</v>
      </c>
      <c r="B8" s="43"/>
      <c r="C8" s="50"/>
      <c r="D8" s="23" t="s">
        <v>5</v>
      </c>
      <c r="E8" s="23" t="s">
        <v>5</v>
      </c>
      <c r="F8" s="23" t="s">
        <v>5</v>
      </c>
      <c r="G8" s="23" t="s">
        <v>5</v>
      </c>
    </row>
    <row r="9" spans="1:8" ht="41.25" customHeight="1" thickBot="1" x14ac:dyDescent="0.25">
      <c r="A9" s="33"/>
      <c r="B9" s="44"/>
      <c r="C9" s="51"/>
      <c r="D9" s="24" t="s">
        <v>24</v>
      </c>
      <c r="E9" s="25" t="s">
        <v>26</v>
      </c>
      <c r="F9" s="25" t="s">
        <v>27</v>
      </c>
      <c r="G9" s="25" t="s">
        <v>28</v>
      </c>
    </row>
    <row r="10" spans="1:8" ht="13.5" thickBot="1" x14ac:dyDescent="0.25">
      <c r="A10" s="34" t="s">
        <v>6</v>
      </c>
      <c r="B10" s="13">
        <f>+B12+B13+B14</f>
        <v>1505900</v>
      </c>
      <c r="C10" s="13">
        <f t="shared" ref="C10:G10" si="0">+C12+C13+C14</f>
        <v>4954238</v>
      </c>
      <c r="D10" s="13">
        <f t="shared" si="0"/>
        <v>4881409</v>
      </c>
      <c r="E10" s="13">
        <f t="shared" si="0"/>
        <v>4881409</v>
      </c>
      <c r="F10" s="13">
        <f t="shared" si="0"/>
        <v>4883311</v>
      </c>
      <c r="G10" s="13">
        <f t="shared" si="0"/>
        <v>4928826</v>
      </c>
    </row>
    <row r="11" spans="1:8" ht="13.5" thickBot="1" x14ac:dyDescent="0.25">
      <c r="A11" s="2" t="s">
        <v>7</v>
      </c>
      <c r="B11" s="14"/>
      <c r="C11" s="14"/>
      <c r="D11" s="14"/>
      <c r="E11" s="14"/>
      <c r="F11" s="14"/>
      <c r="G11" s="14"/>
    </row>
    <row r="12" spans="1:8" ht="13.5" thickBot="1" x14ac:dyDescent="0.25">
      <c r="A12" s="35" t="s">
        <v>8</v>
      </c>
      <c r="B12" s="15"/>
      <c r="C12" s="15"/>
      <c r="D12" s="15"/>
      <c r="E12" s="15"/>
      <c r="F12" s="15"/>
      <c r="G12" s="15"/>
    </row>
    <row r="13" spans="1:8" ht="13.5" thickBot="1" x14ac:dyDescent="0.25">
      <c r="A13" s="35" t="s">
        <v>9</v>
      </c>
      <c r="B13" s="15"/>
      <c r="C13" s="15">
        <v>120</v>
      </c>
      <c r="D13" s="15"/>
      <c r="E13" s="15"/>
      <c r="F13" s="15"/>
      <c r="G13" s="15">
        <v>116</v>
      </c>
    </row>
    <row r="14" spans="1:8" ht="13.5" thickBot="1" x14ac:dyDescent="0.25">
      <c r="A14" s="35" t="s">
        <v>10</v>
      </c>
      <c r="B14" s="15">
        <v>1505900</v>
      </c>
      <c r="C14" s="15">
        <v>4954118</v>
      </c>
      <c r="D14" s="15">
        <v>4881409</v>
      </c>
      <c r="E14" s="15">
        <v>4881409</v>
      </c>
      <c r="F14" s="15">
        <v>4883311</v>
      </c>
      <c r="G14" s="15">
        <v>4928710</v>
      </c>
    </row>
    <row r="15" spans="1:8" ht="13.5" thickBot="1" x14ac:dyDescent="0.25">
      <c r="A15" s="2"/>
      <c r="B15" s="14"/>
      <c r="C15" s="14"/>
      <c r="D15" s="14"/>
      <c r="E15" s="14"/>
      <c r="F15" s="14"/>
      <c r="G15" s="14"/>
    </row>
    <row r="16" spans="1:8" ht="26.25" thickBot="1" x14ac:dyDescent="0.25">
      <c r="A16" s="34" t="s">
        <v>11</v>
      </c>
      <c r="B16" s="13">
        <f>+SUM(B17:B20)</f>
        <v>0</v>
      </c>
      <c r="C16" s="13">
        <f>+SUM(C17:C20)</f>
        <v>49342855</v>
      </c>
      <c r="D16" s="13">
        <f>+SUM(D17:D20)</f>
        <v>818211</v>
      </c>
      <c r="E16" s="13">
        <f t="shared" ref="E16:G16" si="1">+SUM(E17:E20)</f>
        <v>7456492</v>
      </c>
      <c r="F16" s="13">
        <f t="shared" si="1"/>
        <v>8359529</v>
      </c>
      <c r="G16" s="13">
        <f t="shared" si="1"/>
        <v>49277142</v>
      </c>
    </row>
    <row r="17" spans="1:7" ht="13.5" thickBot="1" x14ac:dyDescent="0.25">
      <c r="A17" s="2" t="s">
        <v>21</v>
      </c>
      <c r="B17" s="14"/>
      <c r="C17" s="15"/>
      <c r="D17" s="15"/>
      <c r="E17" s="15"/>
      <c r="F17" s="14"/>
      <c r="G17" s="14"/>
    </row>
    <row r="18" spans="1:7" ht="13.5" thickBot="1" x14ac:dyDescent="0.25">
      <c r="A18" s="35" t="s">
        <v>9</v>
      </c>
      <c r="B18" s="14"/>
      <c r="C18" s="15">
        <v>1000000</v>
      </c>
      <c r="D18" s="15"/>
      <c r="E18" s="15">
        <v>528000</v>
      </c>
      <c r="F18" s="15">
        <v>933835</v>
      </c>
      <c r="G18" s="15">
        <v>934287</v>
      </c>
    </row>
    <row r="19" spans="1:7" ht="13.5" thickBot="1" x14ac:dyDescent="0.25">
      <c r="A19" s="1" t="s">
        <v>38</v>
      </c>
      <c r="B19" s="14"/>
      <c r="C19" s="15">
        <v>13342855</v>
      </c>
      <c r="D19" s="15">
        <v>818211</v>
      </c>
      <c r="E19" s="15">
        <v>6928492</v>
      </c>
      <c r="F19" s="15">
        <v>7425694</v>
      </c>
      <c r="G19" s="15">
        <v>13342855</v>
      </c>
    </row>
    <row r="20" spans="1:7" ht="13.5" thickBot="1" x14ac:dyDescent="0.25">
      <c r="A20" s="35" t="s">
        <v>10</v>
      </c>
      <c r="B20" s="14"/>
      <c r="C20" s="15">
        <v>35000000</v>
      </c>
      <c r="D20" s="14"/>
      <c r="E20" s="14"/>
      <c r="F20" s="14"/>
      <c r="G20" s="15">
        <v>35000000</v>
      </c>
    </row>
    <row r="21" spans="1:7" ht="13.5" thickBot="1" x14ac:dyDescent="0.25">
      <c r="A21" s="34" t="s">
        <v>13</v>
      </c>
      <c r="B21" s="13">
        <f>+B16+B10</f>
        <v>1505900</v>
      </c>
      <c r="C21" s="13">
        <f>+C16+C10</f>
        <v>54297093</v>
      </c>
      <c r="D21" s="13">
        <f t="shared" ref="D21:G21" si="2">+D16+D10</f>
        <v>5699620</v>
      </c>
      <c r="E21" s="13">
        <f t="shared" si="2"/>
        <v>12337901</v>
      </c>
      <c r="F21" s="13">
        <f t="shared" si="2"/>
        <v>13242840</v>
      </c>
      <c r="G21" s="13">
        <f t="shared" si="2"/>
        <v>54205968</v>
      </c>
    </row>
    <row r="22" spans="1:7" ht="13.5" thickBot="1" x14ac:dyDescent="0.25">
      <c r="A22" s="2"/>
      <c r="B22" s="14"/>
      <c r="C22" s="14"/>
      <c r="D22" s="14"/>
      <c r="E22" s="14"/>
      <c r="F22" s="14"/>
      <c r="G22" s="14"/>
    </row>
    <row r="23" spans="1:7" ht="13.5" thickBot="1" x14ac:dyDescent="0.25">
      <c r="A23" s="2" t="s">
        <v>14</v>
      </c>
      <c r="B23" s="16"/>
      <c r="C23" s="16"/>
      <c r="D23" s="16"/>
      <c r="E23" s="16"/>
      <c r="F23" s="16"/>
      <c r="G23" s="16"/>
    </row>
    <row r="24" spans="1:7" ht="13.5" thickBot="1" x14ac:dyDescent="0.25">
      <c r="A24" s="36"/>
      <c r="B24" s="37"/>
      <c r="C24" s="37"/>
      <c r="D24" s="37"/>
      <c r="E24" s="37"/>
      <c r="F24" s="37"/>
      <c r="G24" s="37"/>
    </row>
    <row r="25" spans="1:7" ht="24" customHeight="1" thickBot="1" x14ac:dyDescent="0.25">
      <c r="A25" s="54" t="s">
        <v>33</v>
      </c>
      <c r="B25" s="55"/>
      <c r="C25" s="55"/>
      <c r="D25" s="55"/>
      <c r="E25" s="55"/>
      <c r="F25" s="55"/>
      <c r="G25" s="56"/>
    </row>
    <row r="26" spans="1:7" x14ac:dyDescent="0.2">
      <c r="A26" s="39" t="s">
        <v>2</v>
      </c>
      <c r="B26" s="42" t="s">
        <v>23</v>
      </c>
      <c r="C26" s="49" t="s">
        <v>25</v>
      </c>
      <c r="D26" s="22" t="s">
        <v>4</v>
      </c>
      <c r="E26" s="22" t="s">
        <v>4</v>
      </c>
      <c r="F26" s="22" t="s">
        <v>4</v>
      </c>
      <c r="G26" s="22" t="s">
        <v>4</v>
      </c>
    </row>
    <row r="27" spans="1:7" x14ac:dyDescent="0.2">
      <c r="A27" s="39" t="s">
        <v>3</v>
      </c>
      <c r="B27" s="43"/>
      <c r="C27" s="50"/>
      <c r="D27" s="23" t="s">
        <v>5</v>
      </c>
      <c r="E27" s="23" t="s">
        <v>5</v>
      </c>
      <c r="F27" s="23" t="s">
        <v>5</v>
      </c>
      <c r="G27" s="23" t="s">
        <v>5</v>
      </c>
    </row>
    <row r="28" spans="1:7" ht="39" thickBot="1" x14ac:dyDescent="0.25">
      <c r="A28" s="33"/>
      <c r="B28" s="44"/>
      <c r="C28" s="51"/>
      <c r="D28" s="24" t="s">
        <v>24</v>
      </c>
      <c r="E28" s="25" t="s">
        <v>26</v>
      </c>
      <c r="F28" s="25" t="s">
        <v>27</v>
      </c>
      <c r="G28" s="25" t="s">
        <v>28</v>
      </c>
    </row>
    <row r="29" spans="1:7" ht="13.5" thickBot="1" x14ac:dyDescent="0.25">
      <c r="A29" s="34" t="s">
        <v>6</v>
      </c>
      <c r="B29" s="13">
        <f>+B31+B32+B33</f>
        <v>34136000</v>
      </c>
      <c r="C29" s="13">
        <f t="shared" ref="C29:G29" si="3">+C31+C32+C33</f>
        <v>33332196</v>
      </c>
      <c r="D29" s="13">
        <f t="shared" si="3"/>
        <v>6270703</v>
      </c>
      <c r="E29" s="13">
        <f t="shared" si="3"/>
        <v>14902806</v>
      </c>
      <c r="F29" s="13">
        <f t="shared" si="3"/>
        <v>21806654</v>
      </c>
      <c r="G29" s="13">
        <f t="shared" si="3"/>
        <v>32368282</v>
      </c>
    </row>
    <row r="30" spans="1:7" ht="13.5" thickBot="1" x14ac:dyDescent="0.25">
      <c r="A30" s="2" t="s">
        <v>7</v>
      </c>
      <c r="B30" s="14"/>
      <c r="C30" s="14"/>
      <c r="D30" s="14"/>
      <c r="E30" s="14"/>
      <c r="F30" s="14"/>
      <c r="G30" s="14"/>
    </row>
    <row r="31" spans="1:7" ht="13.5" thickBot="1" x14ac:dyDescent="0.25">
      <c r="A31" s="35" t="s">
        <v>8</v>
      </c>
      <c r="B31" s="15">
        <v>17580300</v>
      </c>
      <c r="C31" s="15">
        <v>17914702</v>
      </c>
      <c r="D31" s="15">
        <v>4234532</v>
      </c>
      <c r="E31" s="15">
        <v>8655217</v>
      </c>
      <c r="F31" s="15">
        <v>13026169</v>
      </c>
      <c r="G31" s="15">
        <v>17778262</v>
      </c>
    </row>
    <row r="32" spans="1:7" ht="13.5" thickBot="1" x14ac:dyDescent="0.25">
      <c r="A32" s="35" t="s">
        <v>9</v>
      </c>
      <c r="B32" s="15">
        <v>14556700</v>
      </c>
      <c r="C32" s="15">
        <v>11778876</v>
      </c>
      <c r="D32" s="15">
        <v>2008804</v>
      </c>
      <c r="E32" s="15">
        <v>5010444</v>
      </c>
      <c r="F32" s="15">
        <v>7443006</v>
      </c>
      <c r="G32" s="15">
        <v>11267215</v>
      </c>
    </row>
    <row r="33" spans="1:7" ht="13.5" thickBot="1" x14ac:dyDescent="0.25">
      <c r="A33" s="35" t="s">
        <v>10</v>
      </c>
      <c r="B33" s="15">
        <v>1999000</v>
      </c>
      <c r="C33" s="15">
        <v>3638618</v>
      </c>
      <c r="D33" s="15">
        <v>27367</v>
      </c>
      <c r="E33" s="15">
        <v>1237145</v>
      </c>
      <c r="F33" s="15">
        <v>1337479</v>
      </c>
      <c r="G33" s="15">
        <v>3322805</v>
      </c>
    </row>
    <row r="34" spans="1:7" ht="13.5" thickBot="1" x14ac:dyDescent="0.25">
      <c r="A34" s="2"/>
      <c r="B34" s="14"/>
      <c r="C34" s="14"/>
      <c r="D34" s="14"/>
      <c r="E34" s="14"/>
      <c r="F34" s="14"/>
      <c r="G34" s="14"/>
    </row>
    <row r="35" spans="1:7" ht="26.25" thickBot="1" x14ac:dyDescent="0.25">
      <c r="A35" s="34" t="s">
        <v>11</v>
      </c>
      <c r="B35" s="13">
        <f>+SUM(B36:B39)</f>
        <v>175000000</v>
      </c>
      <c r="C35" s="13">
        <f t="shared" ref="C35:G35" si="4">+SUM(C36:C39)</f>
        <v>178267809</v>
      </c>
      <c r="D35" s="13">
        <f t="shared" si="4"/>
        <v>43203371</v>
      </c>
      <c r="E35" s="13">
        <f t="shared" si="4"/>
        <v>86953371</v>
      </c>
      <c r="F35" s="13">
        <f t="shared" si="4"/>
        <v>132366947</v>
      </c>
      <c r="G35" s="13">
        <f t="shared" si="4"/>
        <v>176384756</v>
      </c>
    </row>
    <row r="36" spans="1:7" ht="13.5" thickBot="1" x14ac:dyDescent="0.25">
      <c r="A36" s="2" t="s">
        <v>21</v>
      </c>
      <c r="B36" s="14"/>
      <c r="C36" s="14"/>
      <c r="D36" s="14"/>
      <c r="E36" s="14"/>
      <c r="F36" s="14"/>
      <c r="G36" s="14"/>
    </row>
    <row r="37" spans="1:7" ht="26.25" thickBot="1" x14ac:dyDescent="0.25">
      <c r="A37" s="2" t="s">
        <v>40</v>
      </c>
      <c r="B37" s="15">
        <v>175000000</v>
      </c>
      <c r="C37" s="15">
        <v>178267809</v>
      </c>
      <c r="D37" s="15">
        <v>43203371</v>
      </c>
      <c r="E37" s="15">
        <v>86953371</v>
      </c>
      <c r="F37" s="15">
        <v>132366947</v>
      </c>
      <c r="G37" s="15">
        <v>176384756</v>
      </c>
    </row>
    <row r="38" spans="1:7" ht="13.5" thickBot="1" x14ac:dyDescent="0.25">
      <c r="A38" s="2" t="s">
        <v>12</v>
      </c>
      <c r="B38" s="14"/>
      <c r="C38" s="14"/>
      <c r="D38" s="14"/>
      <c r="E38" s="14"/>
      <c r="F38" s="14"/>
      <c r="G38" s="14"/>
    </row>
    <row r="39" spans="1:7" ht="13.5" thickBot="1" x14ac:dyDescent="0.25">
      <c r="A39" s="2"/>
      <c r="B39" s="14"/>
      <c r="C39" s="14"/>
      <c r="D39" s="14"/>
      <c r="E39" s="14"/>
      <c r="F39" s="14"/>
      <c r="G39" s="14"/>
    </row>
    <row r="40" spans="1:7" ht="13.5" thickBot="1" x14ac:dyDescent="0.25">
      <c r="A40" s="34" t="s">
        <v>13</v>
      </c>
      <c r="B40" s="13">
        <f>+B35+B29</f>
        <v>209136000</v>
      </c>
      <c r="C40" s="13">
        <f t="shared" ref="C40:G40" si="5">+C35+C29</f>
        <v>211600005</v>
      </c>
      <c r="D40" s="13">
        <f t="shared" si="5"/>
        <v>49474074</v>
      </c>
      <c r="E40" s="13">
        <f t="shared" si="5"/>
        <v>101856177</v>
      </c>
      <c r="F40" s="13">
        <f t="shared" si="5"/>
        <v>154173601</v>
      </c>
      <c r="G40" s="13">
        <f t="shared" si="5"/>
        <v>208753038</v>
      </c>
    </row>
    <row r="41" spans="1:7" ht="13.5" thickBot="1" x14ac:dyDescent="0.25">
      <c r="A41" s="2"/>
      <c r="B41" s="14"/>
      <c r="C41" s="14"/>
      <c r="D41" s="14"/>
      <c r="E41" s="14"/>
      <c r="F41" s="14"/>
      <c r="G41" s="14"/>
    </row>
    <row r="42" spans="1:7" ht="13.5" thickBot="1" x14ac:dyDescent="0.25">
      <c r="A42" s="2" t="s">
        <v>14</v>
      </c>
      <c r="B42" s="17">
        <v>1086</v>
      </c>
      <c r="C42" s="17">
        <v>1086</v>
      </c>
      <c r="D42" s="17">
        <v>1012</v>
      </c>
      <c r="E42" s="17">
        <v>1020</v>
      </c>
      <c r="F42" s="17">
        <v>1020</v>
      </c>
      <c r="G42" s="17">
        <v>1006</v>
      </c>
    </row>
    <row r="43" spans="1:7" ht="13.5" thickBot="1" x14ac:dyDescent="0.25">
      <c r="A43" s="36"/>
      <c r="B43" s="37"/>
      <c r="C43" s="37"/>
      <c r="D43" s="37"/>
      <c r="E43" s="37"/>
      <c r="F43" s="37"/>
      <c r="G43" s="37"/>
    </row>
    <row r="44" spans="1:7" ht="20.25" customHeight="1" thickBot="1" x14ac:dyDescent="0.25">
      <c r="A44" s="54" t="s">
        <v>34</v>
      </c>
      <c r="B44" s="55"/>
      <c r="C44" s="55"/>
      <c r="D44" s="55"/>
      <c r="E44" s="55"/>
      <c r="F44" s="55"/>
      <c r="G44" s="56"/>
    </row>
    <row r="45" spans="1:7" x14ac:dyDescent="0.2">
      <c r="A45" s="39" t="s">
        <v>2</v>
      </c>
      <c r="B45" s="42" t="s">
        <v>23</v>
      </c>
      <c r="C45" s="49" t="s">
        <v>25</v>
      </c>
      <c r="D45" s="22" t="s">
        <v>4</v>
      </c>
      <c r="E45" s="22" t="s">
        <v>4</v>
      </c>
      <c r="F45" s="22" t="s">
        <v>4</v>
      </c>
      <c r="G45" s="22" t="s">
        <v>4</v>
      </c>
    </row>
    <row r="46" spans="1:7" x14ac:dyDescent="0.2">
      <c r="A46" s="39" t="s">
        <v>3</v>
      </c>
      <c r="B46" s="43"/>
      <c r="C46" s="50"/>
      <c r="D46" s="23" t="s">
        <v>5</v>
      </c>
      <c r="E46" s="23" t="s">
        <v>5</v>
      </c>
      <c r="F46" s="23" t="s">
        <v>5</v>
      </c>
      <c r="G46" s="23" t="s">
        <v>5</v>
      </c>
    </row>
    <row r="47" spans="1:7" ht="39" thickBot="1" x14ac:dyDescent="0.25">
      <c r="A47" s="33"/>
      <c r="B47" s="44"/>
      <c r="C47" s="51"/>
      <c r="D47" s="24" t="s">
        <v>24</v>
      </c>
      <c r="E47" s="25" t="s">
        <v>26</v>
      </c>
      <c r="F47" s="25" t="s">
        <v>27</v>
      </c>
      <c r="G47" s="25" t="s">
        <v>28</v>
      </c>
    </row>
    <row r="48" spans="1:7" ht="13.5" thickBot="1" x14ac:dyDescent="0.25">
      <c r="A48" s="34" t="s">
        <v>6</v>
      </c>
      <c r="B48" s="13">
        <f>+B50+B51+B52</f>
        <v>2378000</v>
      </c>
      <c r="C48" s="13">
        <f t="shared" ref="C48:G48" si="6">+C50+C51+C52</f>
        <v>2378000</v>
      </c>
      <c r="D48" s="13">
        <f t="shared" si="6"/>
        <v>294665</v>
      </c>
      <c r="E48" s="13">
        <f t="shared" si="6"/>
        <v>689335</v>
      </c>
      <c r="F48" s="13">
        <f t="shared" si="6"/>
        <v>1064896</v>
      </c>
      <c r="G48" s="13">
        <f t="shared" si="6"/>
        <v>1521213</v>
      </c>
    </row>
    <row r="49" spans="1:7" ht="13.5" thickBot="1" x14ac:dyDescent="0.25">
      <c r="A49" s="2" t="s">
        <v>7</v>
      </c>
      <c r="B49" s="14"/>
      <c r="C49" s="14"/>
      <c r="D49" s="14"/>
      <c r="E49" s="14"/>
      <c r="F49" s="14"/>
      <c r="G49" s="14"/>
    </row>
    <row r="50" spans="1:7" ht="13.5" thickBot="1" x14ac:dyDescent="0.25">
      <c r="A50" s="35" t="s">
        <v>8</v>
      </c>
      <c r="B50" s="15">
        <v>940000</v>
      </c>
      <c r="C50" s="15">
        <v>943661</v>
      </c>
      <c r="D50" s="15">
        <v>226851</v>
      </c>
      <c r="E50" s="15">
        <v>458520</v>
      </c>
      <c r="F50" s="15">
        <v>712493</v>
      </c>
      <c r="G50" s="15">
        <v>908888</v>
      </c>
    </row>
    <row r="51" spans="1:7" ht="13.5" thickBot="1" x14ac:dyDescent="0.25">
      <c r="A51" s="35" t="s">
        <v>9</v>
      </c>
      <c r="B51" s="15">
        <v>1432000</v>
      </c>
      <c r="C51" s="15">
        <v>1385739</v>
      </c>
      <c r="D51" s="15">
        <v>67814</v>
      </c>
      <c r="E51" s="15">
        <v>230815</v>
      </c>
      <c r="F51" s="15">
        <v>352403</v>
      </c>
      <c r="G51" s="15">
        <v>566317</v>
      </c>
    </row>
    <row r="52" spans="1:7" ht="13.5" thickBot="1" x14ac:dyDescent="0.25">
      <c r="A52" s="35" t="s">
        <v>10</v>
      </c>
      <c r="B52" s="15">
        <v>6000</v>
      </c>
      <c r="C52" s="15">
        <v>48600</v>
      </c>
      <c r="D52" s="15"/>
      <c r="E52" s="15"/>
      <c r="F52" s="15"/>
      <c r="G52" s="15">
        <v>46008</v>
      </c>
    </row>
    <row r="53" spans="1:7" ht="13.5" thickBot="1" x14ac:dyDescent="0.25">
      <c r="A53" s="2"/>
      <c r="B53" s="14"/>
      <c r="C53" s="14"/>
      <c r="D53" s="14"/>
      <c r="E53" s="14"/>
      <c r="F53" s="14"/>
      <c r="G53" s="14"/>
    </row>
    <row r="54" spans="1:7" ht="26.25" thickBot="1" x14ac:dyDescent="0.25">
      <c r="A54" s="34" t="s">
        <v>11</v>
      </c>
      <c r="B54" s="18">
        <f>+SUM(B55:B58)</f>
        <v>0</v>
      </c>
      <c r="C54" s="18">
        <f t="shared" ref="C54:G54" si="7">+SUM(C55:C58)</f>
        <v>0</v>
      </c>
      <c r="D54" s="18">
        <f t="shared" si="7"/>
        <v>0</v>
      </c>
      <c r="E54" s="18">
        <f t="shared" si="7"/>
        <v>0</v>
      </c>
      <c r="F54" s="18">
        <f t="shared" si="7"/>
        <v>0</v>
      </c>
      <c r="G54" s="18">
        <f t="shared" si="7"/>
        <v>0</v>
      </c>
    </row>
    <row r="55" spans="1:7" ht="13.5" thickBot="1" x14ac:dyDescent="0.25">
      <c r="A55" s="2" t="s">
        <v>21</v>
      </c>
      <c r="B55" s="14"/>
      <c r="C55" s="14"/>
      <c r="D55" s="14"/>
      <c r="E55" s="14"/>
      <c r="F55" s="14"/>
      <c r="G55" s="14"/>
    </row>
    <row r="56" spans="1:7" ht="13.5" thickBot="1" x14ac:dyDescent="0.25">
      <c r="A56" s="2" t="s">
        <v>12</v>
      </c>
      <c r="B56" s="14"/>
      <c r="C56" s="14"/>
      <c r="D56" s="14"/>
      <c r="E56" s="14"/>
      <c r="F56" s="14"/>
      <c r="G56" s="14"/>
    </row>
    <row r="57" spans="1:7" ht="13.5" thickBot="1" x14ac:dyDescent="0.25">
      <c r="A57" s="2" t="s">
        <v>12</v>
      </c>
      <c r="B57" s="14"/>
      <c r="C57" s="14"/>
      <c r="D57" s="14"/>
      <c r="E57" s="14"/>
      <c r="F57" s="14"/>
      <c r="G57" s="14"/>
    </row>
    <row r="58" spans="1:7" ht="13.5" thickBot="1" x14ac:dyDescent="0.25">
      <c r="A58" s="2"/>
      <c r="B58" s="14"/>
      <c r="C58" s="14"/>
      <c r="D58" s="14"/>
      <c r="E58" s="14"/>
      <c r="F58" s="14"/>
      <c r="G58" s="14"/>
    </row>
    <row r="59" spans="1:7" ht="13.5" thickBot="1" x14ac:dyDescent="0.25">
      <c r="A59" s="34" t="s">
        <v>13</v>
      </c>
      <c r="B59" s="13">
        <f>+B54+B48</f>
        <v>2378000</v>
      </c>
      <c r="C59" s="13">
        <f t="shared" ref="C59:G59" si="8">+C54+C48</f>
        <v>2378000</v>
      </c>
      <c r="D59" s="13">
        <f t="shared" si="8"/>
        <v>294665</v>
      </c>
      <c r="E59" s="13">
        <f t="shared" si="8"/>
        <v>689335</v>
      </c>
      <c r="F59" s="13">
        <f t="shared" si="8"/>
        <v>1064896</v>
      </c>
      <c r="G59" s="13">
        <f t="shared" si="8"/>
        <v>1521213</v>
      </c>
    </row>
    <row r="60" spans="1:7" ht="13.5" thickBot="1" x14ac:dyDescent="0.25">
      <c r="A60" s="2"/>
      <c r="B60" s="14"/>
      <c r="C60" s="14"/>
      <c r="D60" s="14"/>
      <c r="E60" s="14"/>
      <c r="F60" s="14"/>
      <c r="G60" s="14"/>
    </row>
    <row r="61" spans="1:7" ht="13.5" thickBot="1" x14ac:dyDescent="0.25">
      <c r="A61" s="2" t="s">
        <v>14</v>
      </c>
      <c r="B61" s="17">
        <v>57</v>
      </c>
      <c r="C61" s="17">
        <v>57</v>
      </c>
      <c r="D61" s="17">
        <v>51</v>
      </c>
      <c r="E61" s="16">
        <v>52</v>
      </c>
      <c r="F61" s="16">
        <v>52</v>
      </c>
      <c r="G61" s="16">
        <v>53</v>
      </c>
    </row>
    <row r="62" spans="1:7" ht="13.5" thickBot="1" x14ac:dyDescent="0.25">
      <c r="A62" s="36"/>
      <c r="B62" s="37"/>
      <c r="C62" s="37"/>
      <c r="D62" s="37"/>
      <c r="E62" s="37"/>
      <c r="F62" s="37"/>
      <c r="G62" s="37"/>
    </row>
    <row r="63" spans="1:7" ht="18.75" customHeight="1" thickBot="1" x14ac:dyDescent="0.25">
      <c r="A63" s="54" t="s">
        <v>35</v>
      </c>
      <c r="B63" s="55"/>
      <c r="C63" s="55"/>
      <c r="D63" s="55"/>
      <c r="E63" s="55"/>
      <c r="F63" s="55"/>
      <c r="G63" s="56"/>
    </row>
    <row r="64" spans="1:7" x14ac:dyDescent="0.2">
      <c r="A64" s="39" t="s">
        <v>2</v>
      </c>
      <c r="B64" s="42" t="s">
        <v>23</v>
      </c>
      <c r="C64" s="49" t="s">
        <v>25</v>
      </c>
      <c r="D64" s="22" t="s">
        <v>4</v>
      </c>
      <c r="E64" s="22" t="s">
        <v>4</v>
      </c>
      <c r="F64" s="22" t="s">
        <v>4</v>
      </c>
      <c r="G64" s="22" t="s">
        <v>4</v>
      </c>
    </row>
    <row r="65" spans="1:7" x14ac:dyDescent="0.2">
      <c r="A65" s="39" t="s">
        <v>3</v>
      </c>
      <c r="B65" s="43"/>
      <c r="C65" s="50"/>
      <c r="D65" s="23" t="s">
        <v>5</v>
      </c>
      <c r="E65" s="23" t="s">
        <v>5</v>
      </c>
      <c r="F65" s="23" t="s">
        <v>5</v>
      </c>
      <c r="G65" s="23" t="s">
        <v>5</v>
      </c>
    </row>
    <row r="66" spans="1:7" ht="39" thickBot="1" x14ac:dyDescent="0.25">
      <c r="A66" s="33"/>
      <c r="B66" s="44"/>
      <c r="C66" s="51"/>
      <c r="D66" s="24" t="s">
        <v>24</v>
      </c>
      <c r="E66" s="25" t="s">
        <v>26</v>
      </c>
      <c r="F66" s="25" t="s">
        <v>27</v>
      </c>
      <c r="G66" s="25" t="s">
        <v>28</v>
      </c>
    </row>
    <row r="67" spans="1:7" ht="13.5" thickBot="1" x14ac:dyDescent="0.25">
      <c r="A67" s="34" t="s">
        <v>6</v>
      </c>
      <c r="B67" s="13">
        <f>+B69+B70+B71</f>
        <v>241000</v>
      </c>
      <c r="C67" s="13">
        <f t="shared" ref="C67:G67" si="9">+C69+C70+C71</f>
        <v>225691</v>
      </c>
      <c r="D67" s="13">
        <f t="shared" si="9"/>
        <v>59752</v>
      </c>
      <c r="E67" s="13">
        <f t="shared" si="9"/>
        <v>111107</v>
      </c>
      <c r="F67" s="13">
        <f t="shared" si="9"/>
        <v>164525</v>
      </c>
      <c r="G67" s="13">
        <f t="shared" si="9"/>
        <v>223642</v>
      </c>
    </row>
    <row r="68" spans="1:7" ht="13.5" thickBot="1" x14ac:dyDescent="0.25">
      <c r="A68" s="2" t="s">
        <v>7</v>
      </c>
      <c r="B68" s="14"/>
      <c r="C68" s="14"/>
      <c r="D68" s="14"/>
      <c r="E68" s="14"/>
      <c r="F68" s="14"/>
      <c r="G68" s="14"/>
    </row>
    <row r="69" spans="1:7" ht="13.5" thickBot="1" x14ac:dyDescent="0.25">
      <c r="A69" s="35" t="s">
        <v>8</v>
      </c>
      <c r="B69" s="15">
        <v>141000</v>
      </c>
      <c r="C69" s="15">
        <v>204406</v>
      </c>
      <c r="D69" s="15">
        <v>51152</v>
      </c>
      <c r="E69" s="15">
        <v>99702</v>
      </c>
      <c r="F69" s="15">
        <v>150179</v>
      </c>
      <c r="G69" s="15">
        <v>202379</v>
      </c>
    </row>
    <row r="70" spans="1:7" ht="13.5" thickBot="1" x14ac:dyDescent="0.25">
      <c r="A70" s="35" t="s">
        <v>9</v>
      </c>
      <c r="B70" s="15">
        <v>100000</v>
      </c>
      <c r="C70" s="15">
        <v>21285</v>
      </c>
      <c r="D70" s="15">
        <v>8600</v>
      </c>
      <c r="E70" s="15">
        <v>11405</v>
      </c>
      <c r="F70" s="15">
        <v>14346</v>
      </c>
      <c r="G70" s="15">
        <v>21263</v>
      </c>
    </row>
    <row r="71" spans="1:7" ht="13.5" thickBot="1" x14ac:dyDescent="0.25">
      <c r="A71" s="35" t="s">
        <v>10</v>
      </c>
      <c r="B71" s="15"/>
      <c r="C71" s="15"/>
      <c r="D71" s="15"/>
      <c r="E71" s="15"/>
      <c r="F71" s="15"/>
      <c r="G71" s="15"/>
    </row>
    <row r="72" spans="1:7" ht="13.5" thickBot="1" x14ac:dyDescent="0.25">
      <c r="A72" s="2"/>
      <c r="B72" s="14"/>
      <c r="C72" s="14"/>
      <c r="D72" s="14"/>
      <c r="E72" s="14"/>
      <c r="F72" s="14"/>
      <c r="G72" s="14"/>
    </row>
    <row r="73" spans="1:7" ht="26.25" thickBot="1" x14ac:dyDescent="0.25">
      <c r="A73" s="34" t="s">
        <v>11</v>
      </c>
      <c r="B73" s="18">
        <f>+SUM(B74:B77)</f>
        <v>0</v>
      </c>
      <c r="C73" s="18">
        <f t="shared" ref="C73:G73" si="10">+SUM(C74:C77)</f>
        <v>0</v>
      </c>
      <c r="D73" s="18">
        <f t="shared" si="10"/>
        <v>0</v>
      </c>
      <c r="E73" s="18">
        <f t="shared" si="10"/>
        <v>0</v>
      </c>
      <c r="F73" s="18">
        <f t="shared" si="10"/>
        <v>0</v>
      </c>
      <c r="G73" s="18">
        <f t="shared" si="10"/>
        <v>0</v>
      </c>
    </row>
    <row r="74" spans="1:7" ht="13.5" thickBot="1" x14ac:dyDescent="0.25">
      <c r="A74" s="2" t="s">
        <v>21</v>
      </c>
      <c r="B74" s="14"/>
      <c r="C74" s="14"/>
      <c r="D74" s="14"/>
      <c r="E74" s="14"/>
      <c r="F74" s="14"/>
      <c r="G74" s="14"/>
    </row>
    <row r="75" spans="1:7" ht="13.5" thickBot="1" x14ac:dyDescent="0.25">
      <c r="A75" s="2" t="s">
        <v>12</v>
      </c>
      <c r="B75" s="14"/>
      <c r="C75" s="14"/>
      <c r="D75" s="14"/>
      <c r="E75" s="14"/>
      <c r="F75" s="14"/>
      <c r="G75" s="14"/>
    </row>
    <row r="76" spans="1:7" ht="13.5" thickBot="1" x14ac:dyDescent="0.25">
      <c r="A76" s="2" t="s">
        <v>12</v>
      </c>
      <c r="B76" s="14"/>
      <c r="C76" s="14"/>
      <c r="D76" s="14"/>
      <c r="E76" s="14"/>
      <c r="F76" s="14"/>
      <c r="G76" s="14"/>
    </row>
    <row r="77" spans="1:7" ht="13.5" thickBot="1" x14ac:dyDescent="0.25">
      <c r="A77" s="2"/>
      <c r="B77" s="14"/>
      <c r="C77" s="14"/>
      <c r="D77" s="14"/>
      <c r="E77" s="14"/>
      <c r="F77" s="14"/>
      <c r="G77" s="14"/>
    </row>
    <row r="78" spans="1:7" ht="13.5" thickBot="1" x14ac:dyDescent="0.25">
      <c r="A78" s="34" t="s">
        <v>13</v>
      </c>
      <c r="B78" s="13">
        <f>+B73+B67</f>
        <v>241000</v>
      </c>
      <c r="C78" s="13">
        <f t="shared" ref="C78:G78" si="11">+C73+C67</f>
        <v>225691</v>
      </c>
      <c r="D78" s="13">
        <f t="shared" si="11"/>
        <v>59752</v>
      </c>
      <c r="E78" s="13">
        <f t="shared" si="11"/>
        <v>111107</v>
      </c>
      <c r="F78" s="13">
        <f t="shared" si="11"/>
        <v>164525</v>
      </c>
      <c r="G78" s="13">
        <f t="shared" si="11"/>
        <v>223642</v>
      </c>
    </row>
    <row r="79" spans="1:7" ht="13.5" thickBot="1" x14ac:dyDescent="0.25">
      <c r="A79" s="2"/>
      <c r="B79" s="14"/>
      <c r="C79" s="14"/>
      <c r="D79" s="14"/>
      <c r="E79" s="14"/>
      <c r="F79" s="14"/>
      <c r="G79" s="14"/>
    </row>
    <row r="80" spans="1:7" ht="13.5" thickBot="1" x14ac:dyDescent="0.25">
      <c r="A80" s="2" t="s">
        <v>14</v>
      </c>
      <c r="B80" s="17">
        <v>11</v>
      </c>
      <c r="C80" s="17">
        <v>11</v>
      </c>
      <c r="D80" s="17">
        <v>10</v>
      </c>
      <c r="E80" s="17">
        <v>10</v>
      </c>
      <c r="F80" s="17">
        <v>10</v>
      </c>
      <c r="G80" s="17">
        <v>10</v>
      </c>
    </row>
    <row r="81" spans="1:7" ht="13.5" thickBot="1" x14ac:dyDescent="0.25">
      <c r="A81" s="36"/>
      <c r="B81" s="37"/>
      <c r="C81" s="37"/>
      <c r="D81" s="37"/>
      <c r="E81" s="37"/>
      <c r="F81" s="37"/>
      <c r="G81" s="37"/>
    </row>
    <row r="82" spans="1:7" ht="18.75" customHeight="1" thickBot="1" x14ac:dyDescent="0.25">
      <c r="A82" s="54" t="s">
        <v>36</v>
      </c>
      <c r="B82" s="55"/>
      <c r="C82" s="55"/>
      <c r="D82" s="55"/>
      <c r="E82" s="55"/>
      <c r="F82" s="55"/>
      <c r="G82" s="56"/>
    </row>
    <row r="83" spans="1:7" x14ac:dyDescent="0.2">
      <c r="A83" s="39" t="s">
        <v>2</v>
      </c>
      <c r="B83" s="42" t="s">
        <v>23</v>
      </c>
      <c r="C83" s="49" t="s">
        <v>25</v>
      </c>
      <c r="D83" s="22" t="s">
        <v>4</v>
      </c>
      <c r="E83" s="22" t="s">
        <v>4</v>
      </c>
      <c r="F83" s="22" t="s">
        <v>4</v>
      </c>
      <c r="G83" s="22" t="s">
        <v>4</v>
      </c>
    </row>
    <row r="84" spans="1:7" x14ac:dyDescent="0.2">
      <c r="A84" s="39" t="s">
        <v>3</v>
      </c>
      <c r="B84" s="43"/>
      <c r="C84" s="50"/>
      <c r="D84" s="23" t="s">
        <v>5</v>
      </c>
      <c r="E84" s="23" t="s">
        <v>5</v>
      </c>
      <c r="F84" s="23" t="s">
        <v>5</v>
      </c>
      <c r="G84" s="23" t="s">
        <v>5</v>
      </c>
    </row>
    <row r="85" spans="1:7" ht="39" thickBot="1" x14ac:dyDescent="0.25">
      <c r="A85" s="33"/>
      <c r="B85" s="44"/>
      <c r="C85" s="51"/>
      <c r="D85" s="24" t="s">
        <v>24</v>
      </c>
      <c r="E85" s="25" t="s">
        <v>26</v>
      </c>
      <c r="F85" s="25" t="s">
        <v>27</v>
      </c>
      <c r="G85" s="25" t="s">
        <v>28</v>
      </c>
    </row>
    <row r="86" spans="1:7" ht="13.5" thickBot="1" x14ac:dyDescent="0.25">
      <c r="A86" s="34" t="s">
        <v>6</v>
      </c>
      <c r="B86" s="13">
        <f>+B88+B89+B90</f>
        <v>1000000</v>
      </c>
      <c r="C86" s="13">
        <f t="shared" ref="C86:G86" si="12">+C88+C89+C90</f>
        <v>1694370</v>
      </c>
      <c r="D86" s="13">
        <f t="shared" si="12"/>
        <v>223456</v>
      </c>
      <c r="E86" s="13">
        <f t="shared" si="12"/>
        <v>883662</v>
      </c>
      <c r="F86" s="13">
        <f t="shared" si="12"/>
        <v>1080469</v>
      </c>
      <c r="G86" s="13">
        <f t="shared" si="12"/>
        <v>1690144</v>
      </c>
    </row>
    <row r="87" spans="1:7" ht="13.5" thickBot="1" x14ac:dyDescent="0.25">
      <c r="A87" s="2" t="s">
        <v>7</v>
      </c>
      <c r="B87" s="14"/>
      <c r="C87" s="14"/>
      <c r="D87" s="14"/>
      <c r="E87" s="14"/>
      <c r="F87" s="14"/>
      <c r="G87" s="14"/>
    </row>
    <row r="88" spans="1:7" ht="13.5" thickBot="1" x14ac:dyDescent="0.25">
      <c r="A88" s="35" t="s">
        <v>8</v>
      </c>
      <c r="B88" s="15">
        <v>649200</v>
      </c>
      <c r="C88" s="15">
        <v>775287</v>
      </c>
      <c r="D88" s="15">
        <v>204670</v>
      </c>
      <c r="E88" s="15">
        <v>398414</v>
      </c>
      <c r="F88" s="15">
        <v>587527</v>
      </c>
      <c r="G88" s="15">
        <v>773494</v>
      </c>
    </row>
    <row r="89" spans="1:7" ht="13.5" thickBot="1" x14ac:dyDescent="0.25">
      <c r="A89" s="35" t="s">
        <v>9</v>
      </c>
      <c r="B89" s="15">
        <v>350800</v>
      </c>
      <c r="C89" s="15">
        <v>919083</v>
      </c>
      <c r="D89" s="15">
        <v>18786</v>
      </c>
      <c r="E89" s="15">
        <v>485248</v>
      </c>
      <c r="F89" s="15">
        <v>492942</v>
      </c>
      <c r="G89" s="15">
        <v>916650</v>
      </c>
    </row>
    <row r="90" spans="1:7" ht="13.5" thickBot="1" x14ac:dyDescent="0.25">
      <c r="A90" s="35" t="s">
        <v>10</v>
      </c>
      <c r="B90" s="15"/>
      <c r="C90" s="15"/>
      <c r="D90" s="15"/>
      <c r="E90" s="15"/>
      <c r="F90" s="15"/>
      <c r="G90" s="15"/>
    </row>
    <row r="91" spans="1:7" ht="13.5" thickBot="1" x14ac:dyDescent="0.25">
      <c r="A91" s="2"/>
      <c r="B91" s="14"/>
      <c r="C91" s="14"/>
      <c r="D91" s="14"/>
      <c r="E91" s="14"/>
      <c r="F91" s="14"/>
      <c r="G91" s="14"/>
    </row>
    <row r="92" spans="1:7" ht="26.25" thickBot="1" x14ac:dyDescent="0.25">
      <c r="A92" s="34" t="s">
        <v>11</v>
      </c>
      <c r="B92" s="13">
        <f>+SUM(B93:B96)</f>
        <v>38000000</v>
      </c>
      <c r="C92" s="13">
        <f t="shared" ref="C92:G92" si="13">+SUM(C93:C96)</f>
        <v>38000000</v>
      </c>
      <c r="D92" s="13">
        <f t="shared" si="13"/>
        <v>32000000</v>
      </c>
      <c r="E92" s="13">
        <f t="shared" si="13"/>
        <v>35300000</v>
      </c>
      <c r="F92" s="13">
        <f t="shared" si="13"/>
        <v>36800000</v>
      </c>
      <c r="G92" s="13">
        <f t="shared" si="13"/>
        <v>38000000</v>
      </c>
    </row>
    <row r="93" spans="1:7" ht="13.5" thickBot="1" x14ac:dyDescent="0.25">
      <c r="A93" s="2" t="s">
        <v>21</v>
      </c>
      <c r="B93" s="14"/>
      <c r="C93" s="14"/>
      <c r="D93" s="14"/>
      <c r="E93" s="14"/>
      <c r="F93" s="14"/>
      <c r="G93" s="14"/>
    </row>
    <row r="94" spans="1:7" ht="26.25" thickBot="1" x14ac:dyDescent="0.25">
      <c r="A94" s="2" t="s">
        <v>40</v>
      </c>
      <c r="B94" s="15">
        <v>38000000</v>
      </c>
      <c r="C94" s="15">
        <v>38000000</v>
      </c>
      <c r="D94" s="15">
        <v>32000000</v>
      </c>
      <c r="E94" s="15">
        <v>35300000</v>
      </c>
      <c r="F94" s="15">
        <v>36800000</v>
      </c>
      <c r="G94" s="15">
        <v>38000000</v>
      </c>
    </row>
    <row r="95" spans="1:7" ht="13.5" thickBot="1" x14ac:dyDescent="0.25">
      <c r="A95" s="2" t="s">
        <v>12</v>
      </c>
      <c r="B95" s="14"/>
      <c r="C95" s="14"/>
      <c r="D95" s="14"/>
      <c r="E95" s="14"/>
      <c r="F95" s="14"/>
      <c r="G95" s="14"/>
    </row>
    <row r="96" spans="1:7" ht="13.5" thickBot="1" x14ac:dyDescent="0.25">
      <c r="A96" s="2"/>
      <c r="B96" s="14"/>
      <c r="C96" s="14"/>
      <c r="D96" s="14"/>
      <c r="E96" s="14"/>
      <c r="F96" s="14"/>
      <c r="G96" s="14"/>
    </row>
    <row r="97" spans="1:7" ht="13.5" thickBot="1" x14ac:dyDescent="0.25">
      <c r="A97" s="34" t="s">
        <v>13</v>
      </c>
      <c r="B97" s="13">
        <f>+B92+B86</f>
        <v>39000000</v>
      </c>
      <c r="C97" s="13">
        <f t="shared" ref="C97:G97" si="14">+C92+C86</f>
        <v>39694370</v>
      </c>
      <c r="D97" s="13">
        <f t="shared" si="14"/>
        <v>32223456</v>
      </c>
      <c r="E97" s="13">
        <f t="shared" si="14"/>
        <v>36183662</v>
      </c>
      <c r="F97" s="13">
        <f t="shared" si="14"/>
        <v>37880469</v>
      </c>
      <c r="G97" s="13">
        <f t="shared" si="14"/>
        <v>39690144</v>
      </c>
    </row>
    <row r="98" spans="1:7" ht="13.5" thickBot="1" x14ac:dyDescent="0.25">
      <c r="A98" s="2"/>
      <c r="B98" s="14"/>
      <c r="C98" s="14"/>
      <c r="D98" s="14"/>
      <c r="E98" s="14"/>
      <c r="F98" s="14"/>
      <c r="G98" s="14"/>
    </row>
    <row r="99" spans="1:7" ht="13.5" thickBot="1" x14ac:dyDescent="0.25">
      <c r="A99" s="2" t="s">
        <v>14</v>
      </c>
      <c r="B99" s="16">
        <v>38</v>
      </c>
      <c r="C99" s="16">
        <v>38</v>
      </c>
      <c r="D99" s="16">
        <v>34</v>
      </c>
      <c r="E99" s="16">
        <v>34</v>
      </c>
      <c r="F99" s="16">
        <v>34</v>
      </c>
      <c r="G99" s="16">
        <v>33</v>
      </c>
    </row>
    <row r="100" spans="1:7" ht="13.5" thickBot="1" x14ac:dyDescent="0.25">
      <c r="A100" s="36"/>
      <c r="B100" s="37"/>
      <c r="C100" s="37"/>
      <c r="D100" s="37"/>
      <c r="E100" s="37"/>
      <c r="F100" s="37"/>
      <c r="G100" s="37"/>
    </row>
    <row r="101" spans="1:7" ht="18.75" customHeight="1" thickBot="1" x14ac:dyDescent="0.25">
      <c r="A101" s="54" t="s">
        <v>37</v>
      </c>
      <c r="B101" s="55"/>
      <c r="C101" s="55"/>
      <c r="D101" s="55"/>
      <c r="E101" s="55"/>
      <c r="F101" s="55"/>
      <c r="G101" s="56"/>
    </row>
    <row r="102" spans="1:7" x14ac:dyDescent="0.2">
      <c r="A102" s="39" t="s">
        <v>2</v>
      </c>
      <c r="B102" s="42" t="s">
        <v>23</v>
      </c>
      <c r="C102" s="49" t="s">
        <v>25</v>
      </c>
      <c r="D102" s="22" t="s">
        <v>4</v>
      </c>
      <c r="E102" s="22" t="s">
        <v>4</v>
      </c>
      <c r="F102" s="22" t="s">
        <v>4</v>
      </c>
      <c r="G102" s="22" t="s">
        <v>4</v>
      </c>
    </row>
    <row r="103" spans="1:7" x14ac:dyDescent="0.2">
      <c r="A103" s="39" t="s">
        <v>3</v>
      </c>
      <c r="B103" s="43"/>
      <c r="C103" s="50"/>
      <c r="D103" s="23" t="s">
        <v>5</v>
      </c>
      <c r="E103" s="23" t="s">
        <v>5</v>
      </c>
      <c r="F103" s="23" t="s">
        <v>5</v>
      </c>
      <c r="G103" s="23" t="s">
        <v>5</v>
      </c>
    </row>
    <row r="104" spans="1:7" ht="39" thickBot="1" x14ac:dyDescent="0.25">
      <c r="A104" s="33"/>
      <c r="B104" s="44"/>
      <c r="C104" s="51"/>
      <c r="D104" s="24" t="s">
        <v>24</v>
      </c>
      <c r="E104" s="25" t="s">
        <v>26</v>
      </c>
      <c r="F104" s="25" t="s">
        <v>27</v>
      </c>
      <c r="G104" s="25" t="s">
        <v>28</v>
      </c>
    </row>
    <row r="105" spans="1:7" ht="13.5" thickBot="1" x14ac:dyDescent="0.25">
      <c r="A105" s="34" t="s">
        <v>6</v>
      </c>
      <c r="B105" s="13">
        <f>+B107+B108+B109</f>
        <v>18407700</v>
      </c>
      <c r="C105" s="13">
        <f t="shared" ref="C105:G105" si="15">+C107+C108+C109</f>
        <v>19780562</v>
      </c>
      <c r="D105" s="13">
        <f t="shared" si="15"/>
        <v>4288201</v>
      </c>
      <c r="E105" s="13">
        <f t="shared" si="15"/>
        <v>8745797</v>
      </c>
      <c r="F105" s="13">
        <f t="shared" si="15"/>
        <v>12360213</v>
      </c>
      <c r="G105" s="13">
        <f t="shared" si="15"/>
        <v>17542319</v>
      </c>
    </row>
    <row r="106" spans="1:7" ht="13.5" thickBot="1" x14ac:dyDescent="0.25">
      <c r="A106" s="2" t="s">
        <v>7</v>
      </c>
      <c r="B106" s="14"/>
      <c r="C106" s="14"/>
      <c r="D106" s="14"/>
      <c r="E106" s="14"/>
      <c r="F106" s="14"/>
      <c r="G106" s="14"/>
    </row>
    <row r="107" spans="1:7" ht="13.5" thickBot="1" x14ac:dyDescent="0.25">
      <c r="A107" s="35" t="s">
        <v>8</v>
      </c>
      <c r="B107" s="15">
        <v>8019700</v>
      </c>
      <c r="C107" s="15">
        <v>11354732</v>
      </c>
      <c r="D107" s="15">
        <v>2597631</v>
      </c>
      <c r="E107" s="15">
        <v>5431192</v>
      </c>
      <c r="F107" s="15">
        <v>8525459</v>
      </c>
      <c r="G107" s="15">
        <v>11354469</v>
      </c>
    </row>
    <row r="108" spans="1:7" ht="13.5" thickBot="1" x14ac:dyDescent="0.25">
      <c r="A108" s="35" t="s">
        <v>9</v>
      </c>
      <c r="B108" s="15">
        <v>4427500</v>
      </c>
      <c r="C108" s="15">
        <v>5904310</v>
      </c>
      <c r="D108" s="15">
        <v>1180661</v>
      </c>
      <c r="E108" s="15">
        <v>2382947</v>
      </c>
      <c r="F108" s="15">
        <v>3695411</v>
      </c>
      <c r="G108" s="15">
        <v>5670895</v>
      </c>
    </row>
    <row r="109" spans="1:7" ht="13.5" thickBot="1" x14ac:dyDescent="0.25">
      <c r="A109" s="35" t="s">
        <v>10</v>
      </c>
      <c r="B109" s="15">
        <v>5960500</v>
      </c>
      <c r="C109" s="15">
        <v>2521520</v>
      </c>
      <c r="D109" s="15">
        <v>509909</v>
      </c>
      <c r="E109" s="15">
        <v>931658</v>
      </c>
      <c r="F109" s="15">
        <v>139343</v>
      </c>
      <c r="G109" s="15">
        <v>516955</v>
      </c>
    </row>
    <row r="110" spans="1:7" ht="13.5" thickBot="1" x14ac:dyDescent="0.25">
      <c r="A110" s="2"/>
      <c r="B110" s="14"/>
      <c r="C110" s="14"/>
      <c r="D110" s="14"/>
      <c r="E110" s="14"/>
      <c r="F110" s="14"/>
      <c r="G110" s="14"/>
    </row>
    <row r="111" spans="1:7" ht="26.25" thickBot="1" x14ac:dyDescent="0.25">
      <c r="A111" s="34" t="s">
        <v>11</v>
      </c>
      <c r="B111" s="18">
        <f>+SUM(B112:B115)</f>
        <v>0</v>
      </c>
      <c r="C111" s="18">
        <f t="shared" ref="C111:G111" si="16">+SUM(C112:C115)</f>
        <v>0</v>
      </c>
      <c r="D111" s="18">
        <f t="shared" si="16"/>
        <v>0</v>
      </c>
      <c r="E111" s="18">
        <f t="shared" si="16"/>
        <v>0</v>
      </c>
      <c r="F111" s="18">
        <f t="shared" si="16"/>
        <v>0</v>
      </c>
      <c r="G111" s="18">
        <f t="shared" si="16"/>
        <v>0</v>
      </c>
    </row>
    <row r="112" spans="1:7" ht="13.5" thickBot="1" x14ac:dyDescent="0.25">
      <c r="A112" s="2" t="s">
        <v>21</v>
      </c>
      <c r="B112" s="14"/>
      <c r="C112" s="14"/>
      <c r="D112" s="14"/>
      <c r="E112" s="14"/>
      <c r="F112" s="14"/>
      <c r="G112" s="14"/>
    </row>
    <row r="113" spans="1:7" ht="13.5" thickBot="1" x14ac:dyDescent="0.25">
      <c r="A113" s="2" t="s">
        <v>12</v>
      </c>
      <c r="B113" s="14"/>
      <c r="C113" s="14"/>
      <c r="D113" s="14"/>
      <c r="E113" s="14"/>
      <c r="F113" s="14"/>
      <c r="G113" s="14"/>
    </row>
    <row r="114" spans="1:7" ht="13.5" thickBot="1" x14ac:dyDescent="0.25">
      <c r="A114" s="2" t="s">
        <v>12</v>
      </c>
      <c r="B114" s="14"/>
      <c r="C114" s="14"/>
      <c r="D114" s="14"/>
      <c r="E114" s="14"/>
      <c r="F114" s="14"/>
      <c r="G114" s="14"/>
    </row>
    <row r="115" spans="1:7" ht="13.5" thickBot="1" x14ac:dyDescent="0.25">
      <c r="A115" s="2"/>
      <c r="B115" s="14"/>
      <c r="C115" s="14"/>
      <c r="D115" s="14"/>
      <c r="E115" s="14"/>
      <c r="F115" s="14"/>
      <c r="G115" s="14"/>
    </row>
    <row r="116" spans="1:7" ht="13.5" thickBot="1" x14ac:dyDescent="0.25">
      <c r="A116" s="34" t="s">
        <v>13</v>
      </c>
      <c r="B116" s="13">
        <f>+B111+B105</f>
        <v>18407700</v>
      </c>
      <c r="C116" s="13">
        <f t="shared" ref="C116:G116" si="17">+C111+C105</f>
        <v>19780562</v>
      </c>
      <c r="D116" s="13">
        <f t="shared" si="17"/>
        <v>4288201</v>
      </c>
      <c r="E116" s="13">
        <f t="shared" si="17"/>
        <v>8745797</v>
      </c>
      <c r="F116" s="13">
        <f t="shared" si="17"/>
        <v>12360213</v>
      </c>
      <c r="G116" s="13">
        <f t="shared" si="17"/>
        <v>17542319</v>
      </c>
    </row>
    <row r="117" spans="1:7" ht="13.5" thickBot="1" x14ac:dyDescent="0.25">
      <c r="A117" s="2"/>
      <c r="B117" s="14"/>
      <c r="C117" s="14"/>
      <c r="D117" s="14"/>
      <c r="E117" s="14"/>
      <c r="F117" s="14"/>
      <c r="G117" s="14"/>
    </row>
    <row r="118" spans="1:7" ht="13.5" thickBot="1" x14ac:dyDescent="0.25">
      <c r="A118" s="2" t="s">
        <v>14</v>
      </c>
      <c r="B118" s="16">
        <v>738</v>
      </c>
      <c r="C118" s="16">
        <v>738</v>
      </c>
      <c r="D118" s="16">
        <v>678</v>
      </c>
      <c r="E118" s="16">
        <v>682</v>
      </c>
      <c r="F118" s="16">
        <v>681</v>
      </c>
      <c r="G118" s="16">
        <v>684</v>
      </c>
    </row>
    <row r="119" spans="1:7" x14ac:dyDescent="0.2">
      <c r="A119" s="36"/>
      <c r="B119" s="37"/>
      <c r="C119" s="37"/>
      <c r="D119" s="37"/>
      <c r="E119" s="37"/>
      <c r="F119" s="37"/>
      <c r="G119" s="37"/>
    </row>
    <row r="120" spans="1:7" ht="15.75" x14ac:dyDescent="0.2">
      <c r="A120" s="38"/>
    </row>
    <row r="121" spans="1:7" x14ac:dyDescent="0.2">
      <c r="A121" s="52" t="s">
        <v>30</v>
      </c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ht="13.5" thickBot="1" x14ac:dyDescent="0.25"/>
    <row r="124" spans="1:7" ht="20.25" customHeight="1" thickBot="1" x14ac:dyDescent="0.25">
      <c r="A124" s="58" t="s">
        <v>32</v>
      </c>
      <c r="B124" s="55"/>
      <c r="C124" s="55"/>
      <c r="D124" s="55"/>
      <c r="E124" s="55"/>
      <c r="F124" s="55"/>
      <c r="G124" s="56"/>
    </row>
    <row r="125" spans="1:7" ht="12.75" customHeight="1" x14ac:dyDescent="0.2">
      <c r="A125" s="39" t="s">
        <v>22</v>
      </c>
      <c r="B125" s="42" t="s">
        <v>23</v>
      </c>
      <c r="C125" s="49" t="s">
        <v>25</v>
      </c>
      <c r="D125" s="22" t="s">
        <v>4</v>
      </c>
      <c r="E125" s="22" t="s">
        <v>4</v>
      </c>
      <c r="F125" s="22" t="s">
        <v>4</v>
      </c>
      <c r="G125" s="22" t="s">
        <v>4</v>
      </c>
    </row>
    <row r="126" spans="1:7" x14ac:dyDescent="0.2">
      <c r="A126" s="39" t="s">
        <v>3</v>
      </c>
      <c r="B126" s="43"/>
      <c r="C126" s="50"/>
      <c r="D126" s="23" t="s">
        <v>5</v>
      </c>
      <c r="E126" s="23" t="s">
        <v>5</v>
      </c>
      <c r="F126" s="23" t="s">
        <v>5</v>
      </c>
      <c r="G126" s="23" t="s">
        <v>5</v>
      </c>
    </row>
    <row r="127" spans="1:7" ht="39.75" customHeight="1" thickBot="1" x14ac:dyDescent="0.25">
      <c r="A127" s="33"/>
      <c r="B127" s="44"/>
      <c r="C127" s="51"/>
      <c r="D127" s="24" t="s">
        <v>24</v>
      </c>
      <c r="E127" s="25" t="s">
        <v>26</v>
      </c>
      <c r="F127" s="25" t="s">
        <v>27</v>
      </c>
      <c r="G127" s="25" t="s">
        <v>28</v>
      </c>
    </row>
    <row r="128" spans="1:7" ht="13.5" thickBot="1" x14ac:dyDescent="0.25">
      <c r="A128" s="34" t="s">
        <v>6</v>
      </c>
      <c r="B128" s="13">
        <f>+B130+B131+B132</f>
        <v>57668600</v>
      </c>
      <c r="C128" s="13">
        <f t="shared" ref="C128:G128" si="18">+C130+C131+C132</f>
        <v>62365057</v>
      </c>
      <c r="D128" s="13">
        <f t="shared" si="18"/>
        <v>16018186</v>
      </c>
      <c r="E128" s="13">
        <f t="shared" si="18"/>
        <v>30214116</v>
      </c>
      <c r="F128" s="13">
        <f t="shared" si="18"/>
        <v>41360068</v>
      </c>
      <c r="G128" s="13">
        <f t="shared" si="18"/>
        <v>58274426</v>
      </c>
    </row>
    <row r="129" spans="1:7" ht="13.5" thickBot="1" x14ac:dyDescent="0.25">
      <c r="A129" s="2" t="s">
        <v>7</v>
      </c>
      <c r="B129" s="14"/>
      <c r="C129" s="14"/>
      <c r="D129" s="14"/>
      <c r="E129" s="14"/>
      <c r="F129" s="14"/>
      <c r="G129" s="14"/>
    </row>
    <row r="130" spans="1:7" ht="13.5" thickBot="1" x14ac:dyDescent="0.25">
      <c r="A130" s="35" t="s">
        <v>8</v>
      </c>
      <c r="B130" s="15">
        <v>27330200</v>
      </c>
      <c r="C130" s="15">
        <v>31192788</v>
      </c>
      <c r="D130" s="15">
        <v>7314836</v>
      </c>
      <c r="E130" s="15">
        <v>15043045</v>
      </c>
      <c r="F130" s="15">
        <v>23001827</v>
      </c>
      <c r="G130" s="15">
        <v>31017492</v>
      </c>
    </row>
    <row r="131" spans="1:7" ht="13.5" thickBot="1" x14ac:dyDescent="0.25">
      <c r="A131" s="35" t="s">
        <v>9</v>
      </c>
      <c r="B131" s="15">
        <v>20867000</v>
      </c>
      <c r="C131" s="15">
        <v>20009413</v>
      </c>
      <c r="D131" s="15">
        <v>3284665</v>
      </c>
      <c r="E131" s="15">
        <v>8120859</v>
      </c>
      <c r="F131" s="15">
        <v>11998108</v>
      </c>
      <c r="G131" s="15">
        <v>18442456</v>
      </c>
    </row>
    <row r="132" spans="1:7" ht="13.5" thickBot="1" x14ac:dyDescent="0.25">
      <c r="A132" s="35" t="s">
        <v>10</v>
      </c>
      <c r="B132" s="15">
        <v>9471400</v>
      </c>
      <c r="C132" s="15">
        <v>11162856</v>
      </c>
      <c r="D132" s="15">
        <v>5418685</v>
      </c>
      <c r="E132" s="15">
        <v>7050212</v>
      </c>
      <c r="F132" s="15">
        <v>6360133</v>
      </c>
      <c r="G132" s="15">
        <v>8814478</v>
      </c>
    </row>
    <row r="133" spans="1:7" ht="13.5" thickBot="1" x14ac:dyDescent="0.25">
      <c r="A133" s="2"/>
      <c r="B133" s="14"/>
      <c r="C133" s="14"/>
      <c r="D133" s="14"/>
      <c r="E133" s="14"/>
      <c r="F133" s="14"/>
      <c r="G133" s="14"/>
    </row>
    <row r="134" spans="1:7" ht="26.25" customHeight="1" thickBot="1" x14ac:dyDescent="0.25">
      <c r="A134" s="34" t="s">
        <v>11</v>
      </c>
      <c r="B134" s="13">
        <f>+SUM(B135:B139)</f>
        <v>213000000</v>
      </c>
      <c r="C134" s="13">
        <f>+SUM(C135:C139)</f>
        <v>265610664</v>
      </c>
      <c r="D134" s="13">
        <f t="shared" ref="D134:G134" si="19">+SUM(D135:D139)</f>
        <v>76021582</v>
      </c>
      <c r="E134" s="13">
        <f t="shared" si="19"/>
        <v>129709863</v>
      </c>
      <c r="F134" s="13">
        <f t="shared" si="19"/>
        <v>177526476</v>
      </c>
      <c r="G134" s="13">
        <f t="shared" si="19"/>
        <v>263661898</v>
      </c>
    </row>
    <row r="135" spans="1:7" ht="13.5" thickBot="1" x14ac:dyDescent="0.25">
      <c r="A135" s="2" t="s">
        <v>21</v>
      </c>
      <c r="B135" s="14"/>
      <c r="C135" s="14"/>
      <c r="D135" s="14"/>
      <c r="E135" s="14"/>
      <c r="F135" s="14"/>
      <c r="G135" s="14"/>
    </row>
    <row r="136" spans="1:7" ht="13.5" thickBot="1" x14ac:dyDescent="0.25">
      <c r="A136" s="35" t="s">
        <v>9</v>
      </c>
      <c r="B136" s="15"/>
      <c r="C136" s="15">
        <v>1000000</v>
      </c>
      <c r="D136" s="15"/>
      <c r="E136" s="15">
        <v>528000</v>
      </c>
      <c r="F136" s="15">
        <v>933835</v>
      </c>
      <c r="G136" s="15">
        <v>934287</v>
      </c>
    </row>
    <row r="137" spans="1:7" ht="13.5" thickBot="1" x14ac:dyDescent="0.25">
      <c r="A137" s="1" t="s">
        <v>39</v>
      </c>
      <c r="B137" s="15"/>
      <c r="C137" s="15">
        <v>13342855</v>
      </c>
      <c r="D137" s="15">
        <v>818211</v>
      </c>
      <c r="E137" s="15">
        <v>6928492</v>
      </c>
      <c r="F137" s="15">
        <v>7425694</v>
      </c>
      <c r="G137" s="15">
        <v>13342855</v>
      </c>
    </row>
    <row r="138" spans="1:7" ht="26.25" thickBot="1" x14ac:dyDescent="0.25">
      <c r="A138" s="2" t="s">
        <v>40</v>
      </c>
      <c r="B138" s="15">
        <v>213000000</v>
      </c>
      <c r="C138" s="15">
        <v>216267809</v>
      </c>
      <c r="D138" s="15">
        <v>75203371</v>
      </c>
      <c r="E138" s="15">
        <v>122253371</v>
      </c>
      <c r="F138" s="15">
        <v>169166947</v>
      </c>
      <c r="G138" s="15">
        <v>214384756</v>
      </c>
    </row>
    <row r="139" spans="1:7" ht="13.5" thickBot="1" x14ac:dyDescent="0.25">
      <c r="A139" s="35" t="s">
        <v>10</v>
      </c>
      <c r="B139" s="15"/>
      <c r="C139" s="15">
        <v>35000000</v>
      </c>
      <c r="D139" s="15"/>
      <c r="E139" s="15"/>
      <c r="F139" s="15"/>
      <c r="G139" s="15">
        <v>35000000</v>
      </c>
    </row>
    <row r="140" spans="1:7" ht="13.5" thickBot="1" x14ac:dyDescent="0.25">
      <c r="A140" s="34" t="s">
        <v>13</v>
      </c>
      <c r="B140" s="13">
        <f>+B134+B128</f>
        <v>270668600</v>
      </c>
      <c r="C140" s="13">
        <f t="shared" ref="C140:G140" si="20">+C134+C128</f>
        <v>327975721</v>
      </c>
      <c r="D140" s="13">
        <f t="shared" si="20"/>
        <v>92039768</v>
      </c>
      <c r="E140" s="13">
        <f t="shared" si="20"/>
        <v>159923979</v>
      </c>
      <c r="F140" s="13">
        <f t="shared" si="20"/>
        <v>218886544</v>
      </c>
      <c r="G140" s="13">
        <f t="shared" si="20"/>
        <v>321936324</v>
      </c>
    </row>
    <row r="141" spans="1:7" ht="13.5" thickBot="1" x14ac:dyDescent="0.25">
      <c r="A141" s="2"/>
      <c r="B141" s="14"/>
      <c r="C141" s="14"/>
      <c r="D141" s="14"/>
      <c r="E141" s="14"/>
      <c r="F141" s="14"/>
      <c r="G141" s="14"/>
    </row>
    <row r="142" spans="1:7" ht="13.5" thickBot="1" x14ac:dyDescent="0.25">
      <c r="A142" s="2" t="s">
        <v>14</v>
      </c>
      <c r="B142" s="17">
        <v>1930</v>
      </c>
      <c r="C142" s="17">
        <v>1930</v>
      </c>
      <c r="D142" s="17">
        <v>1785</v>
      </c>
      <c r="E142" s="17">
        <v>1798</v>
      </c>
      <c r="F142" s="17">
        <v>1797</v>
      </c>
      <c r="G142" s="17">
        <v>1786</v>
      </c>
    </row>
    <row r="143" spans="1:7" ht="15.75" x14ac:dyDescent="0.2">
      <c r="A143" s="38"/>
    </row>
    <row r="148" spans="1:5" ht="15.75" x14ac:dyDescent="0.25">
      <c r="A148" s="8" t="s">
        <v>57</v>
      </c>
      <c r="B148" s="9"/>
      <c r="C148" s="10" t="s">
        <v>58</v>
      </c>
      <c r="D148" s="11"/>
    </row>
    <row r="149" spans="1:5" ht="12.75" customHeight="1" x14ac:dyDescent="0.25">
      <c r="A149" s="12" t="s">
        <v>59</v>
      </c>
      <c r="B149" s="32"/>
      <c r="C149" s="10" t="s">
        <v>60</v>
      </c>
      <c r="D149" s="11"/>
      <c r="E149" s="7"/>
    </row>
  </sheetData>
  <mergeCells count="25">
    <mergeCell ref="A3:G3"/>
    <mergeCell ref="A5:G5"/>
    <mergeCell ref="C7:C9"/>
    <mergeCell ref="A124:G124"/>
    <mergeCell ref="C83:C85"/>
    <mergeCell ref="A101:G101"/>
    <mergeCell ref="B102:B104"/>
    <mergeCell ref="C102:C104"/>
    <mergeCell ref="A4:H4"/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</mergeCells>
  <pageMargins left="0.68" right="0.31496062992125984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2018-02-15T07:40:08Z</cp:lastPrinted>
  <dcterms:created xsi:type="dcterms:W3CDTF">2016-04-01T09:51:31Z</dcterms:created>
  <dcterms:modified xsi:type="dcterms:W3CDTF">2018-02-15T07:42:20Z</dcterms:modified>
</cp:coreProperties>
</file>