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externalReferences>
    <externalReference r:id="rId2"/>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7" i="1" l="1"/>
  <c r="H107" i="1"/>
  <c r="J96" i="1"/>
  <c r="I96" i="1"/>
  <c r="F96" i="1" s="1"/>
  <c r="H96" i="1"/>
  <c r="G96" i="1"/>
  <c r="E96" i="1"/>
  <c r="J95" i="1"/>
  <c r="I95" i="1"/>
  <c r="H95" i="1"/>
  <c r="G95" i="1"/>
  <c r="F95" i="1" s="1"/>
  <c r="E95" i="1"/>
  <c r="J94" i="1"/>
  <c r="I94" i="1"/>
  <c r="H94" i="1"/>
  <c r="G94" i="1"/>
  <c r="F94" i="1"/>
  <c r="E94" i="1"/>
  <c r="J93" i="1"/>
  <c r="I93" i="1"/>
  <c r="H93" i="1"/>
  <c r="G93" i="1"/>
  <c r="F93" i="1"/>
  <c r="E93" i="1"/>
  <c r="J92" i="1"/>
  <c r="I92" i="1"/>
  <c r="F92" i="1" s="1"/>
  <c r="H92" i="1"/>
  <c r="G92" i="1"/>
  <c r="E92" i="1"/>
  <c r="J91" i="1"/>
  <c r="I91" i="1"/>
  <c r="H91" i="1"/>
  <c r="G91" i="1"/>
  <c r="F91" i="1" s="1"/>
  <c r="E91" i="1"/>
  <c r="J90" i="1"/>
  <c r="I90" i="1"/>
  <c r="H90" i="1"/>
  <c r="G90" i="1"/>
  <c r="F90" i="1"/>
  <c r="E90" i="1"/>
  <c r="J89" i="1"/>
  <c r="I89" i="1"/>
  <c r="H89" i="1"/>
  <c r="G89" i="1"/>
  <c r="F89" i="1"/>
  <c r="E89" i="1"/>
  <c r="J88" i="1"/>
  <c r="J86" i="1" s="1"/>
  <c r="I88" i="1"/>
  <c r="I86" i="1" s="1"/>
  <c r="H88" i="1"/>
  <c r="G88" i="1"/>
  <c r="E88" i="1"/>
  <c r="J87" i="1"/>
  <c r="I87" i="1"/>
  <c r="H87" i="1"/>
  <c r="G87" i="1"/>
  <c r="F87" i="1" s="1"/>
  <c r="E87" i="1"/>
  <c r="M86" i="1"/>
  <c r="L86" i="1"/>
  <c r="K86" i="1"/>
  <c r="H86" i="1"/>
  <c r="E86" i="1"/>
  <c r="J85" i="1"/>
  <c r="I85" i="1"/>
  <c r="H85" i="1"/>
  <c r="G85" i="1"/>
  <c r="F85" i="1"/>
  <c r="E85" i="1"/>
  <c r="J84" i="1"/>
  <c r="I84" i="1"/>
  <c r="H84" i="1"/>
  <c r="G84" i="1"/>
  <c r="F84" i="1"/>
  <c r="E84" i="1"/>
  <c r="J83" i="1"/>
  <c r="I83" i="1"/>
  <c r="H83" i="1"/>
  <c r="G83" i="1"/>
  <c r="F83" i="1" s="1"/>
  <c r="E83" i="1"/>
  <c r="J82" i="1"/>
  <c r="I82" i="1"/>
  <c r="H82" i="1"/>
  <c r="F82" i="1" s="1"/>
  <c r="G82" i="1"/>
  <c r="E82" i="1"/>
  <c r="F81" i="1"/>
  <c r="J80" i="1"/>
  <c r="I80" i="1"/>
  <c r="I77" i="1" s="1"/>
  <c r="H80" i="1"/>
  <c r="G80" i="1"/>
  <c r="F80" i="1" s="1"/>
  <c r="E80" i="1"/>
  <c r="J79" i="1"/>
  <c r="J77" i="1" s="1"/>
  <c r="I79" i="1"/>
  <c r="H79" i="1"/>
  <c r="G79" i="1"/>
  <c r="G77" i="1" s="1"/>
  <c r="F79" i="1"/>
  <c r="E79" i="1"/>
  <c r="E77" i="1" s="1"/>
  <c r="J78" i="1"/>
  <c r="I78" i="1"/>
  <c r="H78" i="1"/>
  <c r="H77" i="1" s="1"/>
  <c r="G78" i="1"/>
  <c r="F78" i="1"/>
  <c r="E78" i="1"/>
  <c r="M77" i="1"/>
  <c r="L77" i="1"/>
  <c r="K77" i="1"/>
  <c r="M76" i="1"/>
  <c r="L76" i="1"/>
  <c r="K76" i="1"/>
  <c r="J76" i="1"/>
  <c r="I76" i="1"/>
  <c r="H76" i="1"/>
  <c r="G76" i="1"/>
  <c r="F76" i="1"/>
  <c r="E76" i="1"/>
  <c r="M75" i="1"/>
  <c r="L75" i="1"/>
  <c r="K75" i="1"/>
  <c r="J75" i="1"/>
  <c r="I75" i="1"/>
  <c r="H75" i="1"/>
  <c r="G75" i="1"/>
  <c r="F75" i="1"/>
  <c r="E75" i="1"/>
  <c r="M74" i="1"/>
  <c r="L74" i="1"/>
  <c r="K74" i="1"/>
  <c r="J74" i="1"/>
  <c r="I74" i="1"/>
  <c r="H74" i="1"/>
  <c r="G74" i="1"/>
  <c r="F74" i="1" s="1"/>
  <c r="E74" i="1"/>
  <c r="M73" i="1"/>
  <c r="L73" i="1"/>
  <c r="K73" i="1"/>
  <c r="J73" i="1"/>
  <c r="I73" i="1"/>
  <c r="H73" i="1"/>
  <c r="F73" i="1" s="1"/>
  <c r="G73" i="1"/>
  <c r="E73" i="1"/>
  <c r="M72" i="1"/>
  <c r="L72" i="1"/>
  <c r="K72" i="1"/>
  <c r="J72" i="1"/>
  <c r="I72" i="1"/>
  <c r="F72" i="1" s="1"/>
  <c r="H72" i="1"/>
  <c r="G72" i="1"/>
  <c r="E72" i="1"/>
  <c r="M71" i="1"/>
  <c r="L71" i="1"/>
  <c r="K71" i="1"/>
  <c r="J71" i="1"/>
  <c r="J68" i="1" s="1"/>
  <c r="I71" i="1"/>
  <c r="H71" i="1"/>
  <c r="G71" i="1"/>
  <c r="F71" i="1" s="1"/>
  <c r="F68" i="1" s="1"/>
  <c r="E71" i="1"/>
  <c r="M70" i="1"/>
  <c r="L70" i="1"/>
  <c r="K70" i="1"/>
  <c r="J70" i="1"/>
  <c r="I70" i="1"/>
  <c r="H70" i="1"/>
  <c r="G70" i="1"/>
  <c r="F70" i="1"/>
  <c r="E70" i="1"/>
  <c r="M69" i="1"/>
  <c r="L69" i="1"/>
  <c r="L68" i="1" s="1"/>
  <c r="L66" i="1" s="1"/>
  <c r="K69" i="1"/>
  <c r="J69" i="1"/>
  <c r="I69" i="1"/>
  <c r="I68" i="1" s="1"/>
  <c r="I66" i="1" s="1"/>
  <c r="H69" i="1"/>
  <c r="G69" i="1"/>
  <c r="F69" i="1"/>
  <c r="E69" i="1"/>
  <c r="M68" i="1"/>
  <c r="M66" i="1" s="1"/>
  <c r="K68" i="1"/>
  <c r="K66" i="1" s="1"/>
  <c r="E68" i="1"/>
  <c r="E66" i="1" s="1"/>
  <c r="F67" i="1"/>
  <c r="M64" i="1"/>
  <c r="M65" i="1" s="1"/>
  <c r="L64" i="1"/>
  <c r="L65" i="1" s="1"/>
  <c r="K64" i="1"/>
  <c r="K65" i="1" s="1"/>
  <c r="J63" i="1"/>
  <c r="I63" i="1"/>
  <c r="H63" i="1"/>
  <c r="F63" i="1" s="1"/>
  <c r="G63" i="1"/>
  <c r="E63" i="1"/>
  <c r="J62" i="1"/>
  <c r="I62" i="1"/>
  <c r="H62" i="1"/>
  <c r="G62" i="1"/>
  <c r="F62" i="1"/>
  <c r="E62" i="1"/>
  <c r="F61" i="1"/>
  <c r="J60" i="1"/>
  <c r="I60" i="1"/>
  <c r="H60" i="1"/>
  <c r="G60" i="1"/>
  <c r="F60" i="1"/>
  <c r="E60" i="1"/>
  <c r="J59" i="1"/>
  <c r="I59" i="1"/>
  <c r="H59" i="1"/>
  <c r="G59" i="1"/>
  <c r="F59" i="1"/>
  <c r="E59" i="1"/>
  <c r="J58" i="1"/>
  <c r="J56" i="1" s="1"/>
  <c r="I58" i="1"/>
  <c r="I56" i="1" s="1"/>
  <c r="H58" i="1"/>
  <c r="G58" i="1"/>
  <c r="E58" i="1"/>
  <c r="J57" i="1"/>
  <c r="I57" i="1"/>
  <c r="H57" i="1"/>
  <c r="G57" i="1"/>
  <c r="F57" i="1" s="1"/>
  <c r="E57" i="1"/>
  <c r="M56" i="1"/>
  <c r="L56" i="1"/>
  <c r="K56" i="1"/>
  <c r="H56" i="1"/>
  <c r="E56" i="1"/>
  <c r="J55" i="1"/>
  <c r="I55" i="1"/>
  <c r="H55" i="1"/>
  <c r="G55" i="1"/>
  <c r="F55" i="1"/>
  <c r="E55" i="1"/>
  <c r="J54" i="1"/>
  <c r="I54" i="1"/>
  <c r="H54" i="1"/>
  <c r="G54" i="1"/>
  <c r="F54" i="1"/>
  <c r="E54" i="1"/>
  <c r="J53" i="1"/>
  <c r="I53" i="1"/>
  <c r="H53" i="1"/>
  <c r="G53" i="1"/>
  <c r="F53" i="1" s="1"/>
  <c r="E53" i="1"/>
  <c r="J52" i="1"/>
  <c r="I52" i="1"/>
  <c r="H52" i="1"/>
  <c r="F52" i="1" s="1"/>
  <c r="G52" i="1"/>
  <c r="E52" i="1"/>
  <c r="J51" i="1"/>
  <c r="I51" i="1"/>
  <c r="H51" i="1"/>
  <c r="G51" i="1"/>
  <c r="F51" i="1"/>
  <c r="E51" i="1"/>
  <c r="J50" i="1"/>
  <c r="I50" i="1"/>
  <c r="H50" i="1"/>
  <c r="G50" i="1"/>
  <c r="F50" i="1"/>
  <c r="E50" i="1"/>
  <c r="J49" i="1"/>
  <c r="I49" i="1"/>
  <c r="H49" i="1"/>
  <c r="G49" i="1"/>
  <c r="F49" i="1" s="1"/>
  <c r="E49" i="1"/>
  <c r="J48" i="1"/>
  <c r="I48" i="1"/>
  <c r="H48" i="1"/>
  <c r="F48" i="1" s="1"/>
  <c r="G48" i="1"/>
  <c r="E48" i="1"/>
  <c r="J47" i="1"/>
  <c r="I47" i="1"/>
  <c r="H47" i="1"/>
  <c r="G47" i="1"/>
  <c r="F47" i="1"/>
  <c r="E47" i="1"/>
  <c r="J46" i="1"/>
  <c r="I46" i="1"/>
  <c r="H46" i="1"/>
  <c r="G46" i="1"/>
  <c r="F46" i="1"/>
  <c r="E46" i="1"/>
  <c r="J45" i="1"/>
  <c r="I45" i="1"/>
  <c r="H45" i="1"/>
  <c r="G45" i="1"/>
  <c r="F45" i="1" s="1"/>
  <c r="E45" i="1"/>
  <c r="J44" i="1"/>
  <c r="I44" i="1"/>
  <c r="H44" i="1"/>
  <c r="F44" i="1" s="1"/>
  <c r="G44" i="1"/>
  <c r="E44" i="1"/>
  <c r="J43" i="1"/>
  <c r="I43" i="1"/>
  <c r="H43" i="1"/>
  <c r="G43" i="1"/>
  <c r="F43" i="1"/>
  <c r="E43" i="1"/>
  <c r="J42" i="1"/>
  <c r="I42" i="1"/>
  <c r="H42" i="1"/>
  <c r="G42" i="1"/>
  <c r="F42" i="1"/>
  <c r="E42" i="1"/>
  <c r="J41" i="1"/>
  <c r="I41" i="1"/>
  <c r="H41" i="1"/>
  <c r="G41" i="1"/>
  <c r="F41" i="1" s="1"/>
  <c r="E41" i="1"/>
  <c r="J40" i="1"/>
  <c r="J39" i="1" s="1"/>
  <c r="J38" i="1" s="1"/>
  <c r="I40" i="1"/>
  <c r="I39" i="1" s="1"/>
  <c r="I38" i="1" s="1"/>
  <c r="H40" i="1"/>
  <c r="F40" i="1" s="1"/>
  <c r="F39" i="1" s="1"/>
  <c r="G40" i="1"/>
  <c r="E40" i="1"/>
  <c r="E39" i="1" s="1"/>
  <c r="E38" i="1" s="1"/>
  <c r="G39" i="1"/>
  <c r="M38" i="1"/>
  <c r="L38" i="1"/>
  <c r="K38" i="1"/>
  <c r="G38" i="1"/>
  <c r="J37" i="1"/>
  <c r="I37" i="1"/>
  <c r="H37" i="1"/>
  <c r="G37" i="1"/>
  <c r="F37" i="1"/>
  <c r="E37" i="1"/>
  <c r="J36" i="1"/>
  <c r="I36" i="1"/>
  <c r="H36" i="1"/>
  <c r="G36" i="1"/>
  <c r="F36" i="1"/>
  <c r="E36" i="1"/>
  <c r="F35" i="1"/>
  <c r="F34" i="1"/>
  <c r="J33" i="1"/>
  <c r="I33" i="1"/>
  <c r="H33" i="1"/>
  <c r="G33" i="1"/>
  <c r="F33" i="1"/>
  <c r="E33" i="1"/>
  <c r="J32" i="1"/>
  <c r="I32" i="1"/>
  <c r="F32" i="1" s="1"/>
  <c r="H32" i="1"/>
  <c r="G32" i="1"/>
  <c r="E32" i="1"/>
  <c r="J31" i="1"/>
  <c r="I31" i="1"/>
  <c r="I25" i="1" s="1"/>
  <c r="I22" i="1" s="1"/>
  <c r="I64" i="1" s="1"/>
  <c r="H31" i="1"/>
  <c r="H25" i="1" s="1"/>
  <c r="H22" i="1" s="1"/>
  <c r="G31" i="1"/>
  <c r="F31" i="1" s="1"/>
  <c r="F25" i="1" s="1"/>
  <c r="F22" i="1" s="1"/>
  <c r="E31" i="1"/>
  <c r="J30" i="1"/>
  <c r="I30" i="1"/>
  <c r="H30" i="1"/>
  <c r="G30" i="1"/>
  <c r="F30" i="1"/>
  <c r="E30" i="1"/>
  <c r="J29" i="1"/>
  <c r="I29" i="1"/>
  <c r="H29" i="1"/>
  <c r="G29" i="1"/>
  <c r="F29" i="1"/>
  <c r="E29" i="1"/>
  <c r="J28" i="1"/>
  <c r="I28" i="1"/>
  <c r="F28" i="1" s="1"/>
  <c r="H28" i="1"/>
  <c r="G28" i="1"/>
  <c r="E28" i="1"/>
  <c r="J27" i="1"/>
  <c r="I27" i="1"/>
  <c r="H27" i="1"/>
  <c r="G27" i="1"/>
  <c r="F27" i="1" s="1"/>
  <c r="E27" i="1"/>
  <c r="J26" i="1"/>
  <c r="J25" i="1" s="1"/>
  <c r="I26" i="1"/>
  <c r="H26" i="1"/>
  <c r="G26" i="1"/>
  <c r="F26" i="1"/>
  <c r="E26" i="1"/>
  <c r="E25" i="1" s="1"/>
  <c r="M25" i="1"/>
  <c r="L25" i="1"/>
  <c r="K25" i="1"/>
  <c r="F24" i="1"/>
  <c r="J23" i="1"/>
  <c r="J22" i="1" s="1"/>
  <c r="J64" i="1" s="1"/>
  <c r="I23" i="1"/>
  <c r="H23" i="1"/>
  <c r="G23" i="1"/>
  <c r="F23" i="1"/>
  <c r="E23" i="1"/>
  <c r="E22" i="1" s="1"/>
  <c r="E64" i="1" s="1"/>
  <c r="M22" i="1"/>
  <c r="L22" i="1"/>
  <c r="K22" i="1"/>
  <c r="F15" i="1"/>
  <c r="E15" i="1"/>
  <c r="F13" i="1"/>
  <c r="E13" i="1"/>
  <c r="B13" i="1"/>
  <c r="I11" i="1"/>
  <c r="H11" i="1"/>
  <c r="F11" i="1"/>
  <c r="B11" i="1"/>
  <c r="B8" i="1"/>
  <c r="E105" i="1" l="1"/>
  <c r="E65" i="1"/>
  <c r="I105" i="1"/>
  <c r="I65" i="1"/>
  <c r="F38" i="1"/>
  <c r="F64" i="1" s="1"/>
  <c r="F86" i="1"/>
  <c r="F66" i="1" s="1"/>
  <c r="J105" i="1"/>
  <c r="J66" i="1"/>
  <c r="J65" i="1" s="1"/>
  <c r="F77" i="1"/>
  <c r="F56" i="1"/>
  <c r="H39" i="1"/>
  <c r="H38" i="1" s="1"/>
  <c r="H64" i="1" s="1"/>
  <c r="G68" i="1"/>
  <c r="G66" i="1" s="1"/>
  <c r="H68" i="1"/>
  <c r="H66" i="1" s="1"/>
  <c r="F58" i="1"/>
  <c r="F88" i="1"/>
  <c r="G25" i="1"/>
  <c r="G22" i="1" s="1"/>
  <c r="G56" i="1"/>
  <c r="G86" i="1"/>
  <c r="F65" i="1" l="1"/>
  <c r="F105" i="1"/>
  <c r="H105" i="1"/>
  <c r="H65" i="1"/>
  <c r="G64" i="1"/>
  <c r="G65" i="1" l="1"/>
  <c r="G105" i="1"/>
  <c r="B105" i="1" l="1"/>
  <c r="B65" i="1"/>
</calcChain>
</file>

<file path=xl/comments1.xml><?xml version="1.0" encoding="utf-8"?>
<comments xmlns="http://schemas.openxmlformats.org/spreadsheetml/2006/main">
  <authors>
    <author>Author</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<sst xmlns="http://schemas.openxmlformats.org/spreadsheetml/2006/main" count="247" uniqueCount="175">
  <si>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</si>
  <si>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</si>
  <si>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</si>
  <si>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</si>
  <si>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</si>
  <si>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</si>
  <si>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евро)</t>
  </si>
  <si>
    <t>§§</t>
  </si>
  <si>
    <t>Годишен
уточнен план
2026 г.</t>
  </si>
  <si>
    <t>ОТЧЕТ
2026 г.</t>
  </si>
  <si>
    <t xml:space="preserve">                                      ОТЧЕТНИ ДАННИ ЗА:</t>
  </si>
  <si>
    <t>§§ от ЕБК, които се включват в съответния показател</t>
  </si>
  <si>
    <t>П О К А З А Т Е Л И</t>
  </si>
  <si>
    <t>сметки в евро
и СЕБРА</t>
  </si>
  <si>
    <t xml:space="preserve">сметки в друга валута </t>
  </si>
  <si>
    <t>операции в брой (в евро и друга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</si>
  <si>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</si>
  <si>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</si>
  <si>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</si>
  <si>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</si>
  <si>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</si>
  <si>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</si>
  <si>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</si>
  <si>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</si>
  <si>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</si>
  <si>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</si>
  <si>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</si>
  <si>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</si>
  <si>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</si>
  <si>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</si>
  <si>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</si>
  <si>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</si>
  <si>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</si>
  <si>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</si>
  <si>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</si>
  <si>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</si>
  <si>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</si>
  <si>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</si>
  <si>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</si>
  <si>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</si>
  <si>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</si>
  <si>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</si>
  <si>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</si>
  <si>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</si>
  <si>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</si>
  <si>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</si>
  <si>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</si>
  <si>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</si>
  <si>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</si>
  <si>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</si>
  <si>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</si>
  <si>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</si>
  <si>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</si>
  <si>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</si>
  <si>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</si>
  <si>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</si>
  <si>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</si>
  <si>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</si>
  <si>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</si>
  <si>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</si>
  <si>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</si>
  <si>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</si>
  <si>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</si>
  <si>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</si>
  <si>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</si>
  <si>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</si>
  <si>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</si>
  <si>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</si>
  <si>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</si>
  <si>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</si>
  <si>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</si>
  <si>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</si>
  <si>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</si>
  <si>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</si>
  <si>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</si>
  <si>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</si>
  <si>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</si>
  <si>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</si>
  <si>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</si>
  <si>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</si>
  <si>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</si>
  <si>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</si>
  <si>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</si>
  <si>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</si>
  <si>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</si>
  <si>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</si>
  <si>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</si>
  <si>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</si>
  <si>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</si>
  <si>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</si>
  <si>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</si>
  <si>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</si>
  <si>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</si>
  <si>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</si>
  <si>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</si>
  <si>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</si>
  <si>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</si>
  <si>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</si>
  <si>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</si>
  <si>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</si>
  <si>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</si>
  <si>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</si>
  <si>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</si>
  <si>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</si>
  <si>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</si>
  <si>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</si>
  <si>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</si>
  <si>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</si>
  <si>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</si>
  <si>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</si>
  <si>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</si>
  <si>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</si>
  <si>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</si>
  <si>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</si>
  <si>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</si>
  <si>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</si>
  <si>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</si>
  <si>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</si>
  <si>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</si>
  <si>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</si>
  <si>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по сметки и каса в чужбина от предх. период </t>
  </si>
  <si>
    <t>под. §§ 95-21и 95-22</t>
  </si>
  <si>
    <t xml:space="preserve">            наличности по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</si>
  <si>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</si>
  <si>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</si>
  <si>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</si>
  <si>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</si>
  <si>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</si>
  <si>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</si>
  <si>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</si>
  <si>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</si>
  <si>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</si>
  <si>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</si>
  <si>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</si>
  <si>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</si>
  <si>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</si>
  <si>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</si>
  <si>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</si>
  <si>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</si>
  <si>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</si>
  <si>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</si>
  <si>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</si>
  <si>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</si>
  <si>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</si>
  <si>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</si>
  <si>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</si>
  <si>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</si>
  <si>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</si>
  <si>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</si>
  <si>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</si>
  <si>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</si>
  <si>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</si>
  <si>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</si>
  <si>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</si>
  <si>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наличности в друга валута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</si>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</sst>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9" formatCode="dd\.m\.yyyy\ &quot;г.&quot;;@"/>
    <numFmt numFmtId="170" formatCode="000&quot; &quot;000&quot; &quot;000"/>
    <numFmt numFmtId="171" formatCode="0.0"/>
    <numFmt numFmtId="173"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8">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9"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70" fontId="9" fillId="5" borderId="5" xfId="2"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12" fillId="2" borderId="8" xfId="2" applyFont="1" applyFill="1" applyBorder="1" applyAlignment="1" applyProtection="1">
      <alignment horizontal="right" vertical="top" wrapText="1"/>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top" wrapText="1"/>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71" fontId="3" fillId="2" borderId="10" xfId="0" applyNumberFormat="1" applyFont="1" applyFill="1" applyBorder="1" applyProtection="1"/>
    <xf numFmtId="171" fontId="3" fillId="2" borderId="11" xfId="0" applyNumberFormat="1" applyFont="1" applyFill="1" applyBorder="1" applyProtection="1"/>
    <xf numFmtId="171" fontId="3" fillId="2" borderId="0" xfId="0" applyNumberFormat="1" applyFont="1" applyFill="1" applyBorder="1" applyProtection="1"/>
    <xf numFmtId="171"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7" fillId="7" borderId="14"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71" fontId="3" fillId="0" borderId="18" xfId="0" applyNumberFormat="1" applyFont="1" applyFill="1" applyBorder="1" applyAlignment="1" applyProtection="1">
      <alignment horizontal="center" vertical="center" wrapText="1"/>
    </xf>
    <xf numFmtId="171"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7" fillId="7" borderId="18" xfId="2"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71"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71"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71"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71" fontId="10" fillId="0" borderId="0" xfId="0" applyNumberFormat="1" applyFont="1" applyProtection="1"/>
    <xf numFmtId="171" fontId="10" fillId="2" borderId="0" xfId="0" applyNumberFormat="1" applyFont="1" applyFill="1" applyProtection="1"/>
    <xf numFmtId="171" fontId="10" fillId="3" borderId="0" xfId="0" applyNumberFormat="1" applyFont="1" applyFill="1" applyBorder="1" applyProtection="1"/>
    <xf numFmtId="171"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73" fontId="3" fillId="7" borderId="99" xfId="0" applyNumberFormat="1" applyFont="1" applyFill="1" applyBorder="1" applyAlignment="1" applyProtection="1"/>
    <xf numFmtId="173" fontId="10" fillId="8" borderId="100" xfId="0" applyNumberFormat="1" applyFont="1" applyFill="1" applyBorder="1" applyAlignment="1" applyProtection="1"/>
    <xf numFmtId="173" fontId="10" fillId="8" borderId="101" xfId="0" applyNumberFormat="1" applyFont="1" applyFill="1" applyBorder="1" applyAlignment="1" applyProtection="1"/>
    <xf numFmtId="173"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73" fontId="25" fillId="2" borderId="104" xfId="0" quotePrefix="1" applyNumberFormat="1" applyFont="1" applyFill="1" applyBorder="1" applyAlignment="1" applyProtection="1"/>
    <xf numFmtId="173" fontId="26" fillId="2" borderId="104" xfId="0" quotePrefix="1" applyNumberFormat="1" applyFont="1" applyFill="1" applyBorder="1" applyAlignment="1" applyProtection="1"/>
    <xf numFmtId="173"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73" fontId="3" fillId="7" borderId="32" xfId="0" applyNumberFormat="1" applyFont="1" applyFill="1" applyBorder="1" applyAlignment="1" applyProtection="1">
      <alignment horizontal="right"/>
    </xf>
    <xf numFmtId="173" fontId="10" fillId="8" borderId="33" xfId="0" applyNumberFormat="1" applyFont="1" applyFill="1" applyBorder="1" applyAlignment="1" applyProtection="1">
      <alignment horizontal="right"/>
    </xf>
    <xf numFmtId="173" fontId="10" fillId="8" borderId="34" xfId="0" applyNumberFormat="1" applyFont="1" applyFill="1" applyBorder="1" applyAlignment="1" applyProtection="1">
      <alignment horizontal="right"/>
    </xf>
    <xf numFmtId="173"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71"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71"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71" fontId="10" fillId="14" borderId="52" xfId="0" applyNumberFormat="1" applyFont="1" applyFill="1" applyBorder="1" applyProtection="1"/>
    <xf numFmtId="171"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71" fontId="10" fillId="2" borderId="52" xfId="0" applyNumberFormat="1" applyFont="1" applyFill="1" applyBorder="1" applyProtection="1"/>
    <xf numFmtId="1" fontId="3" fillId="0" borderId="52" xfId="0" applyNumberFormat="1" applyFont="1" applyBorder="1" applyAlignment="1" applyProtection="1"/>
    <xf numFmtId="0" fontId="10" fillId="0" borderId="52" xfId="0" applyFont="1" applyFill="1" applyBorder="1" applyAlignment="1" applyProtection="1">
      <alignment horizontal="left"/>
    </xf>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71" fontId="10" fillId="0" borderId="107" xfId="0" applyNumberFormat="1" applyFont="1" applyBorder="1" applyProtection="1"/>
    <xf numFmtId="171"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73" fontId="25" fillId="2" borderId="11" xfId="0" quotePrefix="1" applyNumberFormat="1" applyFont="1" applyFill="1" applyBorder="1" applyAlignment="1" applyProtection="1"/>
    <xf numFmtId="173"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2" fillId="2" borderId="8" xfId="2" applyFont="1" applyFill="1" applyBorder="1" applyAlignment="1" applyProtection="1">
      <alignment horizontal="center" vertical="center"/>
    </xf>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3" fontId="34" fillId="2" borderId="107" xfId="0" applyNumberFormat="1" applyFont="1" applyFill="1" applyBorder="1" applyAlignment="1" applyProtection="1">
      <alignment horizontal="center" vertical="center"/>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71"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cellXfs>
  <cellStyles count="5">
    <cellStyle name="Comma" xfId="1" builtinId="3"/>
    <cellStyle name="Normal" xfId="0" builtinId="0"/>
    <cellStyle name="Normal 2" xfId="2"/>
    <cellStyle name="Normal_B3_2013" xfId="3"/>
    <cellStyle name="Normal_BIN 7301,7311 and 6301" xfId="4"/>
  </cellStyles>
  <dxfs count="21">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dimitrova/Desktop/mesechen%20otchet/otcheti%202026/mai/B1_2026_05_2300_DM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sheetData sheetId="1"/>
      <sheetData sheetId="2">
        <row r="9">
          <cell r="B9" t="str">
            <v>Министерство на транспорта и съобщенията</v>
          </cell>
          <cell r="F9">
            <v>46173</v>
          </cell>
          <cell r="H9">
            <v>695388</v>
          </cell>
        </row>
        <row r="12">
          <cell r="B12" t="str">
            <v>Министерство на транспорта и съобщенията</v>
          </cell>
          <cell r="E12" t="str">
            <v>код по ЕБК:</v>
          </cell>
          <cell r="F12" t="str">
            <v>2300</v>
          </cell>
        </row>
        <row r="15">
          <cell r="E15">
            <v>97</v>
          </cell>
          <cell r="F15" t="str">
            <v>СЕС - ДМП</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0</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0</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26594</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H576">
            <v>0</v>
          </cell>
          <cell r="I576">
            <v>0</v>
          </cell>
          <cell r="J576">
            <v>0</v>
          </cell>
        </row>
        <row r="577">
          <cell r="G577">
            <v>0</v>
          </cell>
          <cell r="H577">
            <v>-27125</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I582">
            <v>0</v>
          </cell>
        </row>
        <row r="583">
          <cell r="G583">
            <v>0</v>
          </cell>
          <cell r="H583">
            <v>531</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8">
          <cell r="B608">
            <v>46178</v>
          </cell>
        </row>
      </sheetData>
      <sheetData sheetId="3"/>
      <sheetData sheetId="4">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ОТЧЕТ ЗА КАСОВОТО ИЗПЪЛНЕНИЕ НА СМЕТКИТЕ ЗА СРЕДСТВАТА ОТ ЕВРОПЕЙСКИЯ СЪЮЗ - ДМП</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Министерство на транспорта и съобщенията</v>
      </c>
      <c r="C11" s="22"/>
      <c r="D11" s="22"/>
      <c r="E11" s="23" t="s">
        <v>0</v>
      </c>
      <c r="F11" s="24">
        <f>[1]OTCHET!F9</f>
        <v>46173</v>
      </c>
      <c r="G11" s="25" t="s">
        <v>1</v>
      </c>
      <c r="H11" s="26">
        <f>+[1]OTCHET!H9</f>
        <v>695388</v>
      </c>
      <c r="I11" s="27">
        <f>+[1]OTCHET!I9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+[1]OTCHET!B12</f>
        <v>Министерство на транспорта и съобщенията</v>
      </c>
      <c r="C13" s="33"/>
      <c r="D13" s="33"/>
      <c r="E13" s="38" t="str">
        <f>+[1]OTCHET!E12</f>
        <v>код по ЕБК:</v>
      </c>
      <c r="F13" s="39" t="str">
        <f>+[1]OTCHET!F12</f>
        <v>2300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+[1]OTCHET!E15</f>
        <v>97</v>
      </c>
      <c r="F15" s="45" t="str">
        <f>[1]OTCHET!F15</f>
        <v>СЕС - ДМП</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[1]OTCHET!E22+[1]OTCHET!E28+[1]OTCHET!E33+[1]OTCHET!E39+[1]OTCHET!E47+[1]OTCHET!E52+[1]OTCHET!E58+[1]OTCHET!E61+[1]OTCHET!E64+[1]OTCHET!E65+[1]OTCHET!E72+[1]OTCHET!E73</f>
        <v>0</v>
      </c>
      <c r="F23" s="119">
        <f t="shared" ref="F23:F88" si="1">+G23+H23+I23+J23</f>
        <v>0</v>
      </c>
      <c r="G23" s="120">
        <f>[1]OTCHET!G22+[1]OTCHET!G28+[1]OTCHET!G33+[1]OTCHET!G39+[1]OTCHET!G47+[1]OTCHET!G52+[1]OTCHET!G58+[1]OTCHET!G61+[1]OTCHET!G64+[1]OTCHET!G65+[1]OTCHET!G72+[1]OTCHET!G73</f>
        <v>0</v>
      </c>
      <c r="H23" s="121">
        <f>[1]OTCHET!H22+[1]OTCHET!H28+[1]OTCHET!H33+[1]OTCHET!H39+[1]OTCHET!H47+[1]OTCHET!H52+[1]OTCHET!H58+[1]OTCHET!H61+[1]OTCHET!H64+[1]OTCHET!H65+[1]OTCHET!H72+[1]OTCHET!H73</f>
        <v>0</v>
      </c>
      <c r="I23" s="121">
        <f>[1]OTCHET!I22+[1]OTCHET!I28+[1]OTCHET!I33+[1]OTCHET!I39+[1]OTCHET!I47+[1]OTCHET!I52+[1]OTCHET!I58+[1]OTCHET!I61+[1]OTCHET!I64+[1]OTCHET!I65+[1]OTCHET!I72+[1]OTCHET!I73</f>
        <v>0</v>
      </c>
      <c r="J23" s="122">
        <f>[1]OTCHET!J22+[1]OTCHET!J28+[1]OTCHET!J33+[1]OTCHET!J39+[1]OTCHET!J47+[1]OTCHET!J52+[1]OTCHET!J58+[1]OTCHET!J61+[1]OTCHET!J64+[1]OTCHET!J65+[1]OTCHET!J72+[1]OTCHET!J73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[1]OTCHET!E74</f>
        <v>0</v>
      </c>
      <c r="F26" s="141">
        <f t="shared" si="1"/>
        <v>0</v>
      </c>
      <c r="G26" s="142">
        <f>[1]OTCHET!G74</f>
        <v>0</v>
      </c>
      <c r="H26" s="143">
        <f>[1]OTCHET!H74</f>
        <v>0</v>
      </c>
      <c r="I26" s="143">
        <f>[1]OTCHET!I74</f>
        <v>0</v>
      </c>
      <c r="J26" s="144">
        <f>[1]OTCHET!J74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[1]OTCHET!E75</f>
        <v>0</v>
      </c>
      <c r="F27" s="148">
        <f t="shared" si="1"/>
        <v>0</v>
      </c>
      <c r="G27" s="149">
        <f>[1]OTCHET!G75</f>
        <v>0</v>
      </c>
      <c r="H27" s="150">
        <f>[1]OTCHET!H75</f>
        <v>0</v>
      </c>
      <c r="I27" s="150">
        <f>[1]OTCHET!I75</f>
        <v>0</v>
      </c>
      <c r="J27" s="151">
        <f>[1]OTCHET!J75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[1]OTCHET!E77</f>
        <v>0</v>
      </c>
      <c r="F28" s="156">
        <f t="shared" si="1"/>
        <v>0</v>
      </c>
      <c r="G28" s="157">
        <f>[1]OTCHET!G77</f>
        <v>0</v>
      </c>
      <c r="H28" s="158">
        <f>[1]OTCHET!H77</f>
        <v>0</v>
      </c>
      <c r="I28" s="158">
        <f>[1]OTCHET!I77</f>
        <v>0</v>
      </c>
      <c r="J28" s="159">
        <f>[1]OTCHET!J77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+[1]OTCHET!E78+[1]OTCHET!E79</f>
        <v>0</v>
      </c>
      <c r="F29" s="164">
        <f t="shared" si="1"/>
        <v>0</v>
      </c>
      <c r="G29" s="165">
        <f>+[1]OTCHET!G78+[1]OTCHET!G79</f>
        <v>0</v>
      </c>
      <c r="H29" s="166">
        <f>+[1]OTCHET!H78+[1]OTCHET!H79</f>
        <v>0</v>
      </c>
      <c r="I29" s="166">
        <f>+[1]OTCHET!I78+[1]OTCHET!I79</f>
        <v>0</v>
      </c>
      <c r="J29" s="167">
        <f>+[1]OTCHET!J78+[1]OTCHET!J79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[1]OTCHET!E90+[1]OTCHET!E93+[1]OTCHET!E94</f>
        <v>0</v>
      </c>
      <c r="F30" s="170">
        <f t="shared" si="1"/>
        <v>0</v>
      </c>
      <c r="G30" s="171">
        <f>[1]OTCHET!G90+[1]OTCHET!G93+[1]OTCHET!G94</f>
        <v>0</v>
      </c>
      <c r="H30" s="172">
        <f>[1]OTCHET!H90+[1]OTCHET!H93+[1]OTCHET!H94</f>
        <v>0</v>
      </c>
      <c r="I30" s="172">
        <f>[1]OTCHET!I90+[1]OTCHET!I93+[1]OTCHET!I94</f>
        <v>0</v>
      </c>
      <c r="J30" s="173">
        <f>[1]OTCHET!J90+[1]OTCHET!J93+[1]OTCHET!J94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[1]OTCHET!E106</f>
        <v>0</v>
      </c>
      <c r="F31" s="176">
        <f t="shared" si="1"/>
        <v>0</v>
      </c>
      <c r="G31" s="177">
        <f>[1]OTCHET!G106</f>
        <v>0</v>
      </c>
      <c r="H31" s="178">
        <f>[1]OTCHET!H106</f>
        <v>0</v>
      </c>
      <c r="I31" s="178">
        <f>[1]OTCHET!I106</f>
        <v>0</v>
      </c>
      <c r="J31" s="179">
        <f>[1]OTCHET!J106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[1]OTCHET!E110+[1]OTCHET!E119+[1]OTCHET!E135+[1]OTCHET!E136</f>
        <v>0</v>
      </c>
      <c r="F32" s="176">
        <f t="shared" si="1"/>
        <v>0</v>
      </c>
      <c r="G32" s="177">
        <f>[1]OTCHET!G110+[1]OTCHET!G119+[1]OTCHET!G135+[1]OTCHET!G136</f>
        <v>0</v>
      </c>
      <c r="H32" s="178">
        <f>[1]OTCHET!H110+[1]OTCHET!H119+[1]OTCHET!H135+[1]OTCHET!H136</f>
        <v>0</v>
      </c>
      <c r="I32" s="178">
        <f>[1]OTCHET!I110+[1]OTCHET!I119+[1]OTCHET!I135+[1]OTCHET!I136</f>
        <v>0</v>
      </c>
      <c r="J32" s="179">
        <f>[1]OTCHET!J110+[1]OTCHET!J119+[1]OTCHET!J135+[1]OTCHET!J136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[1]OTCHET!E123</f>
        <v>0</v>
      </c>
      <c r="F33" s="128">
        <f t="shared" si="1"/>
        <v>0</v>
      </c>
      <c r="G33" s="129">
        <f>[1]OTCHET!G123</f>
        <v>0</v>
      </c>
      <c r="H33" s="130">
        <f>[1]OTCHET!H123</f>
        <v>0</v>
      </c>
      <c r="I33" s="130">
        <f>[1]OTCHET!I123</f>
        <v>0</v>
      </c>
      <c r="J33" s="131">
        <f>[1]OTCHET!J123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+[1]OTCHET!E137</f>
        <v>0</v>
      </c>
      <c r="F36" s="199">
        <f t="shared" si="1"/>
        <v>0</v>
      </c>
      <c r="G36" s="200">
        <f>+[1]OTCHET!G137</f>
        <v>0</v>
      </c>
      <c r="H36" s="201">
        <f>+[1]OTCHET!H137</f>
        <v>0</v>
      </c>
      <c r="I36" s="201">
        <f>+[1]OTCHET!I137</f>
        <v>0</v>
      </c>
      <c r="J36" s="202">
        <f>+[1]OTCHET!J137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[1]OTCHET!E140+[1]OTCHET!E149+[1]OTCHET!E158</f>
        <v>0</v>
      </c>
      <c r="F37" s="207">
        <f t="shared" si="1"/>
        <v>0</v>
      </c>
      <c r="G37" s="208">
        <f>[1]OTCHET!G140+[1]OTCHET!G149+[1]OTCHET!G158</f>
        <v>0</v>
      </c>
      <c r="H37" s="209">
        <f>[1]OTCHET!H140+[1]OTCHET!H149+[1]OTCHET!H158</f>
        <v>0</v>
      </c>
      <c r="I37" s="209">
        <f>[1]OTCHET!I140+[1]OTCHET!I149+[1]OTCHET!I158</f>
        <v>0</v>
      </c>
      <c r="J37" s="210">
        <f>[1]OTCHET!J140+[1]OTCHET!J149+[1]OTCHET!J158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[1]OTCHET!E187</f>
        <v>0</v>
      </c>
      <c r="F40" s="237">
        <f t="shared" si="1"/>
        <v>0</v>
      </c>
      <c r="G40" s="238">
        <f>[1]OTCHET!G187</f>
        <v>0</v>
      </c>
      <c r="H40" s="239">
        <f>[1]OTCHET!H187</f>
        <v>0</v>
      </c>
      <c r="I40" s="239">
        <f>[1]OTCHET!I187</f>
        <v>0</v>
      </c>
      <c r="J40" s="240">
        <f>[1]OTCHET!J187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[1]OTCHET!E190</f>
        <v>0</v>
      </c>
      <c r="F41" s="245">
        <f t="shared" si="1"/>
        <v>0</v>
      </c>
      <c r="G41" s="246">
        <f>[1]OTCHET!G190</f>
        <v>0</v>
      </c>
      <c r="H41" s="247">
        <f>[1]OTCHET!H190</f>
        <v>0</v>
      </c>
      <c r="I41" s="247">
        <f>[1]OTCHET!I190</f>
        <v>0</v>
      </c>
      <c r="J41" s="248">
        <f>[1]OTCHET!J190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+[1]OTCHET!E196+[1]OTCHET!E204</f>
        <v>0</v>
      </c>
      <c r="F42" s="252">
        <f t="shared" si="1"/>
        <v>0</v>
      </c>
      <c r="G42" s="253">
        <f>+[1]OTCHET!G196+[1]OTCHET!G204</f>
        <v>0</v>
      </c>
      <c r="H42" s="254">
        <f>+[1]OTCHET!H196+[1]OTCHET!H204</f>
        <v>0</v>
      </c>
      <c r="I42" s="254">
        <f>+[1]OTCHET!I196+[1]OTCHET!I204</f>
        <v>0</v>
      </c>
      <c r="J42" s="255">
        <f>+[1]OTCHET!J196+[1]OTCHET!J204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+[1]OTCHET!E205+[1]OTCHET!E223+[1]OTCHET!E274</f>
        <v>0</v>
      </c>
      <c r="F43" s="258">
        <f t="shared" si="1"/>
        <v>0</v>
      </c>
      <c r="G43" s="259">
        <f>+[1]OTCHET!G205+[1]OTCHET!G223+[1]OTCHET!G274</f>
        <v>0</v>
      </c>
      <c r="H43" s="260">
        <f>+[1]OTCHET!H205+[1]OTCHET!H223+[1]OTCHET!H274</f>
        <v>0</v>
      </c>
      <c r="I43" s="260">
        <f>+[1]OTCHET!I205+[1]OTCHET!I223+[1]OTCHET!I274</f>
        <v>0</v>
      </c>
      <c r="J43" s="261">
        <f>+[1]OTCHET!J205+[1]OTCHET!J223+[1]OTCHET!J274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+[1]OTCHET!E227+[1]OTCHET!E233+[1]OTCHET!E236+[1]OTCHET!E237+[1]OTCHET!E238+[1]OTCHET!E239+[1]OTCHET!E243</f>
        <v>0</v>
      </c>
      <c r="F44" s="128">
        <f t="shared" si="1"/>
        <v>0</v>
      </c>
      <c r="G44" s="129">
        <f>+[1]OTCHET!G227+[1]OTCHET!G233+[1]OTCHET!G236+[1]OTCHET!G237+[1]OTCHET!G238+[1]OTCHET!G239+[1]OTCHET!G243</f>
        <v>0</v>
      </c>
      <c r="H44" s="130">
        <f>+[1]OTCHET!H227+[1]OTCHET!H233+[1]OTCHET!H236+[1]OTCHET!H237+[1]OTCHET!H238+[1]OTCHET!H239+[1]OTCHET!H243</f>
        <v>0</v>
      </c>
      <c r="I44" s="130">
        <f>+[1]OTCHET!I227+[1]OTCHET!I233+[1]OTCHET!I236+[1]OTCHET!I237+[1]OTCHET!I238+[1]OTCHET!I239+[1]OTCHET!I243</f>
        <v>0</v>
      </c>
      <c r="J44" s="131">
        <f>+[1]OTCHET!J227+[1]OTCHET!J233+[1]OTCHET!J236+[1]OTCHET!J237+[1]OTCHET!J238+[1]OTCHET!J239+[1]OTCHET!J243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+[1]OTCHET!E236+[1]OTCHET!E237+[1]OTCHET!E238+[1]OTCHET!E239+[1]OTCHET!E246+[1]OTCHET!E247+[1]OTCHET!E251</f>
        <v>0</v>
      </c>
      <c r="F45" s="264">
        <f t="shared" si="1"/>
        <v>0</v>
      </c>
      <c r="G45" s="265">
        <f>+[1]OTCHET!G236+[1]OTCHET!G237+[1]OTCHET!G238+[1]OTCHET!G239+[1]OTCHET!G246+[1]OTCHET!G247+[1]OTCHET!G251</f>
        <v>0</v>
      </c>
      <c r="H45" s="266">
        <f>+[1]OTCHET!H236+[1]OTCHET!H237+[1]OTCHET!H238+[1]OTCHET!H239+[1]OTCHET!H246+[1]OTCHET!H247+[1]OTCHET!H251</f>
        <v>0</v>
      </c>
      <c r="I45" s="267">
        <f>+[1]OTCHET!I236+[1]OTCHET!I237+[1]OTCHET!I238+[1]OTCHET!I239+[1]OTCHET!I246+[1]OTCHET!I247+[1]OTCHET!I251</f>
        <v>0</v>
      </c>
      <c r="J45" s="268">
        <f>+[1]OTCHET!J236+[1]OTCHET!J237+[1]OTCHET!J238+[1]OTCHET!J239+[1]OTCHET!J246+[1]OTCHET!J247+[1]OTCHET!J251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+[1]OTCHET!E258+[1]OTCHET!E259+[1]OTCHET!E260+[1]OTCHET!E261</f>
        <v>0</v>
      </c>
      <c r="F46" s="258">
        <f t="shared" si="1"/>
        <v>0</v>
      </c>
      <c r="G46" s="259">
        <f>+[1]OTCHET!G258+[1]OTCHET!G259+[1]OTCHET!G260+[1]OTCHET!G261</f>
        <v>0</v>
      </c>
      <c r="H46" s="260">
        <f>+[1]OTCHET!H258+[1]OTCHET!H259+[1]OTCHET!H260+[1]OTCHET!H261</f>
        <v>0</v>
      </c>
      <c r="I46" s="260">
        <f>+[1]OTCHET!I258+[1]OTCHET!I259+[1]OTCHET!I260+[1]OTCHET!I261</f>
        <v>0</v>
      </c>
      <c r="J46" s="261">
        <f>+[1]OTCHET!J258+[1]OTCHET!J259+[1]OTCHET!J260+[1]OTCHET!J261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+[1]OTCHET!E259</f>
        <v>0</v>
      </c>
      <c r="F47" s="264">
        <f t="shared" si="1"/>
        <v>0</v>
      </c>
      <c r="G47" s="265">
        <f>+[1]OTCHET!G259</f>
        <v>0</v>
      </c>
      <c r="H47" s="266">
        <f>+[1]OTCHET!H259</f>
        <v>0</v>
      </c>
      <c r="I47" s="267">
        <f>+[1]OTCHET!I259</f>
        <v>0</v>
      </c>
      <c r="J47" s="268">
        <f>+[1]OTCHET!J259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+[1]OTCHET!E268+[1]OTCHET!E272+[1]OTCHET!E273</f>
        <v>0</v>
      </c>
      <c r="F48" s="176">
        <f t="shared" si="1"/>
        <v>0</v>
      </c>
      <c r="G48" s="171">
        <f>+[1]OTCHET!G268+[1]OTCHET!G272+[1]OTCHET!G273</f>
        <v>0</v>
      </c>
      <c r="H48" s="172">
        <f>+[1]OTCHET!H268+[1]OTCHET!H272+[1]OTCHET!H273</f>
        <v>0</v>
      </c>
      <c r="I48" s="172">
        <f>+[1]OTCHET!I268+[1]OTCHET!I272+[1]OTCHET!I273</f>
        <v>0</v>
      </c>
      <c r="J48" s="173">
        <f>+[1]OTCHET!J268+[1]OTCHET!J272+[1]OTCHET!J273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[1]OTCHET!E278+[1]OTCHET!E279+[1]OTCHET!E287+[1]OTCHET!E290</f>
        <v>0</v>
      </c>
      <c r="F49" s="176">
        <f t="shared" si="1"/>
        <v>0</v>
      </c>
      <c r="G49" s="177">
        <f>[1]OTCHET!G278+[1]OTCHET!G279+[1]OTCHET!G287+[1]OTCHET!G290</f>
        <v>0</v>
      </c>
      <c r="H49" s="178">
        <f>[1]OTCHET!H278+[1]OTCHET!H279+[1]OTCHET!H287+[1]OTCHET!H290</f>
        <v>0</v>
      </c>
      <c r="I49" s="178">
        <f>[1]OTCHET!I278+[1]OTCHET!I279+[1]OTCHET!I287+[1]OTCHET!I290</f>
        <v>0</v>
      </c>
      <c r="J49" s="179">
        <f>[1]OTCHET!J278+[1]OTCHET!J279+[1]OTCHET!J287+[1]OTCHET!J290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+[1]OTCHET!E291</f>
        <v>0</v>
      </c>
      <c r="F50" s="176">
        <f t="shared" si="1"/>
        <v>0</v>
      </c>
      <c r="G50" s="177">
        <f>+[1]OTCHET!G291</f>
        <v>0</v>
      </c>
      <c r="H50" s="178">
        <f>+[1]OTCHET!H291</f>
        <v>0</v>
      </c>
      <c r="I50" s="178">
        <f>+[1]OTCHET!I291</f>
        <v>0</v>
      </c>
      <c r="J50" s="179">
        <f>+[1]OTCHET!J291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+[1]OTCHET!E275</f>
        <v>0</v>
      </c>
      <c r="F51" s="128">
        <f>+G51+H51+I51+J51</f>
        <v>0</v>
      </c>
      <c r="G51" s="129">
        <f>+[1]OTCHET!G275</f>
        <v>0</v>
      </c>
      <c r="H51" s="130">
        <f>+[1]OTCHET!H275</f>
        <v>0</v>
      </c>
      <c r="I51" s="130">
        <f>+[1]OTCHET!I275</f>
        <v>0</v>
      </c>
      <c r="J51" s="131">
        <f>+[1]OTCHET!J275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+[1]OTCHET!E296</f>
        <v>0</v>
      </c>
      <c r="F52" s="128">
        <f t="shared" si="1"/>
        <v>0</v>
      </c>
      <c r="G52" s="129">
        <f>+[1]OTCHET!G296</f>
        <v>0</v>
      </c>
      <c r="H52" s="130">
        <f>+[1]OTCHET!H296</f>
        <v>0</v>
      </c>
      <c r="I52" s="130">
        <f>+[1]OTCHET!I296</f>
        <v>0</v>
      </c>
      <c r="J52" s="131">
        <f>+[1]OTCHET!J296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[1]OTCHET!E297</f>
        <v>0</v>
      </c>
      <c r="F53" s="275">
        <f t="shared" si="1"/>
        <v>0</v>
      </c>
      <c r="G53" s="276">
        <f>[1]OTCHET!G297</f>
        <v>0</v>
      </c>
      <c r="H53" s="277">
        <f>[1]OTCHET!H297</f>
        <v>0</v>
      </c>
      <c r="I53" s="277">
        <f>[1]OTCHET!I297</f>
        <v>0</v>
      </c>
      <c r="J53" s="278">
        <f>[1]OTCHET!J297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[1]OTCHET!E299</f>
        <v>0</v>
      </c>
      <c r="F54" s="283">
        <f t="shared" si="1"/>
        <v>0</v>
      </c>
      <c r="G54" s="284">
        <f>[1]OTCHET!G299</f>
        <v>0</v>
      </c>
      <c r="H54" s="285">
        <f>[1]OTCHET!H299</f>
        <v>0</v>
      </c>
      <c r="I54" s="285">
        <f>[1]OTCHET!I299</f>
        <v>0</v>
      </c>
      <c r="J54" s="286">
        <f>[1]OTCHET!J299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+[1]OTCHET!E300</f>
        <v>0</v>
      </c>
      <c r="F55" s="292">
        <f t="shared" si="1"/>
        <v>0</v>
      </c>
      <c r="G55" s="293">
        <f>+[1]OTCHET!G300</f>
        <v>0</v>
      </c>
      <c r="H55" s="294">
        <f>+[1]OTCHET!H300</f>
        <v>0</v>
      </c>
      <c r="I55" s="294">
        <f>+[1]OTCHET!I300</f>
        <v>0</v>
      </c>
      <c r="J55" s="295">
        <f>+[1]OTCHET!J300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0</v>
      </c>
      <c r="G56" s="302">
        <f t="shared" si="5"/>
        <v>0</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+[1]OTCHET!E364+[1]OTCHET!E378+[1]OTCHET!E391</f>
        <v>0</v>
      </c>
      <c r="F57" s="307">
        <f t="shared" si="1"/>
        <v>0</v>
      </c>
      <c r="G57" s="308">
        <f>+[1]OTCHET!G364+[1]OTCHET!G378+[1]OTCHET!G391</f>
        <v>0</v>
      </c>
      <c r="H57" s="309">
        <f>+[1]OTCHET!H364+[1]OTCHET!H378+[1]OTCHET!H391</f>
        <v>0</v>
      </c>
      <c r="I57" s="309">
        <f>+[1]OTCHET!I364+[1]OTCHET!I378+[1]OTCHET!I391</f>
        <v>0</v>
      </c>
      <c r="J57" s="310">
        <f>+[1]OTCHET!J364+[1]OTCHET!J378+[1]OTCHET!J391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+[1]OTCHET!E386+[1]OTCHET!E394+[1]OTCHET!E399+[1]OTCHET!E402+[1]OTCHET!E405+[1]OTCHET!E408+[1]OTCHET!E409+[1]OTCHET!E412+[1]OTCHET!E425+[1]OTCHET!E426+[1]OTCHET!E427+[1]OTCHET!E428+[1]OTCHET!E429</f>
        <v>0</v>
      </c>
      <c r="F58" s="312">
        <f t="shared" si="1"/>
        <v>0</v>
      </c>
      <c r="G58" s="313">
        <f>+[1]OTCHET!G386+[1]OTCHET!G394+[1]OTCHET!G399+[1]OTCHET!G402+[1]OTCHET!G405+[1]OTCHET!G408+[1]OTCHET!G409+[1]OTCHET!G412+[1]OTCHET!G425+[1]OTCHET!G426+[1]OTCHET!G427+[1]OTCHET!G428+[1]OTCHET!G429</f>
        <v>0</v>
      </c>
      <c r="H58" s="314">
        <f>+[1]OTCHET!H386+[1]OTCHET!H394+[1]OTCHET!H399+[1]OTCHET!H402+[1]OTCHET!H405+[1]OTCHET!H408+[1]OTCHET!H409+[1]OTCHET!H412+[1]OTCHET!H425+[1]OTCHET!H426+[1]OTCHET!H427+[1]OTCHET!H428+[1]OTCHET!H429</f>
        <v>0</v>
      </c>
      <c r="I58" s="314">
        <f>+[1]OTCHET!I386+[1]OTCHET!I394+[1]OTCHET!I399+[1]OTCHET!I402+[1]OTCHET!I405+[1]OTCHET!I408+[1]OTCHET!I409+[1]OTCHET!I412+[1]OTCHET!I425+[1]OTCHET!I426+[1]OTCHET!I427+[1]OTCHET!I428+[1]OTCHET!I429</f>
        <v>0</v>
      </c>
      <c r="J58" s="315">
        <f>+[1]OTCHET!J386+[1]OTCHET!J394+[1]OTCHET!J399+[1]OTCHET!J402+[1]OTCHET!J405+[1]OTCHET!J408+[1]OTCHET!J409+[1]OTCHET!J412+[1]OTCHET!J425+[1]OTCHET!J426+[1]OTCHET!J427+[1]OTCHET!J428+[1]OTCHET!J429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+[1]OTCHET!E425+[1]OTCHET!E426+[1]OTCHET!E427+[1]OTCHET!E428+[1]OTCHET!E429</f>
        <v>0</v>
      </c>
      <c r="F59" s="317">
        <f t="shared" si="1"/>
        <v>0</v>
      </c>
      <c r="G59" s="318">
        <f>+[1]OTCHET!G425+[1]OTCHET!G426+[1]OTCHET!G427+[1]OTCHET!G428+[1]OTCHET!G429</f>
        <v>0</v>
      </c>
      <c r="H59" s="319">
        <f>+[1]OTCHET!H425+[1]OTCHET!H426+[1]OTCHET!H427+[1]OTCHET!H428+[1]OTCHET!H429</f>
        <v>0</v>
      </c>
      <c r="I59" s="319">
        <f>+[1]OTCHET!I425+[1]OTCHET!I426+[1]OTCHET!I427+[1]OTCHET!I428+[1]OTCHET!I429</f>
        <v>0</v>
      </c>
      <c r="J59" s="320">
        <f>+[1]OTCHET!J425+[1]OTCHET!J426+[1]OTCHET!J427+[1]OTCHET!J428+[1]OTCHET!J429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[1]OTCHET!E408</f>
        <v>0</v>
      </c>
      <c r="F60" s="324">
        <f t="shared" si="1"/>
        <v>0</v>
      </c>
      <c r="G60" s="325">
        <f>[1]OTCHET!G408</f>
        <v>0</v>
      </c>
      <c r="H60" s="326">
        <f>[1]OTCHET!H408</f>
        <v>0</v>
      </c>
      <c r="I60" s="326">
        <f>[1]OTCHET!I408</f>
        <v>0</v>
      </c>
      <c r="J60" s="327">
        <f>[1]OTCHET!J408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[1]OTCHET!E415</f>
        <v>0</v>
      </c>
      <c r="F62" s="207">
        <f t="shared" si="1"/>
        <v>0</v>
      </c>
      <c r="G62" s="208">
        <f>[1]OTCHET!G415</f>
        <v>0</v>
      </c>
      <c r="H62" s="209">
        <f>[1]OTCHET!H415</f>
        <v>0</v>
      </c>
      <c r="I62" s="209">
        <f>[1]OTCHET!I415</f>
        <v>0</v>
      </c>
      <c r="J62" s="210">
        <f>[1]OTCHET!J415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+[1]OTCHET!E252</f>
        <v>0</v>
      </c>
      <c r="F63" s="336">
        <f t="shared" si="1"/>
        <v>0</v>
      </c>
      <c r="G63" s="337">
        <f>+[1]OTCHET!G252</f>
        <v>0</v>
      </c>
      <c r="H63" s="338">
        <f>+[1]OTCHET!H252</f>
        <v>0</v>
      </c>
      <c r="I63" s="338">
        <f>+[1]OTCHET!I252</f>
        <v>0</v>
      </c>
      <c r="J63" s="339">
        <f>+[1]OTCHET!J252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0</v>
      </c>
      <c r="G64" s="345">
        <f t="shared" si="6"/>
        <v>0</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0</v>
      </c>
      <c r="G66" s="357">
        <f t="shared" ref="G66:L66" si="8">SUM(+G68+G76+G77+G84+G85+G86+G89+G90+G91+G92+G93+G94+G95)</f>
        <v>0</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+[1]OTCHET!E485+[1]OTCHET!E486+[1]OTCHET!E489+[1]OTCHET!E490+[1]OTCHET!E493+[1]OTCHET!E494+[1]OTCHET!E498</f>
        <v>0</v>
      </c>
      <c r="F69" s="375">
        <f t="shared" si="1"/>
        <v>0</v>
      </c>
      <c r="G69" s="376">
        <f>+[1]OTCHET!G485+[1]OTCHET!G486+[1]OTCHET!G489+[1]OTCHET!G490+[1]OTCHET!G493+[1]OTCHET!G494+[1]OTCHET!G498</f>
        <v>0</v>
      </c>
      <c r="H69" s="377">
        <f>+[1]OTCHET!H485+[1]OTCHET!H486+[1]OTCHET!H489+[1]OTCHET!H490+[1]OTCHET!H493+[1]OTCHET!H494+[1]OTCHET!H498</f>
        <v>0</v>
      </c>
      <c r="I69" s="377">
        <f>+[1]OTCHET!I485+[1]OTCHET!I486+[1]OTCHET!I489+[1]OTCHET!I490+[1]OTCHET!I493+[1]OTCHET!I494+[1]OTCHET!I498</f>
        <v>0</v>
      </c>
      <c r="J69" s="378">
        <f>+[1]OTCHET!J485+[1]OTCHET!J486+[1]OTCHET!J489+[1]OTCHET!J490+[1]OTCHET!J493+[1]OTCHET!J494+[1]OTCHET!J498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+[1]OTCHET!E487+[1]OTCHET!E488+[1]OTCHET!E491+[1]OTCHET!E492+[1]OTCHET!E495+[1]OTCHET!E496+[1]OTCHET!E497+[1]OTCHET!E499</f>
        <v>0</v>
      </c>
      <c r="F70" s="383">
        <f t="shared" si="1"/>
        <v>0</v>
      </c>
      <c r="G70" s="384">
        <f>+[1]OTCHET!G487+[1]OTCHET!G488+[1]OTCHET!G491+[1]OTCHET!G492+[1]OTCHET!G495+[1]OTCHET!G496+[1]OTCHET!G497+[1]OTCHET!G499</f>
        <v>0</v>
      </c>
      <c r="H70" s="385">
        <f>+[1]OTCHET!H487+[1]OTCHET!H488+[1]OTCHET!H491+[1]OTCHET!H492+[1]OTCHET!H495+[1]OTCHET!H496+[1]OTCHET!H497+[1]OTCHET!H499</f>
        <v>0</v>
      </c>
      <c r="I70" s="385">
        <f>+[1]OTCHET!I487+[1]OTCHET!I488+[1]OTCHET!I491+[1]OTCHET!I492+[1]OTCHET!I495+[1]OTCHET!I496+[1]OTCHET!I497+[1]OTCHET!I499</f>
        <v>0</v>
      </c>
      <c r="J70" s="386">
        <f>+[1]OTCHET!J487+[1]OTCHET!J488+[1]OTCHET!J491+[1]OTCHET!J492+[1]OTCHET!J495+[1]OTCHET!J496+[1]OTCHET!J497+[1]OTCHET!J499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+[1]OTCHET!E500</f>
        <v>0</v>
      </c>
      <c r="F71" s="383">
        <f t="shared" si="1"/>
        <v>0</v>
      </c>
      <c r="G71" s="384">
        <f>+[1]OTCHET!G500</f>
        <v>0</v>
      </c>
      <c r="H71" s="385">
        <f>+[1]OTCHET!H500</f>
        <v>0</v>
      </c>
      <c r="I71" s="385">
        <f>+[1]OTCHET!I500</f>
        <v>0</v>
      </c>
      <c r="J71" s="386">
        <f>+[1]OTCHET!J500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+[1]OTCHET!E505</f>
        <v>0</v>
      </c>
      <c r="F72" s="383">
        <f t="shared" si="1"/>
        <v>0</v>
      </c>
      <c r="G72" s="384">
        <f>+[1]OTCHET!G505</f>
        <v>0</v>
      </c>
      <c r="H72" s="385">
        <f>+[1]OTCHET!H505</f>
        <v>0</v>
      </c>
      <c r="I72" s="385">
        <f>+[1]OTCHET!I505</f>
        <v>0</v>
      </c>
      <c r="J72" s="386">
        <f>+[1]OTCHET!J505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+[1]OTCHET!E545</f>
        <v>0</v>
      </c>
      <c r="F73" s="383">
        <f t="shared" si="1"/>
        <v>0</v>
      </c>
      <c r="G73" s="384">
        <f>+[1]OTCHET!G545</f>
        <v>0</v>
      </c>
      <c r="H73" s="385">
        <f>+[1]OTCHET!H545</f>
        <v>0</v>
      </c>
      <c r="I73" s="385">
        <f>+[1]OTCHET!I545</f>
        <v>0</v>
      </c>
      <c r="J73" s="386">
        <f>+[1]OTCHET!J545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+[1]OTCHET!E584+[1]OTCHET!E585</f>
        <v>0</v>
      </c>
      <c r="F74" s="383">
        <f t="shared" si="1"/>
        <v>0</v>
      </c>
      <c r="G74" s="384">
        <f>+[1]OTCHET!G584+[1]OTCHET!G585</f>
        <v>0</v>
      </c>
      <c r="H74" s="385">
        <f>+[1]OTCHET!H584+[1]OTCHET!H585</f>
        <v>0</v>
      </c>
      <c r="I74" s="385">
        <f>+[1]OTCHET!I584+[1]OTCHET!I585</f>
        <v>0</v>
      </c>
      <c r="J74" s="386">
        <f>+[1]OTCHET!J584+[1]OTCHET!J585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+[1]OTCHET!E586+[1]OTCHET!E587+[1]OTCHET!E588</f>
        <v>0</v>
      </c>
      <c r="F75" s="390">
        <f t="shared" si="1"/>
        <v>0</v>
      </c>
      <c r="G75" s="391">
        <f>+[1]OTCHET!G586+[1]OTCHET!G587+[1]OTCHET!G588</f>
        <v>0</v>
      </c>
      <c r="H75" s="392">
        <f>+[1]OTCHET!H586+[1]OTCHET!H587+[1]OTCHET!H588</f>
        <v>0</v>
      </c>
      <c r="I75" s="392">
        <f>+[1]OTCHET!I586+[1]OTCHET!I587+[1]OTCHET!I588</f>
        <v>0</v>
      </c>
      <c r="J75" s="393">
        <f>+[1]OTCHET!J586+[1]OTCHET!J587+[1]OTCHET!J588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[1]OTCHET!E464</f>
        <v>0</v>
      </c>
      <c r="F76" s="307">
        <f t="shared" si="1"/>
        <v>0</v>
      </c>
      <c r="G76" s="308">
        <f>[1]OTCHET!G464</f>
        <v>0</v>
      </c>
      <c r="H76" s="309">
        <f>[1]OTCHET!H464</f>
        <v>0</v>
      </c>
      <c r="I76" s="309">
        <f>[1]OTCHET!I464</f>
        <v>0</v>
      </c>
      <c r="J76" s="310">
        <f>[1]OTCHET!J464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+[1]OTCHET!E469+[1]OTCHET!E472</f>
        <v>0</v>
      </c>
      <c r="F78" s="375">
        <f t="shared" si="1"/>
        <v>0</v>
      </c>
      <c r="G78" s="376">
        <f>+[1]OTCHET!G469+[1]OTCHET!G472</f>
        <v>0</v>
      </c>
      <c r="H78" s="377">
        <f>+[1]OTCHET!H469+[1]OTCHET!H472</f>
        <v>0</v>
      </c>
      <c r="I78" s="377">
        <f>+[1]OTCHET!I469+[1]OTCHET!I472</f>
        <v>0</v>
      </c>
      <c r="J78" s="378">
        <f>+[1]OTCHET!J469+[1]OTCHET!J472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+[1]OTCHET!E470+[1]OTCHET!E473</f>
        <v>0</v>
      </c>
      <c r="F79" s="383">
        <f t="shared" si="1"/>
        <v>0</v>
      </c>
      <c r="G79" s="384">
        <f>+[1]OTCHET!G470+[1]OTCHET!G473</f>
        <v>0</v>
      </c>
      <c r="H79" s="385">
        <f>+[1]OTCHET!H470+[1]OTCHET!H473</f>
        <v>0</v>
      </c>
      <c r="I79" s="385">
        <f>+[1]OTCHET!I470+[1]OTCHET!I473</f>
        <v>0</v>
      </c>
      <c r="J79" s="386">
        <f>+[1]OTCHET!J470+[1]OTCHET!J473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[1]OTCHET!E474</f>
        <v>0</v>
      </c>
      <c r="F80" s="383">
        <f t="shared" si="1"/>
        <v>0</v>
      </c>
      <c r="G80" s="384">
        <f>[1]OTCHET!G474</f>
        <v>0</v>
      </c>
      <c r="H80" s="385">
        <f>[1]OTCHET!H474</f>
        <v>0</v>
      </c>
      <c r="I80" s="385">
        <f>[1]OTCHET!I474</f>
        <v>0</v>
      </c>
      <c r="J80" s="386">
        <f>[1]OTCHET!J474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+[1]OTCHET!E482</f>
        <v>0</v>
      </c>
      <c r="F82" s="383">
        <f t="shared" si="1"/>
        <v>0</v>
      </c>
      <c r="G82" s="384">
        <f>+[1]OTCHET!G482</f>
        <v>0</v>
      </c>
      <c r="H82" s="385">
        <f>+[1]OTCHET!H482</f>
        <v>0</v>
      </c>
      <c r="I82" s="385">
        <f>+[1]OTCHET!I482</f>
        <v>0</v>
      </c>
      <c r="J82" s="386">
        <f>+[1]OTCHET!J482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+[1]OTCHET!E483</f>
        <v>0</v>
      </c>
      <c r="F83" s="390">
        <f t="shared" si="1"/>
        <v>0</v>
      </c>
      <c r="G83" s="391">
        <f>+[1]OTCHET!G483</f>
        <v>0</v>
      </c>
      <c r="H83" s="392">
        <f>+[1]OTCHET!H483</f>
        <v>0</v>
      </c>
      <c r="I83" s="392">
        <f>+[1]OTCHET!I483</f>
        <v>0</v>
      </c>
      <c r="J83" s="393">
        <f>+[1]OTCHET!J483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[1]OTCHET!E538</f>
        <v>0</v>
      </c>
      <c r="F84" s="307">
        <f t="shared" si="1"/>
        <v>0</v>
      </c>
      <c r="G84" s="308">
        <f>[1]OTCHET!G538</f>
        <v>0</v>
      </c>
      <c r="H84" s="309">
        <f>[1]OTCHET!H538</f>
        <v>0</v>
      </c>
      <c r="I84" s="309">
        <f>[1]OTCHET!I538</f>
        <v>0</v>
      </c>
      <c r="J84" s="310">
        <f>[1]OTCHET!J538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[1]OTCHET!E539</f>
        <v>0</v>
      </c>
      <c r="F85" s="312">
        <f t="shared" si="1"/>
        <v>0</v>
      </c>
      <c r="G85" s="313">
        <f>[1]OTCHET!G539</f>
        <v>0</v>
      </c>
      <c r="H85" s="314">
        <f>[1]OTCHET!H539</f>
        <v>0</v>
      </c>
      <c r="I85" s="314">
        <f>[1]OTCHET!I539</f>
        <v>0</v>
      </c>
      <c r="J85" s="315">
        <f>[1]OTCHET!J539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0</v>
      </c>
      <c r="G86" s="318">
        <f t="shared" ref="G86:M86" si="11">+G87+G88</f>
        <v>0</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+[1]OTCHET!E506+[1]OTCHET!E515+[1]OTCHET!E519+[1]OTCHET!E546</f>
        <v>0</v>
      </c>
      <c r="F87" s="375">
        <f t="shared" si="1"/>
        <v>0</v>
      </c>
      <c r="G87" s="376">
        <f>+[1]OTCHET!G506+[1]OTCHET!G515+[1]OTCHET!G519+[1]OTCHET!G546</f>
        <v>0</v>
      </c>
      <c r="H87" s="377">
        <f>+[1]OTCHET!H506+[1]OTCHET!H515+[1]OTCHET!H519+[1]OTCHET!H546</f>
        <v>0</v>
      </c>
      <c r="I87" s="377">
        <f>+[1]OTCHET!I506+[1]OTCHET!I515+[1]OTCHET!I519+[1]OTCHET!I546</f>
        <v>0</v>
      </c>
      <c r="J87" s="378">
        <f>+[1]OTCHET!J506+[1]OTCHET!J515+[1]OTCHET!J519+[1]OTCHET!J546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+[1]OTCHET!E524+[1]OTCHET!E527+[1]OTCHET!E547</f>
        <v>0</v>
      </c>
      <c r="F88" s="390">
        <f t="shared" si="1"/>
        <v>0</v>
      </c>
      <c r="G88" s="391">
        <f>+[1]OTCHET!G524+[1]OTCHET!G527+[1]OTCHET!G547</f>
        <v>0</v>
      </c>
      <c r="H88" s="392">
        <f>+[1]OTCHET!H524+[1]OTCHET!H527+[1]OTCHET!H547</f>
        <v>0</v>
      </c>
      <c r="I88" s="392">
        <f>+[1]OTCHET!I524+[1]OTCHET!I527+[1]OTCHET!I547</f>
        <v>0</v>
      </c>
      <c r="J88" s="393">
        <f>+[1]OTCHET!J524+[1]OTCHET!J527+[1]OTCHET!J547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[1]OTCHET!E534</f>
        <v>0</v>
      </c>
      <c r="F89" s="307">
        <f t="shared" ref="F89:F96" si="12">+G89+H89+I89+J89</f>
        <v>0</v>
      </c>
      <c r="G89" s="308">
        <f>[1]OTCHET!G534</f>
        <v>0</v>
      </c>
      <c r="H89" s="309">
        <f>[1]OTCHET!H534</f>
        <v>0</v>
      </c>
      <c r="I89" s="309">
        <f>[1]OTCHET!I534</f>
        <v>0</v>
      </c>
      <c r="J89" s="310">
        <f>[1]OTCHET!J534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+[1]OTCHET!E570+[1]OTCHET!E571+[1]OTCHET!E572+[1]OTCHET!E573+[1]OTCHET!E574+[1]OTCHET!E575</f>
        <v>0</v>
      </c>
      <c r="F90" s="312">
        <f t="shared" si="12"/>
        <v>26594</v>
      </c>
      <c r="G90" s="313">
        <f>+[1]OTCHET!G570+[1]OTCHET!G571+[1]OTCHET!G572+[1]OTCHET!G573+[1]OTCHET!G574+[1]OTCHET!G575</f>
        <v>0</v>
      </c>
      <c r="H90" s="314">
        <f>+[1]OTCHET!H570+[1]OTCHET!H571+[1]OTCHET!H572+[1]OTCHET!H573+[1]OTCHET!H574+[1]OTCHET!H575</f>
        <v>26594</v>
      </c>
      <c r="I90" s="314">
        <f>+[1]OTCHET!I570+[1]OTCHET!I571+[1]OTCHET!I572+[1]OTCHET!I573+[1]OTCHET!I574+[1]OTCHET!I575</f>
        <v>0</v>
      </c>
      <c r="J90" s="315">
        <f>+[1]OTCHET!J570+[1]OTCHET!J571+[1]OTCHET!J572+[1]OTCHET!J573+[1]OTCHET!J574+[1]OTCHET!J575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+[1]OTCHET!E576+[1]OTCHET!E577+[1]OTCHET!E578+[1]OTCHET!E579+[1]OTCHET!E580+[1]OTCHET!E581+[1]OTCHET!E582</f>
        <v>0</v>
      </c>
      <c r="F91" s="176">
        <f t="shared" si="12"/>
        <v>-27125</v>
      </c>
      <c r="G91" s="177">
        <f>+[1]OTCHET!G576+[1]OTCHET!G577+[1]OTCHET!G578+[1]OTCHET!G579+[1]OTCHET!G580+[1]OTCHET!G581+[1]OTCHET!G582</f>
        <v>0</v>
      </c>
      <c r="H91" s="178">
        <f>+[1]OTCHET!H576+[1]OTCHET!H577+[1]OTCHET!H578+[1]OTCHET!H579+[1]OTCHET!H580+[1]OTCHET!H581+[1]OTCHET!H582</f>
        <v>-27125</v>
      </c>
      <c r="I91" s="178">
        <f>+[1]OTCHET!I576+[1]OTCHET!I577+[1]OTCHET!I578+[1]OTCHET!I579+[1]OTCHET!I580+[1]OTCHET!I581+[1]OTCHET!I582</f>
        <v>0</v>
      </c>
      <c r="J91" s="179">
        <f>+[1]OTCHET!J576+[1]OTCHET!J577+[1]OTCHET!J578+[1]OTCHET!J579+[1]OTCHET!J580+[1]OTCHET!J581+[1]OTCHET!J582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+[1]OTCHET!E583</f>
        <v>0</v>
      </c>
      <c r="F92" s="176">
        <f t="shared" si="12"/>
        <v>531</v>
      </c>
      <c r="G92" s="177">
        <f>+[1]OTCHET!G583</f>
        <v>0</v>
      </c>
      <c r="H92" s="178">
        <f>+[1]OTCHET!H583</f>
        <v>531</v>
      </c>
      <c r="I92" s="178">
        <f>+[1]OTCHET!I583</f>
        <v>0</v>
      </c>
      <c r="J92" s="179">
        <f>+[1]OTCHET!J583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+[1]OTCHET!E590+[1]OTCHET!E591</f>
        <v>0</v>
      </c>
      <c r="F93" s="176">
        <f t="shared" si="12"/>
        <v>0</v>
      </c>
      <c r="G93" s="177">
        <f>+[1]OTCHET!G590+[1]OTCHET!G591</f>
        <v>0</v>
      </c>
      <c r="H93" s="178">
        <f>+[1]OTCHET!H590+[1]OTCHET!H591</f>
        <v>0</v>
      </c>
      <c r="I93" s="178">
        <f>+[1]OTCHET!I590+[1]OTCHET!I591</f>
        <v>0</v>
      </c>
      <c r="J93" s="179">
        <f>+[1]OTCHET!J590+[1]OTCHET!J591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+[1]OTCHET!E592+[1]OTCHET!E593</f>
        <v>0</v>
      </c>
      <c r="F94" s="176">
        <f t="shared" si="12"/>
        <v>0</v>
      </c>
      <c r="G94" s="177">
        <f>+[1]OTCHET!G592+[1]OTCHET!G593</f>
        <v>0</v>
      </c>
      <c r="H94" s="178">
        <f>+[1]OTCHET!H592+[1]OTCHET!H593</f>
        <v>0</v>
      </c>
      <c r="I94" s="178">
        <f>+[1]OTCHET!I592+[1]OTCHET!I593</f>
        <v>0</v>
      </c>
      <c r="J94" s="179">
        <f>+[1]OTCHET!J592+[1]OTCHET!J593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[1]OTCHET!E594</f>
        <v>0</v>
      </c>
      <c r="F95" s="128">
        <f t="shared" si="12"/>
        <v>0</v>
      </c>
      <c r="G95" s="129">
        <f>[1]OTCHET!G594</f>
        <v>0</v>
      </c>
      <c r="H95" s="130">
        <f>[1]OTCHET!H594</f>
        <v>0</v>
      </c>
      <c r="I95" s="130">
        <f>[1]OTCHET!I594</f>
        <v>0</v>
      </c>
      <c r="J95" s="131">
        <f>[1]OTCHET!J594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+[1]OTCHET!E597</f>
        <v>0</v>
      </c>
      <c r="F96" s="405">
        <f t="shared" si="12"/>
        <v>0</v>
      </c>
      <c r="G96" s="406">
        <f>+[1]OTCHET!G597</f>
        <v>0</v>
      </c>
      <c r="H96" s="407">
        <f>+[1]OTCHET!H597</f>
        <v>0</v>
      </c>
      <c r="I96" s="407">
        <f>+[1]OTCHET!I597</f>
        <v>0</v>
      </c>
      <c r="J96" s="408">
        <f>+[1]OTCHET!J597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c r="C107" s="430"/>
      <c r="D107" s="430"/>
      <c r="E107" s="435"/>
      <c r="F107" s="19"/>
      <c r="G107" s="436"/>
      <c r="H107" s="436">
        <f>+[1]OTCHET!F608</f>
        <v>0</v>
      </c>
      <c r="I107" s="437"/>
      <c r="J107" s="438">
        <f>+[1]OTCHET!B608</f>
        <v>46178</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c r="F114" s="449"/>
      <c r="G114" s="454"/>
      <c r="H114" s="3"/>
      <c r="I114" s="449"/>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2026-06-15T14:23:23Z</dcterms:modified>
</cp:coreProperties>
</file>