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E105" i="1" l="1"/>
  <c r="F56" i="1"/>
  <c r="F25" i="1"/>
  <c r="F22" i="1" s="1"/>
  <c r="F64" i="1" s="1"/>
  <c r="H66" i="1"/>
  <c r="H105" i="1" s="1"/>
  <c r="F86" i="1"/>
  <c r="J64" i="1"/>
  <c r="F38" i="1"/>
  <c r="E66" i="1"/>
  <c r="E65" i="1" s="1"/>
  <c r="J66" i="1"/>
  <c r="F77" i="1"/>
  <c r="G25" i="1"/>
  <c r="G22" i="1" s="1"/>
  <c r="G64" i="1" s="1"/>
  <c r="I56" i="1"/>
  <c r="I64" i="1" s="1"/>
  <c r="I86" i="1"/>
  <c r="G68" i="1"/>
  <c r="I68" i="1"/>
  <c r="F71" i="1"/>
  <c r="F68" i="1" s="1"/>
  <c r="G56" i="1"/>
  <c r="G86" i="1"/>
  <c r="I65" i="1" l="1"/>
  <c r="G65" i="1"/>
  <c r="G105" i="1"/>
  <c r="F105" i="1"/>
  <c r="F65" i="1"/>
  <c r="B105" i="1" s="1"/>
  <c r="F66" i="1"/>
  <c r="H65" i="1"/>
  <c r="I66" i="1"/>
  <c r="I105" i="1" s="1"/>
  <c r="G66" i="1"/>
  <c r="J65" i="1"/>
  <c r="J105" i="1"/>
  <c r="B65" i="1" l="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<sst xmlns="http://schemas.openxmlformats.org/spreadsheetml/2006/main" count="247" uniqueCount="175">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</sst>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_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33</v>
          </cell>
          <cell r="F15" t="str">
            <v>Чужди средства</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-48734070</v>
          </cell>
          <cell r="H534">
            <v>0</v>
          </cell>
          <cell r="I534">
            <v>0</v>
          </cell>
          <cell r="J534">
            <v>52070217</v>
          </cell>
        </row>
        <row r="539">
          <cell r="E539">
            <v>0</v>
          </cell>
          <cell r="G539">
            <v>0</v>
          </cell>
          <cell r="H539">
            <v>0</v>
          </cell>
          <cell r="I539">
            <v>0</v>
          </cell>
          <cell r="J539">
            <v>0</v>
          </cell>
        </row>
        <row r="547">
          <cell r="E547">
            <v>0</v>
          </cell>
          <cell r="G547">
            <v>147755077</v>
          </cell>
          <cell r="H547">
            <v>0</v>
          </cell>
          <cell r="I547">
            <v>0</v>
          </cell>
          <cell r="J547">
            <v>-52070217</v>
          </cell>
        </row>
        <row r="570">
          <cell r="G570">
            <v>434278</v>
          </cell>
          <cell r="H570">
            <v>0</v>
          </cell>
          <cell r="I570">
            <v>0</v>
          </cell>
          <cell r="J570">
            <v>0</v>
          </cell>
        </row>
        <row r="571">
          <cell r="G571">
            <v>0</v>
          </cell>
          <cell r="H571">
            <v>11</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G576">
            <v>-172926</v>
          </cell>
          <cell r="H576">
            <v>0</v>
          </cell>
          <cell r="I576">
            <v>0</v>
          </cell>
          <cell r="J576">
            <v>0</v>
          </cell>
        </row>
        <row r="577">
          <cell r="G577">
            <v>0</v>
          </cell>
          <cell r="H577">
            <v>-11</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G590">
            <v>51740573</v>
          </cell>
          <cell r="H590">
            <v>0</v>
          </cell>
          <cell r="I590">
            <v>0</v>
          </cell>
          <cell r="J590">
            <v>0</v>
          </cell>
        </row>
        <row r="591">
          <cell r="H591">
            <v>0</v>
          </cell>
          <cell r="I591">
            <v>0</v>
          </cell>
          <cell r="J591">
            <v>0</v>
          </cell>
        </row>
        <row r="592">
          <cell r="G592">
            <v>-151022932</v>
          </cell>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46226</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B107" sqref="B107"/>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СМЕТКИТЕ ЗА ЧУЖДИ СРЕДСТВА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33</v>
      </c>
      <c r="F15" s="45" t="str">
        <f>[1]OTCHET!F15</f>
        <v>Чужди средства</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0</v>
      </c>
      <c r="G38" s="218">
        <f t="shared" si="3"/>
        <v>0</v>
      </c>
      <c r="H38" s="219">
        <f t="shared" si="3"/>
        <v>0</v>
      </c>
      <c r="I38" s="219">
        <f t="shared" si="3"/>
        <v>0</v>
      </c>
      <c r="J38" s="220">
        <f t="shared" si="3"/>
        <v>0</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0</v>
      </c>
      <c r="G39" s="230">
        <f t="shared" si="4"/>
        <v>0</v>
      </c>
      <c r="H39" s="231">
        <f t="shared" si="4"/>
        <v>0</v>
      </c>
      <c r="I39" s="231">
        <f t="shared" si="4"/>
        <v>0</v>
      </c>
      <c r="J39" s="232">
        <f t="shared" si="4"/>
        <v>0</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0</v>
      </c>
      <c r="G40" s="238">
        <f>[1]OTCHET!G187</f>
        <v>0</v>
      </c>
      <c r="H40" s="239">
        <f>[1]OTCHET!H187</f>
        <v>0</v>
      </c>
      <c r="I40" s="239">
        <f>[1]OTCHET!I187</f>
        <v>0</v>
      </c>
      <c r="J40" s="240">
        <f>[1]OTCHET!J187</f>
        <v>0</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0</v>
      </c>
      <c r="G42" s="253">
        <f>+[1]OTCHET!G196+[1]OTCHET!G204</f>
        <v>0</v>
      </c>
      <c r="H42" s="254">
        <f>+[1]OTCHET!H196+[1]OTCHET!H204</f>
        <v>0</v>
      </c>
      <c r="I42" s="254">
        <f>+[1]OTCHET!I196+[1]OTCHET!I204</f>
        <v>0</v>
      </c>
      <c r="J42" s="255">
        <f>+[1]OTCHET!J196+[1]OTCHET!J204</f>
        <v>0</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0</v>
      </c>
      <c r="G43" s="259">
        <f>+[1]OTCHET!G205+[1]OTCHET!G223+[1]OTCHET!G274</f>
        <v>0</v>
      </c>
      <c r="H43" s="260">
        <f>+[1]OTCHET!H205+[1]OTCHET!H223+[1]OTCHET!H274</f>
        <v>0</v>
      </c>
      <c r="I43" s="260">
        <f>+[1]OTCHET!I205+[1]OTCHET!I223+[1]OTCHET!I274</f>
        <v>0</v>
      </c>
      <c r="J43" s="261">
        <f>+[1]OTCHET!J205+[1]OTCHET!J223+[1]OTCHET!J274</f>
        <v>0</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0</v>
      </c>
      <c r="G49" s="177">
        <f>[1]OTCHET!G278+[1]OTCHET!G279+[1]OTCHET!G287+[1]OTCHET!G290</f>
        <v>0</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0</v>
      </c>
      <c r="G56" s="302">
        <f t="shared" si="5"/>
        <v>0</v>
      </c>
      <c r="H56" s="303">
        <f t="shared" si="5"/>
        <v>0</v>
      </c>
      <c r="I56" s="304">
        <f t="shared" si="5"/>
        <v>0</v>
      </c>
      <c r="J56" s="305">
        <f t="shared" si="5"/>
        <v>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0</v>
      </c>
      <c r="G64" s="345">
        <f t="shared" si="6"/>
        <v>0</v>
      </c>
      <c r="H64" s="346">
        <f t="shared" si="6"/>
        <v>0</v>
      </c>
      <c r="I64" s="346">
        <f t="shared" si="6"/>
        <v>0</v>
      </c>
      <c r="J64" s="347">
        <f t="shared" si="6"/>
        <v>0</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0</v>
      </c>
      <c r="G66" s="357">
        <f t="shared" ref="G66:L66" si="8">SUM(+G68+G76+G77+G84+G85+G86+G89+G90+G91+G92+G93+G94+G95)</f>
        <v>0</v>
      </c>
      <c r="H66" s="358">
        <f>SUM(+H68+H76+H77+H84+H85+H86+H89+H90+H91+H92+H93+H94+H95)</f>
        <v>0</v>
      </c>
      <c r="I66" s="358">
        <f>SUM(+I68+I76+I77+I84+I85+I86+I89+I90+I91+I92+I93+I94+I95)</f>
        <v>0</v>
      </c>
      <c r="J66" s="359">
        <f>SUM(+J68+J76+J77+J84+J85+J86+J89+J90+J91+J92+J93+J94+J95)</f>
        <v>0</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95684860</v>
      </c>
      <c r="G86" s="318">
        <f t="shared" ref="G86:M86" si="11">+G87+G88</f>
        <v>147755077</v>
      </c>
      <c r="H86" s="319">
        <f>+H87+H88</f>
        <v>0</v>
      </c>
      <c r="I86" s="319">
        <f>+I87+I88</f>
        <v>0</v>
      </c>
      <c r="J86" s="320">
        <f>+J87+J88</f>
        <v>-52070217</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95684860</v>
      </c>
      <c r="G88" s="391">
        <f>+[1]OTCHET!G524+[1]OTCHET!G527+[1]OTCHET!G547</f>
        <v>147755077</v>
      </c>
      <c r="H88" s="392">
        <f>+[1]OTCHET!H524+[1]OTCHET!H527+[1]OTCHET!H547</f>
        <v>0</v>
      </c>
      <c r="I88" s="392">
        <f>+[1]OTCHET!I524+[1]OTCHET!I527+[1]OTCHET!I547</f>
        <v>0</v>
      </c>
      <c r="J88" s="393">
        <f>+[1]OTCHET!J524+[1]OTCHET!J527+[1]OTCHET!J547</f>
        <v>-52070217</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3336147</v>
      </c>
      <c r="G89" s="308">
        <f>[1]OTCHET!G534</f>
        <v>-48734070</v>
      </c>
      <c r="H89" s="309">
        <f>[1]OTCHET!H534</f>
        <v>0</v>
      </c>
      <c r="I89" s="309">
        <f>[1]OTCHET!I534</f>
        <v>0</v>
      </c>
      <c r="J89" s="310">
        <f>[1]OTCHET!J534</f>
        <v>52070217</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434289</v>
      </c>
      <c r="G90" s="313">
        <f>+[1]OTCHET!G570+[1]OTCHET!G571+[1]OTCHET!G572+[1]OTCHET!G573+[1]OTCHET!G574+[1]OTCHET!G575</f>
        <v>434278</v>
      </c>
      <c r="H90" s="314">
        <f>+[1]OTCHET!H570+[1]OTCHET!H571+[1]OTCHET!H572+[1]OTCHET!H573+[1]OTCHET!H574+[1]OTCHET!H575</f>
        <v>11</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-172937</v>
      </c>
      <c r="G91" s="177">
        <f>+[1]OTCHET!G576+[1]OTCHET!G577+[1]OTCHET!G578+[1]OTCHET!G579+[1]OTCHET!G580+[1]OTCHET!G581+[1]OTCHET!G582</f>
        <v>-172926</v>
      </c>
      <c r="H91" s="178">
        <f>+[1]OTCHET!H576+[1]OTCHET!H577+[1]OTCHET!H578+[1]OTCHET!H579+[1]OTCHET!H580+[1]OTCHET!H581+[1]OTCHET!H582</f>
        <v>-11</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51740573</v>
      </c>
      <c r="G93" s="177">
        <f>+[1]OTCHET!G590+[1]OTCHET!G591</f>
        <v>51740573</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-151022932</v>
      </c>
      <c r="G94" s="177">
        <f>+[1]OTCHET!G592+[1]OTCHET!G593</f>
        <v>-151022932</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46226</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2026-07-31T12:02:23Z</dcterms:modified>
</cp:coreProperties>
</file>