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orSiteDocuments\Budjet\MesOtcheti\06-2019\"/>
    </mc:Choice>
  </mc:AlternateContent>
  <workbookProtection workbookPassword="E2DC" lockStructure="1"/>
  <bookViews>
    <workbookView xWindow="0" yWindow="0" windowWidth="28800" windowHeight="12300"/>
  </bookViews>
  <sheets>
    <sheet name="MV" sheetId="6" r:id="rId1"/>
    <sheet name="Помощ" sheetId="5" r:id="rId2"/>
    <sheet name="Inf" sheetId="4" state="hidden" r:id="rId3"/>
  </sheets>
  <definedNames>
    <definedName name="_xlnm._FilterDatabase" localSheetId="0" hidden="1">MV!$A$1:$A$1231</definedName>
    <definedName name="_xlnm.Print_Area" localSheetId="0">MV!$B$1:$AF$1231</definedName>
    <definedName name="_xlnm.Print_Titles" localSheetId="0">MV!$B:$D,MV!$6:$13</definedName>
  </definedNames>
  <calcPr calcId="152511"/>
</workbook>
</file>

<file path=xl/calcChain.xml><?xml version="1.0" encoding="utf-8"?>
<calcChain xmlns="http://schemas.openxmlformats.org/spreadsheetml/2006/main">
  <c r="Z249" i="6" l="1"/>
  <c r="I201" i="6" l="1"/>
  <c r="H162" i="6"/>
  <c r="G162" i="6"/>
  <c r="G1227" i="6"/>
  <c r="I1227" i="6"/>
  <c r="G201" i="6"/>
  <c r="AE202" i="6" l="1"/>
  <c r="AD202" i="6"/>
  <c r="AC202" i="6"/>
  <c r="AB202" i="6"/>
  <c r="AA202" i="6"/>
  <c r="Z202" i="6"/>
  <c r="X202" i="6"/>
  <c r="W202" i="6"/>
  <c r="V202" i="6"/>
  <c r="U202" i="6"/>
  <c r="T202" i="6"/>
  <c r="S202" i="6"/>
  <c r="R202" i="6"/>
  <c r="Q202" i="6"/>
  <c r="P202" i="6"/>
  <c r="O202" i="6"/>
  <c r="N202" i="6"/>
  <c r="M202" i="6"/>
  <c r="L202" i="6"/>
  <c r="K202" i="6"/>
  <c r="J202" i="6"/>
  <c r="I202" i="6"/>
  <c r="H202" i="6"/>
  <c r="G202" i="6"/>
  <c r="AK204" i="6"/>
  <c r="Y204" i="6"/>
  <c r="F204" i="6"/>
  <c r="AK203" i="6"/>
  <c r="Y203" i="6"/>
  <c r="F203" i="6"/>
  <c r="F202" i="6" s="1"/>
  <c r="AE50" i="6"/>
  <c r="AD50" i="6"/>
  <c r="AC50" i="6"/>
  <c r="AB50" i="6"/>
  <c r="AA50" i="6"/>
  <c r="Z50" i="6"/>
  <c r="X50" i="6"/>
  <c r="W50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AK53" i="6"/>
  <c r="Y53" i="6"/>
  <c r="F53" i="6"/>
  <c r="AK52" i="6"/>
  <c r="Y52" i="6"/>
  <c r="F52" i="6"/>
  <c r="AK51" i="6"/>
  <c r="Y51" i="6"/>
  <c r="F51" i="6"/>
  <c r="Y94" i="6"/>
  <c r="F94" i="6"/>
  <c r="Y93" i="6"/>
  <c r="F93" i="6"/>
  <c r="Y92" i="6"/>
  <c r="F92" i="6"/>
  <c r="Y91" i="6"/>
  <c r="F91" i="6"/>
  <c r="Y90" i="6"/>
  <c r="F90" i="6"/>
  <c r="Y89" i="6"/>
  <c r="F89" i="6"/>
  <c r="Y88" i="6"/>
  <c r="F88" i="6"/>
  <c r="Y87" i="6"/>
  <c r="F87" i="6"/>
  <c r="AE86" i="6"/>
  <c r="AD86" i="6"/>
  <c r="AC86" i="6"/>
  <c r="AB86" i="6"/>
  <c r="AA86" i="6"/>
  <c r="Z86" i="6"/>
  <c r="X86" i="6"/>
  <c r="W86" i="6"/>
  <c r="V86" i="6"/>
  <c r="U86" i="6"/>
  <c r="T86" i="6"/>
  <c r="S86" i="6"/>
  <c r="R86" i="6"/>
  <c r="Q86" i="6"/>
  <c r="P86" i="6"/>
  <c r="O86" i="6"/>
  <c r="N86" i="6"/>
  <c r="M86" i="6"/>
  <c r="L86" i="6"/>
  <c r="K86" i="6"/>
  <c r="J86" i="6"/>
  <c r="I86" i="6"/>
  <c r="H86" i="6"/>
  <c r="G86" i="6"/>
  <c r="Y85" i="6"/>
  <c r="F85" i="6"/>
  <c r="Y84" i="6"/>
  <c r="F84" i="6"/>
  <c r="Y83" i="6"/>
  <c r="F83" i="6"/>
  <c r="Y82" i="6"/>
  <c r="F82" i="6"/>
  <c r="Y81" i="6"/>
  <c r="F81" i="6"/>
  <c r="Y80" i="6"/>
  <c r="F80" i="6"/>
  <c r="Y79" i="6"/>
  <c r="F79" i="6"/>
  <c r="Y78" i="6"/>
  <c r="F78" i="6"/>
  <c r="AE77" i="6"/>
  <c r="AD77" i="6"/>
  <c r="AC77" i="6"/>
  <c r="AB77" i="6"/>
  <c r="AA77" i="6"/>
  <c r="Z77" i="6"/>
  <c r="X77" i="6"/>
  <c r="W77" i="6"/>
  <c r="V77" i="6"/>
  <c r="U77" i="6"/>
  <c r="T77" i="6"/>
  <c r="S77" i="6"/>
  <c r="R77" i="6"/>
  <c r="Q77" i="6"/>
  <c r="P77" i="6"/>
  <c r="O77" i="6"/>
  <c r="N77" i="6"/>
  <c r="M77" i="6"/>
  <c r="L77" i="6"/>
  <c r="K77" i="6"/>
  <c r="J77" i="6"/>
  <c r="I77" i="6"/>
  <c r="H77" i="6"/>
  <c r="G77" i="6"/>
  <c r="Y76" i="6"/>
  <c r="F76" i="6"/>
  <c r="Y75" i="6"/>
  <c r="F75" i="6"/>
  <c r="Y74" i="6"/>
  <c r="E74" i="6" s="1"/>
  <c r="A74" i="6" s="1"/>
  <c r="F74" i="6"/>
  <c r="Y73" i="6"/>
  <c r="F73" i="6"/>
  <c r="Y72" i="6"/>
  <c r="E72" i="6" s="1"/>
  <c r="A72" i="6" s="1"/>
  <c r="F72" i="6"/>
  <c r="Y71" i="6"/>
  <c r="F71" i="6"/>
  <c r="Y70" i="6"/>
  <c r="F70" i="6"/>
  <c r="Y69" i="6"/>
  <c r="F69" i="6"/>
  <c r="AE68" i="6"/>
  <c r="AD68" i="6"/>
  <c r="AC68" i="6"/>
  <c r="AB68" i="6"/>
  <c r="AA68" i="6"/>
  <c r="Z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K68" i="6"/>
  <c r="J68" i="6"/>
  <c r="I68" i="6"/>
  <c r="H68" i="6"/>
  <c r="G68" i="6"/>
  <c r="Y67" i="6"/>
  <c r="F67" i="6"/>
  <c r="Y66" i="6"/>
  <c r="F66" i="6"/>
  <c r="F65" i="6"/>
  <c r="AE65" i="6"/>
  <c r="AD65" i="6"/>
  <c r="AC65" i="6"/>
  <c r="AB65" i="6"/>
  <c r="AA65" i="6"/>
  <c r="Z65" i="6"/>
  <c r="X65" i="6"/>
  <c r="W65" i="6"/>
  <c r="V65" i="6"/>
  <c r="U65" i="6"/>
  <c r="U64" i="6" s="1"/>
  <c r="T65" i="6"/>
  <c r="S65" i="6"/>
  <c r="R65" i="6"/>
  <c r="Q65" i="6"/>
  <c r="Q64" i="6" s="1"/>
  <c r="P65" i="6"/>
  <c r="P64" i="6" s="1"/>
  <c r="O65" i="6"/>
  <c r="N65" i="6"/>
  <c r="M65" i="6"/>
  <c r="L65" i="6"/>
  <c r="L64" i="6" s="1"/>
  <c r="K65" i="6"/>
  <c r="J65" i="6"/>
  <c r="I65" i="6"/>
  <c r="I64" i="6" s="1"/>
  <c r="H65" i="6"/>
  <c r="G65" i="6"/>
  <c r="Y63" i="6"/>
  <c r="F63" i="6"/>
  <c r="Y62" i="6"/>
  <c r="F62" i="6"/>
  <c r="Y61" i="6"/>
  <c r="F61" i="6"/>
  <c r="Y60" i="6"/>
  <c r="F60" i="6"/>
  <c r="Y59" i="6"/>
  <c r="F59" i="6"/>
  <c r="Y58" i="6"/>
  <c r="F58" i="6"/>
  <c r="Y57" i="6"/>
  <c r="F57" i="6"/>
  <c r="AE56" i="6"/>
  <c r="AD56" i="6"/>
  <c r="AC56" i="6"/>
  <c r="AB56" i="6"/>
  <c r="AA56" i="6"/>
  <c r="Z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Y55" i="6"/>
  <c r="F55" i="6"/>
  <c r="Y54" i="6"/>
  <c r="F54" i="6"/>
  <c r="Y49" i="6"/>
  <c r="F49" i="6"/>
  <c r="Y48" i="6"/>
  <c r="F48" i="6"/>
  <c r="Y47" i="6"/>
  <c r="F47" i="6"/>
  <c r="Y46" i="6"/>
  <c r="F46" i="6"/>
  <c r="Y45" i="6"/>
  <c r="F45" i="6"/>
  <c r="Y44" i="6"/>
  <c r="F44" i="6"/>
  <c r="Y43" i="6"/>
  <c r="F43" i="6"/>
  <c r="Y42" i="6"/>
  <c r="F42" i="6"/>
  <c r="AE41" i="6"/>
  <c r="AD41" i="6"/>
  <c r="AC41" i="6"/>
  <c r="AB41" i="6"/>
  <c r="AA41" i="6"/>
  <c r="Z41" i="6"/>
  <c r="X41" i="6"/>
  <c r="W41" i="6"/>
  <c r="V41" i="6"/>
  <c r="V40" i="6" s="1"/>
  <c r="U41" i="6"/>
  <c r="T41" i="6"/>
  <c r="T40" i="6" s="1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Y39" i="6"/>
  <c r="F39" i="6"/>
  <c r="Y38" i="6"/>
  <c r="F38" i="6"/>
  <c r="Y37" i="6"/>
  <c r="F37" i="6"/>
  <c r="Y36" i="6"/>
  <c r="F36" i="6"/>
  <c r="Y35" i="6"/>
  <c r="F35" i="6"/>
  <c r="Y34" i="6"/>
  <c r="F34" i="6"/>
  <c r="Y33" i="6"/>
  <c r="F33" i="6"/>
  <c r="Y32" i="6"/>
  <c r="F32" i="6"/>
  <c r="Y31" i="6"/>
  <c r="F31" i="6"/>
  <c r="Y30" i="6"/>
  <c r="F30" i="6"/>
  <c r="Y29" i="6"/>
  <c r="F29" i="6"/>
  <c r="AE28" i="6"/>
  <c r="AD28" i="6"/>
  <c r="AC28" i="6"/>
  <c r="AB28" i="6"/>
  <c r="AA28" i="6"/>
  <c r="Z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Y27" i="6"/>
  <c r="F27" i="6"/>
  <c r="Y26" i="6"/>
  <c r="F26" i="6"/>
  <c r="Y25" i="6"/>
  <c r="F25" i="6"/>
  <c r="Y24" i="6"/>
  <c r="F24" i="6"/>
  <c r="Y23" i="6"/>
  <c r="F23" i="6"/>
  <c r="Y22" i="6"/>
  <c r="F22" i="6"/>
  <c r="Y21" i="6"/>
  <c r="F21" i="6"/>
  <c r="AE20" i="6"/>
  <c r="AD20" i="6"/>
  <c r="AC20" i="6"/>
  <c r="AB20" i="6"/>
  <c r="AB16" i="6" s="1"/>
  <c r="AA20" i="6"/>
  <c r="Z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L16" i="6" s="1"/>
  <c r="K20" i="6"/>
  <c r="K16" i="6" s="1"/>
  <c r="J20" i="6"/>
  <c r="I20" i="6"/>
  <c r="I16" i="6" s="1"/>
  <c r="H20" i="6"/>
  <c r="G20" i="6"/>
  <c r="G16" i="6" s="1"/>
  <c r="Y19" i="6"/>
  <c r="F19" i="6"/>
  <c r="Y18" i="6"/>
  <c r="F18" i="6"/>
  <c r="Y17" i="6"/>
  <c r="F17" i="6"/>
  <c r="B9" i="4"/>
  <c r="D9" i="4"/>
  <c r="F9" i="4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K14" i="6"/>
  <c r="AK15" i="6"/>
  <c r="AK16" i="6"/>
  <c r="AK17" i="6"/>
  <c r="AK18" i="6"/>
  <c r="AK19" i="6"/>
  <c r="AK20" i="6"/>
  <c r="AK28" i="6"/>
  <c r="AK33" i="6"/>
  <c r="AK34" i="6"/>
  <c r="AK35" i="6"/>
  <c r="AK36" i="6"/>
  <c r="AK37" i="6"/>
  <c r="AK38" i="6"/>
  <c r="AK39" i="6"/>
  <c r="AK40" i="6"/>
  <c r="AK41" i="6"/>
  <c r="AK42" i="6"/>
  <c r="AK43" i="6"/>
  <c r="AK44" i="6"/>
  <c r="AK45" i="6"/>
  <c r="AK46" i="6"/>
  <c r="AK47" i="6"/>
  <c r="AK48" i="6"/>
  <c r="AK49" i="6"/>
  <c r="AK50" i="6"/>
  <c r="AK54" i="6"/>
  <c r="AK55" i="6"/>
  <c r="AK56" i="6"/>
  <c r="AK57" i="6"/>
  <c r="AK58" i="6"/>
  <c r="AK59" i="6"/>
  <c r="AK60" i="6"/>
  <c r="AK61" i="6"/>
  <c r="AK62" i="6"/>
  <c r="AK63" i="6"/>
  <c r="AK64" i="6"/>
  <c r="AK65" i="6"/>
  <c r="AK68" i="6"/>
  <c r="AK77" i="6"/>
  <c r="AK95" i="6"/>
  <c r="AK96" i="6"/>
  <c r="AK97" i="6"/>
  <c r="AK98" i="6"/>
  <c r="AK99" i="6"/>
  <c r="AK100" i="6"/>
  <c r="AK101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S102" i="6"/>
  <c r="T102" i="6"/>
  <c r="U102" i="6"/>
  <c r="V102" i="6"/>
  <c r="W102" i="6"/>
  <c r="X102" i="6"/>
  <c r="Z102" i="6"/>
  <c r="AA102" i="6"/>
  <c r="AB102" i="6"/>
  <c r="AC102" i="6"/>
  <c r="AD102" i="6"/>
  <c r="AE102" i="6"/>
  <c r="AK102" i="6"/>
  <c r="G103" i="6"/>
  <c r="G101" i="6" s="1"/>
  <c r="H103" i="6"/>
  <c r="I103" i="6"/>
  <c r="J103" i="6"/>
  <c r="J101" i="6" s="1"/>
  <c r="K103" i="6"/>
  <c r="L103" i="6"/>
  <c r="M103" i="6"/>
  <c r="N103" i="6"/>
  <c r="N101" i="6" s="1"/>
  <c r="O103" i="6"/>
  <c r="P103" i="6"/>
  <c r="Q103" i="6"/>
  <c r="R103" i="6"/>
  <c r="S103" i="6"/>
  <c r="T103" i="6"/>
  <c r="U103" i="6"/>
  <c r="V103" i="6"/>
  <c r="W103" i="6"/>
  <c r="W101" i="6" s="1"/>
  <c r="X103" i="6"/>
  <c r="Z103" i="6"/>
  <c r="AA103" i="6"/>
  <c r="AB103" i="6"/>
  <c r="AB101" i="6" s="1"/>
  <c r="AC103" i="6"/>
  <c r="AD103" i="6"/>
  <c r="AE103" i="6"/>
  <c r="AK103" i="6"/>
  <c r="G104" i="6"/>
  <c r="H104" i="6"/>
  <c r="I104" i="6"/>
  <c r="J104" i="6"/>
  <c r="K104" i="6"/>
  <c r="L104" i="6"/>
  <c r="M104" i="6"/>
  <c r="N104" i="6"/>
  <c r="O104" i="6"/>
  <c r="P104" i="6"/>
  <c r="Q104" i="6"/>
  <c r="R104" i="6"/>
  <c r="S104" i="6"/>
  <c r="T104" i="6"/>
  <c r="U104" i="6"/>
  <c r="V104" i="6"/>
  <c r="W104" i="6"/>
  <c r="X104" i="6"/>
  <c r="Z104" i="6"/>
  <c r="AA104" i="6"/>
  <c r="AB104" i="6"/>
  <c r="AC104" i="6"/>
  <c r="AD104" i="6"/>
  <c r="AE104" i="6"/>
  <c r="AK104" i="6"/>
  <c r="AK105" i="6"/>
  <c r="G106" i="6"/>
  <c r="H106" i="6"/>
  <c r="I106" i="6"/>
  <c r="J106" i="6"/>
  <c r="K106" i="6"/>
  <c r="L106" i="6"/>
  <c r="M106" i="6"/>
  <c r="N106" i="6"/>
  <c r="O106" i="6"/>
  <c r="P106" i="6"/>
  <c r="Q106" i="6"/>
  <c r="R106" i="6"/>
  <c r="S106" i="6"/>
  <c r="T106" i="6"/>
  <c r="U106" i="6"/>
  <c r="V106" i="6"/>
  <c r="W106" i="6"/>
  <c r="X106" i="6"/>
  <c r="Z106" i="6"/>
  <c r="AA106" i="6"/>
  <c r="AB106" i="6"/>
  <c r="AC106" i="6"/>
  <c r="AD106" i="6"/>
  <c r="AE106" i="6"/>
  <c r="AK106" i="6"/>
  <c r="G107" i="6"/>
  <c r="H107" i="6"/>
  <c r="I107" i="6"/>
  <c r="J107" i="6"/>
  <c r="K107" i="6"/>
  <c r="L107" i="6"/>
  <c r="M107" i="6"/>
  <c r="N107" i="6"/>
  <c r="O107" i="6"/>
  <c r="P107" i="6"/>
  <c r="Q107" i="6"/>
  <c r="R107" i="6"/>
  <c r="S107" i="6"/>
  <c r="T107" i="6"/>
  <c r="U107" i="6"/>
  <c r="V107" i="6"/>
  <c r="W107" i="6"/>
  <c r="X107" i="6"/>
  <c r="Z107" i="6"/>
  <c r="AA107" i="6"/>
  <c r="AB107" i="6"/>
  <c r="AC107" i="6"/>
  <c r="AD107" i="6"/>
  <c r="AE107" i="6"/>
  <c r="AK107" i="6"/>
  <c r="G108" i="6"/>
  <c r="H108" i="6"/>
  <c r="I108" i="6"/>
  <c r="J108" i="6"/>
  <c r="K108" i="6"/>
  <c r="L108" i="6"/>
  <c r="M108" i="6"/>
  <c r="N108" i="6"/>
  <c r="O108" i="6"/>
  <c r="P108" i="6"/>
  <c r="Q108" i="6"/>
  <c r="R108" i="6"/>
  <c r="S108" i="6"/>
  <c r="T108" i="6"/>
  <c r="U108" i="6"/>
  <c r="V108" i="6"/>
  <c r="W108" i="6"/>
  <c r="X108" i="6"/>
  <c r="Z108" i="6"/>
  <c r="AA108" i="6"/>
  <c r="AB108" i="6"/>
  <c r="AC108" i="6"/>
  <c r="AD108" i="6"/>
  <c r="AE108" i="6"/>
  <c r="AK108" i="6"/>
  <c r="G109" i="6"/>
  <c r="H109" i="6"/>
  <c r="I109" i="6"/>
  <c r="J109" i="6"/>
  <c r="K109" i="6"/>
  <c r="L109" i="6"/>
  <c r="M109" i="6"/>
  <c r="N109" i="6"/>
  <c r="O109" i="6"/>
  <c r="P109" i="6"/>
  <c r="Q109" i="6"/>
  <c r="R109" i="6"/>
  <c r="S109" i="6"/>
  <c r="T109" i="6"/>
  <c r="U109" i="6"/>
  <c r="V109" i="6"/>
  <c r="W109" i="6"/>
  <c r="X109" i="6"/>
  <c r="Z109" i="6"/>
  <c r="AA109" i="6"/>
  <c r="AA105" i="6" s="1"/>
  <c r="AB109" i="6"/>
  <c r="AC109" i="6"/>
  <c r="AD109" i="6"/>
  <c r="AE109" i="6"/>
  <c r="AK109" i="6"/>
  <c r="G110" i="6"/>
  <c r="H110" i="6"/>
  <c r="I110" i="6"/>
  <c r="J110" i="6"/>
  <c r="K110" i="6"/>
  <c r="K105" i="6" s="1"/>
  <c r="L110" i="6"/>
  <c r="M110" i="6"/>
  <c r="N110" i="6"/>
  <c r="O110" i="6"/>
  <c r="P110" i="6"/>
  <c r="Q110" i="6"/>
  <c r="R110" i="6"/>
  <c r="S110" i="6"/>
  <c r="T110" i="6"/>
  <c r="U110" i="6"/>
  <c r="V110" i="6"/>
  <c r="W110" i="6"/>
  <c r="X110" i="6"/>
  <c r="Z110" i="6"/>
  <c r="AA110" i="6"/>
  <c r="AB110" i="6"/>
  <c r="AC110" i="6"/>
  <c r="AD110" i="6"/>
  <c r="AE110" i="6"/>
  <c r="AK110" i="6"/>
  <c r="G111" i="6"/>
  <c r="H111" i="6"/>
  <c r="I111" i="6"/>
  <c r="J111" i="6"/>
  <c r="K111" i="6"/>
  <c r="L111" i="6"/>
  <c r="M111" i="6"/>
  <c r="N111" i="6"/>
  <c r="O111" i="6"/>
  <c r="P111" i="6"/>
  <c r="Q111" i="6"/>
  <c r="R111" i="6"/>
  <c r="S111" i="6"/>
  <c r="T111" i="6"/>
  <c r="U111" i="6"/>
  <c r="V111" i="6"/>
  <c r="W111" i="6"/>
  <c r="X111" i="6"/>
  <c r="Z111" i="6"/>
  <c r="AA111" i="6"/>
  <c r="AB111" i="6"/>
  <c r="AC111" i="6"/>
  <c r="AD111" i="6"/>
  <c r="AE111" i="6"/>
  <c r="AK111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S112" i="6"/>
  <c r="T112" i="6"/>
  <c r="U112" i="6"/>
  <c r="V112" i="6"/>
  <c r="W112" i="6"/>
  <c r="X112" i="6"/>
  <c r="Z112" i="6"/>
  <c r="AA112" i="6"/>
  <c r="AB112" i="6"/>
  <c r="AC112" i="6"/>
  <c r="AD112" i="6"/>
  <c r="AE112" i="6"/>
  <c r="AK112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Z113" i="6"/>
  <c r="AA113" i="6"/>
  <c r="AB113" i="6"/>
  <c r="AC113" i="6"/>
  <c r="AD113" i="6"/>
  <c r="AE113" i="6"/>
  <c r="AK113" i="6"/>
  <c r="AK114" i="6"/>
  <c r="G115" i="6"/>
  <c r="H115" i="6"/>
  <c r="I115" i="6"/>
  <c r="J115" i="6"/>
  <c r="K115" i="6"/>
  <c r="L115" i="6"/>
  <c r="M115" i="6"/>
  <c r="N115" i="6"/>
  <c r="O115" i="6"/>
  <c r="P115" i="6"/>
  <c r="Q115" i="6"/>
  <c r="Q114" i="6" s="1"/>
  <c r="R115" i="6"/>
  <c r="S115" i="6"/>
  <c r="T115" i="6"/>
  <c r="U115" i="6"/>
  <c r="V115" i="6"/>
  <c r="W115" i="6"/>
  <c r="X115" i="6"/>
  <c r="Z115" i="6"/>
  <c r="AA115" i="6"/>
  <c r="AB115" i="6"/>
  <c r="AC115" i="6"/>
  <c r="AD115" i="6"/>
  <c r="AE115" i="6"/>
  <c r="AK115" i="6"/>
  <c r="G116" i="6"/>
  <c r="H116" i="6"/>
  <c r="I116" i="6"/>
  <c r="J116" i="6"/>
  <c r="K116" i="6"/>
  <c r="L116" i="6"/>
  <c r="M116" i="6"/>
  <c r="N116" i="6"/>
  <c r="O116" i="6"/>
  <c r="P116" i="6"/>
  <c r="Q116" i="6"/>
  <c r="R116" i="6"/>
  <c r="S116" i="6"/>
  <c r="T116" i="6"/>
  <c r="U116" i="6"/>
  <c r="V116" i="6"/>
  <c r="W116" i="6"/>
  <c r="X116" i="6"/>
  <c r="Z116" i="6"/>
  <c r="AA116" i="6"/>
  <c r="AA114" i="6" s="1"/>
  <c r="AB116" i="6"/>
  <c r="AC116" i="6"/>
  <c r="AD116" i="6"/>
  <c r="AE116" i="6"/>
  <c r="AK116" i="6"/>
  <c r="G117" i="6"/>
  <c r="H117" i="6"/>
  <c r="I117" i="6"/>
  <c r="J117" i="6"/>
  <c r="K117" i="6"/>
  <c r="L117" i="6"/>
  <c r="M117" i="6"/>
  <c r="N117" i="6"/>
  <c r="O117" i="6"/>
  <c r="P117" i="6"/>
  <c r="Q117" i="6"/>
  <c r="R117" i="6"/>
  <c r="S117" i="6"/>
  <c r="T117" i="6"/>
  <c r="U117" i="6"/>
  <c r="V117" i="6"/>
  <c r="W117" i="6"/>
  <c r="X117" i="6"/>
  <c r="Z117" i="6"/>
  <c r="AA117" i="6"/>
  <c r="AB117" i="6"/>
  <c r="AC117" i="6"/>
  <c r="AD117" i="6"/>
  <c r="AE117" i="6"/>
  <c r="AK117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Z118" i="6"/>
  <c r="AA118" i="6"/>
  <c r="AB118" i="6"/>
  <c r="AC118" i="6"/>
  <c r="AD118" i="6"/>
  <c r="AE118" i="6"/>
  <c r="AK118" i="6"/>
  <c r="G119" i="6"/>
  <c r="H119" i="6"/>
  <c r="I119" i="6"/>
  <c r="J119" i="6"/>
  <c r="K119" i="6"/>
  <c r="L119" i="6"/>
  <c r="M119" i="6"/>
  <c r="N119" i="6"/>
  <c r="O119" i="6"/>
  <c r="P119" i="6"/>
  <c r="Q119" i="6"/>
  <c r="R119" i="6"/>
  <c r="S119" i="6"/>
  <c r="T119" i="6"/>
  <c r="U119" i="6"/>
  <c r="V119" i="6"/>
  <c r="W119" i="6"/>
  <c r="X119" i="6"/>
  <c r="Z119" i="6"/>
  <c r="AA119" i="6"/>
  <c r="AB119" i="6"/>
  <c r="AC119" i="6"/>
  <c r="AD119" i="6"/>
  <c r="AE119" i="6"/>
  <c r="AK119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X120" i="6"/>
  <c r="Z120" i="6"/>
  <c r="AA120" i="6"/>
  <c r="AB120" i="6"/>
  <c r="AC120" i="6"/>
  <c r="AD120" i="6"/>
  <c r="AE120" i="6"/>
  <c r="AK120" i="6"/>
  <c r="AK121" i="6"/>
  <c r="G122" i="6"/>
  <c r="H122" i="6"/>
  <c r="I122" i="6"/>
  <c r="J122" i="6"/>
  <c r="K122" i="6"/>
  <c r="L122" i="6"/>
  <c r="M122" i="6"/>
  <c r="N122" i="6"/>
  <c r="O122" i="6"/>
  <c r="P122" i="6"/>
  <c r="Q122" i="6"/>
  <c r="R122" i="6"/>
  <c r="S122" i="6"/>
  <c r="T122" i="6"/>
  <c r="U122" i="6"/>
  <c r="V122" i="6"/>
  <c r="W122" i="6"/>
  <c r="X122" i="6"/>
  <c r="Z122" i="6"/>
  <c r="AA122" i="6"/>
  <c r="AB122" i="6"/>
  <c r="AC122" i="6"/>
  <c r="AD122" i="6"/>
  <c r="AE122" i="6"/>
  <c r="AK122" i="6"/>
  <c r="G123" i="6"/>
  <c r="H123" i="6"/>
  <c r="I123" i="6"/>
  <c r="J123" i="6"/>
  <c r="K123" i="6"/>
  <c r="L123" i="6"/>
  <c r="M123" i="6"/>
  <c r="N123" i="6"/>
  <c r="O123" i="6"/>
  <c r="P123" i="6"/>
  <c r="Q123" i="6"/>
  <c r="R123" i="6"/>
  <c r="S123" i="6"/>
  <c r="T123" i="6"/>
  <c r="U123" i="6"/>
  <c r="V123" i="6"/>
  <c r="W123" i="6"/>
  <c r="X123" i="6"/>
  <c r="Z123" i="6"/>
  <c r="AA123" i="6"/>
  <c r="AB123" i="6"/>
  <c r="AC123" i="6"/>
  <c r="AD123" i="6"/>
  <c r="AE123" i="6"/>
  <c r="AK123" i="6"/>
  <c r="G124" i="6"/>
  <c r="H124" i="6"/>
  <c r="I124" i="6"/>
  <c r="J124" i="6"/>
  <c r="K124" i="6"/>
  <c r="L124" i="6"/>
  <c r="M124" i="6"/>
  <c r="N124" i="6"/>
  <c r="O124" i="6"/>
  <c r="P124" i="6"/>
  <c r="Q124" i="6"/>
  <c r="Q121" i="6" s="1"/>
  <c r="R124" i="6"/>
  <c r="S124" i="6"/>
  <c r="T124" i="6"/>
  <c r="U124" i="6"/>
  <c r="V124" i="6"/>
  <c r="W124" i="6"/>
  <c r="X124" i="6"/>
  <c r="Z124" i="6"/>
  <c r="Z121" i="6" s="1"/>
  <c r="AA124" i="6"/>
  <c r="AB124" i="6"/>
  <c r="AC124" i="6"/>
  <c r="AC121" i="6"/>
  <c r="AD124" i="6"/>
  <c r="AE124" i="6"/>
  <c r="AK124" i="6"/>
  <c r="G125" i="6"/>
  <c r="H125" i="6"/>
  <c r="I125" i="6"/>
  <c r="J125" i="6"/>
  <c r="K125" i="6"/>
  <c r="L125" i="6"/>
  <c r="M125" i="6"/>
  <c r="N125" i="6"/>
  <c r="O125" i="6"/>
  <c r="P125" i="6"/>
  <c r="Q125" i="6"/>
  <c r="R125" i="6"/>
  <c r="S125" i="6"/>
  <c r="T125" i="6"/>
  <c r="U125" i="6"/>
  <c r="V125" i="6"/>
  <c r="W125" i="6"/>
  <c r="X125" i="6"/>
  <c r="Z125" i="6"/>
  <c r="AA125" i="6"/>
  <c r="AB125" i="6"/>
  <c r="AC125" i="6"/>
  <c r="AD125" i="6"/>
  <c r="AE125" i="6"/>
  <c r="AK125" i="6"/>
  <c r="AK126" i="6"/>
  <c r="G127" i="6"/>
  <c r="H127" i="6"/>
  <c r="I127" i="6"/>
  <c r="J127" i="6"/>
  <c r="K127" i="6"/>
  <c r="L127" i="6"/>
  <c r="M127" i="6"/>
  <c r="N127" i="6"/>
  <c r="O127" i="6"/>
  <c r="P127" i="6"/>
  <c r="Q127" i="6"/>
  <c r="R127" i="6"/>
  <c r="S127" i="6"/>
  <c r="T127" i="6"/>
  <c r="U127" i="6"/>
  <c r="V127" i="6"/>
  <c r="W127" i="6"/>
  <c r="X127" i="6"/>
  <c r="Z127" i="6"/>
  <c r="AA127" i="6"/>
  <c r="AB127" i="6"/>
  <c r="AC127" i="6"/>
  <c r="AD127" i="6"/>
  <c r="AE127" i="6"/>
  <c r="AK127" i="6"/>
  <c r="G128" i="6"/>
  <c r="H128" i="6"/>
  <c r="H126" i="6" s="1"/>
  <c r="I128" i="6"/>
  <c r="J128" i="6"/>
  <c r="K128" i="6"/>
  <c r="L128" i="6"/>
  <c r="M128" i="6"/>
  <c r="N128" i="6"/>
  <c r="O128" i="6"/>
  <c r="P128" i="6"/>
  <c r="Q128" i="6"/>
  <c r="R128" i="6"/>
  <c r="S128" i="6"/>
  <c r="S126" i="6" s="1"/>
  <c r="T128" i="6"/>
  <c r="U128" i="6"/>
  <c r="V128" i="6"/>
  <c r="W128" i="6"/>
  <c r="W126" i="6" s="1"/>
  <c r="X128" i="6"/>
  <c r="Z128" i="6"/>
  <c r="AA128" i="6"/>
  <c r="AB128" i="6"/>
  <c r="AC128" i="6"/>
  <c r="AD128" i="6"/>
  <c r="AE128" i="6"/>
  <c r="AK128" i="6"/>
  <c r="AK129" i="6"/>
  <c r="G130" i="6"/>
  <c r="H130" i="6"/>
  <c r="I130" i="6"/>
  <c r="J130" i="6"/>
  <c r="K130" i="6"/>
  <c r="L130" i="6"/>
  <c r="M130" i="6"/>
  <c r="N130" i="6"/>
  <c r="O130" i="6"/>
  <c r="P130" i="6"/>
  <c r="Q130" i="6"/>
  <c r="R130" i="6"/>
  <c r="S130" i="6"/>
  <c r="T130" i="6"/>
  <c r="U130" i="6"/>
  <c r="V130" i="6"/>
  <c r="W130" i="6"/>
  <c r="X130" i="6"/>
  <c r="Z130" i="6"/>
  <c r="AA130" i="6"/>
  <c r="AB130" i="6"/>
  <c r="AC130" i="6"/>
  <c r="AD130" i="6"/>
  <c r="AE130" i="6"/>
  <c r="AK130" i="6"/>
  <c r="G131" i="6"/>
  <c r="H131" i="6"/>
  <c r="I131" i="6"/>
  <c r="J131" i="6"/>
  <c r="K131" i="6"/>
  <c r="L131" i="6"/>
  <c r="M131" i="6"/>
  <c r="N131" i="6"/>
  <c r="O131" i="6"/>
  <c r="P131" i="6"/>
  <c r="Q131" i="6"/>
  <c r="R131" i="6"/>
  <c r="S131" i="6"/>
  <c r="T131" i="6"/>
  <c r="U131" i="6"/>
  <c r="V131" i="6"/>
  <c r="W131" i="6"/>
  <c r="X131" i="6"/>
  <c r="Z131" i="6"/>
  <c r="AA131" i="6"/>
  <c r="AB131" i="6"/>
  <c r="AC131" i="6"/>
  <c r="AD131" i="6"/>
  <c r="AE131" i="6"/>
  <c r="AK131" i="6"/>
  <c r="G132" i="6"/>
  <c r="H132" i="6"/>
  <c r="I132" i="6"/>
  <c r="J132" i="6"/>
  <c r="K132" i="6"/>
  <c r="L132" i="6"/>
  <c r="M132" i="6"/>
  <c r="N132" i="6"/>
  <c r="O132" i="6"/>
  <c r="P132" i="6"/>
  <c r="Q132" i="6"/>
  <c r="R132" i="6"/>
  <c r="S132" i="6"/>
  <c r="T132" i="6"/>
  <c r="U132" i="6"/>
  <c r="V132" i="6"/>
  <c r="W132" i="6"/>
  <c r="X132" i="6"/>
  <c r="Z132" i="6"/>
  <c r="AA132" i="6"/>
  <c r="AB132" i="6"/>
  <c r="AC132" i="6"/>
  <c r="AD132" i="6"/>
  <c r="AE132" i="6"/>
  <c r="AK132" i="6"/>
  <c r="G133" i="6"/>
  <c r="H133" i="6"/>
  <c r="I133" i="6"/>
  <c r="J133" i="6"/>
  <c r="K133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X133" i="6"/>
  <c r="Z133" i="6"/>
  <c r="AA133" i="6"/>
  <c r="AB133" i="6"/>
  <c r="AC133" i="6"/>
  <c r="AD133" i="6"/>
  <c r="AE133" i="6"/>
  <c r="AK133" i="6"/>
  <c r="G134" i="6"/>
  <c r="H134" i="6"/>
  <c r="I134" i="6"/>
  <c r="J134" i="6"/>
  <c r="K134" i="6"/>
  <c r="L134" i="6"/>
  <c r="M134" i="6"/>
  <c r="N134" i="6"/>
  <c r="N129" i="6" s="1"/>
  <c r="O134" i="6"/>
  <c r="P134" i="6"/>
  <c r="Q134" i="6"/>
  <c r="R134" i="6"/>
  <c r="S134" i="6"/>
  <c r="T134" i="6"/>
  <c r="U134" i="6"/>
  <c r="V134" i="6"/>
  <c r="W134" i="6"/>
  <c r="X134" i="6"/>
  <c r="Z134" i="6"/>
  <c r="AA134" i="6"/>
  <c r="AA129" i="6" s="1"/>
  <c r="AB134" i="6"/>
  <c r="AC134" i="6"/>
  <c r="AD134" i="6"/>
  <c r="AE134" i="6"/>
  <c r="AK134" i="6"/>
  <c r="AK135" i="6"/>
  <c r="G136" i="6"/>
  <c r="H136" i="6"/>
  <c r="I136" i="6"/>
  <c r="J136" i="6"/>
  <c r="K136" i="6"/>
  <c r="L136" i="6"/>
  <c r="M136" i="6"/>
  <c r="N136" i="6"/>
  <c r="O136" i="6"/>
  <c r="P136" i="6"/>
  <c r="Q136" i="6"/>
  <c r="R136" i="6"/>
  <c r="S136" i="6"/>
  <c r="T136" i="6"/>
  <c r="U136" i="6"/>
  <c r="V136" i="6"/>
  <c r="W136" i="6"/>
  <c r="X136" i="6"/>
  <c r="Z136" i="6"/>
  <c r="AA136" i="6"/>
  <c r="AB136" i="6"/>
  <c r="AC136" i="6"/>
  <c r="AD136" i="6"/>
  <c r="AE136" i="6"/>
  <c r="AK136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U137" i="6"/>
  <c r="V137" i="6"/>
  <c r="W137" i="6"/>
  <c r="X137" i="6"/>
  <c r="Z137" i="6"/>
  <c r="AA137" i="6"/>
  <c r="AB137" i="6"/>
  <c r="AC137" i="6"/>
  <c r="AD137" i="6"/>
  <c r="AE137" i="6"/>
  <c r="AK137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R135" i="6"/>
  <c r="S138" i="6"/>
  <c r="T138" i="6"/>
  <c r="U138" i="6"/>
  <c r="V138" i="6"/>
  <c r="W138" i="6"/>
  <c r="X138" i="6"/>
  <c r="Z138" i="6"/>
  <c r="AA138" i="6"/>
  <c r="AB138" i="6"/>
  <c r="AC138" i="6"/>
  <c r="AD138" i="6"/>
  <c r="AE138" i="6"/>
  <c r="AK138" i="6"/>
  <c r="G139" i="6"/>
  <c r="H139" i="6"/>
  <c r="I139" i="6"/>
  <c r="J139" i="6"/>
  <c r="K139" i="6"/>
  <c r="L139" i="6"/>
  <c r="M139" i="6"/>
  <c r="N139" i="6"/>
  <c r="O139" i="6"/>
  <c r="P139" i="6"/>
  <c r="Q139" i="6"/>
  <c r="R139" i="6"/>
  <c r="S139" i="6"/>
  <c r="T139" i="6"/>
  <c r="U139" i="6"/>
  <c r="V139" i="6"/>
  <c r="W139" i="6"/>
  <c r="X139" i="6"/>
  <c r="Z139" i="6"/>
  <c r="AA139" i="6"/>
  <c r="AB139" i="6"/>
  <c r="AC139" i="6"/>
  <c r="AD139" i="6"/>
  <c r="AE139" i="6"/>
  <c r="AK139" i="6"/>
  <c r="AK140" i="6"/>
  <c r="AK141" i="6"/>
  <c r="AK142" i="6"/>
  <c r="AK143" i="6"/>
  <c r="AK144" i="6"/>
  <c r="G145" i="6"/>
  <c r="H145" i="6"/>
  <c r="I145" i="6"/>
  <c r="J145" i="6"/>
  <c r="K145" i="6"/>
  <c r="L145" i="6"/>
  <c r="M145" i="6"/>
  <c r="N145" i="6"/>
  <c r="O145" i="6"/>
  <c r="P145" i="6"/>
  <c r="Q145" i="6"/>
  <c r="R145" i="6"/>
  <c r="S145" i="6"/>
  <c r="T145" i="6"/>
  <c r="U145" i="6"/>
  <c r="V145" i="6"/>
  <c r="W145" i="6"/>
  <c r="X145" i="6"/>
  <c r="Z145" i="6"/>
  <c r="AA145" i="6"/>
  <c r="AB145" i="6"/>
  <c r="AC145" i="6"/>
  <c r="AD145" i="6"/>
  <c r="AE145" i="6"/>
  <c r="AK145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S146" i="6"/>
  <c r="T146" i="6"/>
  <c r="U146" i="6"/>
  <c r="V146" i="6"/>
  <c r="W146" i="6"/>
  <c r="X146" i="6"/>
  <c r="Z146" i="6"/>
  <c r="AA146" i="6"/>
  <c r="AB146" i="6"/>
  <c r="AC146" i="6"/>
  <c r="AD146" i="6"/>
  <c r="AD144" i="6" s="1"/>
  <c r="AE146" i="6"/>
  <c r="AK146" i="6"/>
  <c r="AK147" i="6"/>
  <c r="G148" i="6"/>
  <c r="H148" i="6"/>
  <c r="I148" i="6"/>
  <c r="J148" i="6"/>
  <c r="K148" i="6"/>
  <c r="L148" i="6"/>
  <c r="M148" i="6"/>
  <c r="N148" i="6"/>
  <c r="O148" i="6"/>
  <c r="P148" i="6"/>
  <c r="Q148" i="6"/>
  <c r="R148" i="6"/>
  <c r="S148" i="6"/>
  <c r="T148" i="6"/>
  <c r="U148" i="6"/>
  <c r="V148" i="6"/>
  <c r="W148" i="6"/>
  <c r="X148" i="6"/>
  <c r="Z148" i="6"/>
  <c r="AA148" i="6"/>
  <c r="AB148" i="6"/>
  <c r="AC148" i="6"/>
  <c r="AD148" i="6"/>
  <c r="AE148" i="6"/>
  <c r="AK148" i="6"/>
  <c r="G149" i="6"/>
  <c r="H149" i="6"/>
  <c r="I149" i="6"/>
  <c r="J149" i="6"/>
  <c r="J147" i="6" s="1"/>
  <c r="K149" i="6"/>
  <c r="L149" i="6"/>
  <c r="M149" i="6"/>
  <c r="N149" i="6"/>
  <c r="O149" i="6"/>
  <c r="O147" i="6" s="1"/>
  <c r="P149" i="6"/>
  <c r="Q149" i="6"/>
  <c r="R149" i="6"/>
  <c r="S149" i="6"/>
  <c r="T149" i="6"/>
  <c r="U149" i="6"/>
  <c r="V149" i="6"/>
  <c r="W149" i="6"/>
  <c r="X149" i="6"/>
  <c r="Z149" i="6"/>
  <c r="AA149" i="6"/>
  <c r="AB149" i="6"/>
  <c r="AC149" i="6"/>
  <c r="AD149" i="6"/>
  <c r="AE149" i="6"/>
  <c r="AK149" i="6"/>
  <c r="AK150" i="6"/>
  <c r="G151" i="6"/>
  <c r="H151" i="6"/>
  <c r="I151" i="6"/>
  <c r="J151" i="6"/>
  <c r="K151" i="6"/>
  <c r="L151" i="6"/>
  <c r="M151" i="6"/>
  <c r="N151" i="6"/>
  <c r="O151" i="6"/>
  <c r="P151" i="6"/>
  <c r="Q151" i="6"/>
  <c r="R151" i="6"/>
  <c r="S151" i="6"/>
  <c r="T151" i="6"/>
  <c r="U151" i="6"/>
  <c r="V151" i="6"/>
  <c r="W151" i="6"/>
  <c r="X151" i="6"/>
  <c r="Z151" i="6"/>
  <c r="AA151" i="6"/>
  <c r="AB151" i="6"/>
  <c r="AC151" i="6"/>
  <c r="AD151" i="6"/>
  <c r="AE151" i="6"/>
  <c r="AK151" i="6"/>
  <c r="G152" i="6"/>
  <c r="H152" i="6"/>
  <c r="I152" i="6"/>
  <c r="J152" i="6"/>
  <c r="K152" i="6"/>
  <c r="L152" i="6"/>
  <c r="M152" i="6"/>
  <c r="N152" i="6"/>
  <c r="O152" i="6"/>
  <c r="P152" i="6"/>
  <c r="Q152" i="6"/>
  <c r="R152" i="6"/>
  <c r="S152" i="6"/>
  <c r="T152" i="6"/>
  <c r="U152" i="6"/>
  <c r="V152" i="6"/>
  <c r="W152" i="6"/>
  <c r="X152" i="6"/>
  <c r="Z152" i="6"/>
  <c r="AA152" i="6"/>
  <c r="AB152" i="6"/>
  <c r="AC152" i="6"/>
  <c r="AD152" i="6"/>
  <c r="AE152" i="6"/>
  <c r="AK152" i="6"/>
  <c r="G153" i="6"/>
  <c r="H153" i="6"/>
  <c r="I153" i="6"/>
  <c r="J153" i="6"/>
  <c r="K153" i="6"/>
  <c r="L153" i="6"/>
  <c r="M153" i="6"/>
  <c r="N153" i="6"/>
  <c r="O153" i="6"/>
  <c r="P153" i="6"/>
  <c r="Q153" i="6"/>
  <c r="R153" i="6"/>
  <c r="S153" i="6"/>
  <c r="T153" i="6"/>
  <c r="U153" i="6"/>
  <c r="V153" i="6"/>
  <c r="W153" i="6"/>
  <c r="X153" i="6"/>
  <c r="Z153" i="6"/>
  <c r="AA153" i="6"/>
  <c r="AB153" i="6"/>
  <c r="AC153" i="6"/>
  <c r="AD153" i="6"/>
  <c r="AE153" i="6"/>
  <c r="AK153" i="6"/>
  <c r="G154" i="6"/>
  <c r="H154" i="6"/>
  <c r="I154" i="6"/>
  <c r="J154" i="6"/>
  <c r="K154" i="6"/>
  <c r="L154" i="6"/>
  <c r="M154" i="6"/>
  <c r="N154" i="6"/>
  <c r="O154" i="6"/>
  <c r="P154" i="6"/>
  <c r="Q154" i="6"/>
  <c r="R154" i="6"/>
  <c r="S154" i="6"/>
  <c r="T154" i="6"/>
  <c r="U154" i="6"/>
  <c r="V154" i="6"/>
  <c r="W154" i="6"/>
  <c r="X154" i="6"/>
  <c r="Z154" i="6"/>
  <c r="AA154" i="6"/>
  <c r="AB154" i="6"/>
  <c r="AC154" i="6"/>
  <c r="AD154" i="6"/>
  <c r="AE154" i="6"/>
  <c r="AK154" i="6"/>
  <c r="AK155" i="6"/>
  <c r="AK156" i="6"/>
  <c r="AK157" i="6"/>
  <c r="AK158" i="6"/>
  <c r="AK159" i="6"/>
  <c r="G160" i="6"/>
  <c r="H160" i="6"/>
  <c r="I160" i="6"/>
  <c r="J160" i="6"/>
  <c r="K160" i="6"/>
  <c r="L160" i="6"/>
  <c r="M160" i="6"/>
  <c r="N160" i="6"/>
  <c r="O160" i="6"/>
  <c r="P160" i="6"/>
  <c r="Q160" i="6"/>
  <c r="R160" i="6"/>
  <c r="S160" i="6"/>
  <c r="T160" i="6"/>
  <c r="U160" i="6"/>
  <c r="V160" i="6"/>
  <c r="W160" i="6"/>
  <c r="X160" i="6"/>
  <c r="Z160" i="6"/>
  <c r="Z158" i="6" s="1"/>
  <c r="Z156" i="6" s="1"/>
  <c r="AA160" i="6"/>
  <c r="AB160" i="6"/>
  <c r="AC160" i="6"/>
  <c r="AD160" i="6"/>
  <c r="AE160" i="6"/>
  <c r="AK160" i="6"/>
  <c r="F161" i="6"/>
  <c r="Y161" i="6"/>
  <c r="AK161" i="6"/>
  <c r="F162" i="6"/>
  <c r="Y162" i="6"/>
  <c r="AK162" i="6"/>
  <c r="F163" i="6"/>
  <c r="Y163" i="6"/>
  <c r="AK163" i="6"/>
  <c r="G164" i="6"/>
  <c r="H164" i="6"/>
  <c r="I164" i="6"/>
  <c r="J164" i="6"/>
  <c r="K164" i="6"/>
  <c r="L164" i="6"/>
  <c r="M164" i="6"/>
  <c r="N164" i="6"/>
  <c r="O164" i="6"/>
  <c r="P164" i="6"/>
  <c r="Q164" i="6"/>
  <c r="R164" i="6"/>
  <c r="S164" i="6"/>
  <c r="T164" i="6"/>
  <c r="U164" i="6"/>
  <c r="V164" i="6"/>
  <c r="W164" i="6"/>
  <c r="X164" i="6"/>
  <c r="Z164" i="6"/>
  <c r="AA164" i="6"/>
  <c r="AB164" i="6"/>
  <c r="AC164" i="6"/>
  <c r="AD164" i="6"/>
  <c r="AE164" i="6"/>
  <c r="AK164" i="6"/>
  <c r="F165" i="6"/>
  <c r="Y165" i="6"/>
  <c r="AK165" i="6"/>
  <c r="F166" i="6"/>
  <c r="Y166" i="6"/>
  <c r="AK166" i="6"/>
  <c r="F167" i="6"/>
  <c r="Y167" i="6"/>
  <c r="AK167" i="6"/>
  <c r="F168" i="6"/>
  <c r="Y168" i="6"/>
  <c r="AK168" i="6"/>
  <c r="G169" i="6"/>
  <c r="H169" i="6"/>
  <c r="I169" i="6"/>
  <c r="J169" i="6"/>
  <c r="K169" i="6"/>
  <c r="L169" i="6"/>
  <c r="M169" i="6"/>
  <c r="N169" i="6"/>
  <c r="O169" i="6"/>
  <c r="P169" i="6"/>
  <c r="Q169" i="6"/>
  <c r="R169" i="6"/>
  <c r="S169" i="6"/>
  <c r="T169" i="6"/>
  <c r="U169" i="6"/>
  <c r="V169" i="6"/>
  <c r="W169" i="6"/>
  <c r="X169" i="6"/>
  <c r="Z169" i="6"/>
  <c r="AA169" i="6"/>
  <c r="AB169" i="6"/>
  <c r="AC169" i="6"/>
  <c r="AD169" i="6"/>
  <c r="AE169" i="6"/>
  <c r="AK169" i="6"/>
  <c r="F170" i="6"/>
  <c r="Y170" i="6"/>
  <c r="AK170" i="6"/>
  <c r="F171" i="6"/>
  <c r="Y171" i="6"/>
  <c r="AK171" i="6"/>
  <c r="G172" i="6"/>
  <c r="H172" i="6"/>
  <c r="I172" i="6"/>
  <c r="J172" i="6"/>
  <c r="K172" i="6"/>
  <c r="L172" i="6"/>
  <c r="M172" i="6"/>
  <c r="N172" i="6"/>
  <c r="O172" i="6"/>
  <c r="P172" i="6"/>
  <c r="Q172" i="6"/>
  <c r="R172" i="6"/>
  <c r="S172" i="6"/>
  <c r="T172" i="6"/>
  <c r="U172" i="6"/>
  <c r="V172" i="6"/>
  <c r="W172" i="6"/>
  <c r="X172" i="6"/>
  <c r="Z172" i="6"/>
  <c r="AA172" i="6"/>
  <c r="AB172" i="6"/>
  <c r="AC172" i="6"/>
  <c r="AD172" i="6"/>
  <c r="AE172" i="6"/>
  <c r="AK172" i="6"/>
  <c r="F173" i="6"/>
  <c r="Y173" i="6"/>
  <c r="AK173" i="6"/>
  <c r="F174" i="6"/>
  <c r="Y174" i="6"/>
  <c r="AK174" i="6"/>
  <c r="F175" i="6"/>
  <c r="Y175" i="6"/>
  <c r="AK175" i="6"/>
  <c r="F176" i="6"/>
  <c r="Y176" i="6"/>
  <c r="AK176" i="6"/>
  <c r="G177" i="6"/>
  <c r="H177" i="6"/>
  <c r="I177" i="6"/>
  <c r="J177" i="6"/>
  <c r="K177" i="6"/>
  <c r="L177" i="6"/>
  <c r="M177" i="6"/>
  <c r="N177" i="6"/>
  <c r="O177" i="6"/>
  <c r="P177" i="6"/>
  <c r="Q177" i="6"/>
  <c r="R177" i="6"/>
  <c r="S177" i="6"/>
  <c r="T177" i="6"/>
  <c r="U177" i="6"/>
  <c r="V177" i="6"/>
  <c r="W177" i="6"/>
  <c r="X177" i="6"/>
  <c r="Z177" i="6"/>
  <c r="AA177" i="6"/>
  <c r="AB177" i="6"/>
  <c r="AC177" i="6"/>
  <c r="AD177" i="6"/>
  <c r="AE177" i="6"/>
  <c r="AK177" i="6"/>
  <c r="F178" i="6"/>
  <c r="Y178" i="6"/>
  <c r="AK178" i="6"/>
  <c r="F179" i="6"/>
  <c r="Y179" i="6"/>
  <c r="AK179" i="6"/>
  <c r="G180" i="6"/>
  <c r="H180" i="6"/>
  <c r="I180" i="6"/>
  <c r="J180" i="6"/>
  <c r="K180" i="6"/>
  <c r="L180" i="6"/>
  <c r="M180" i="6"/>
  <c r="N180" i="6"/>
  <c r="O180" i="6"/>
  <c r="P180" i="6"/>
  <c r="Q180" i="6"/>
  <c r="R180" i="6"/>
  <c r="S180" i="6"/>
  <c r="T180" i="6"/>
  <c r="U180" i="6"/>
  <c r="V180" i="6"/>
  <c r="W180" i="6"/>
  <c r="X180" i="6"/>
  <c r="Z180" i="6"/>
  <c r="AA180" i="6"/>
  <c r="AB180" i="6"/>
  <c r="AC180" i="6"/>
  <c r="AD180" i="6"/>
  <c r="AE180" i="6"/>
  <c r="AK180" i="6"/>
  <c r="F181" i="6"/>
  <c r="Y181" i="6"/>
  <c r="AK181" i="6"/>
  <c r="F182" i="6"/>
  <c r="Y182" i="6"/>
  <c r="AK182" i="6"/>
  <c r="G183" i="6"/>
  <c r="H183" i="6"/>
  <c r="I183" i="6"/>
  <c r="J183" i="6"/>
  <c r="K183" i="6"/>
  <c r="L183" i="6"/>
  <c r="M183" i="6"/>
  <c r="N183" i="6"/>
  <c r="O183" i="6"/>
  <c r="P183" i="6"/>
  <c r="Q183" i="6"/>
  <c r="R183" i="6"/>
  <c r="S183" i="6"/>
  <c r="T183" i="6"/>
  <c r="U183" i="6"/>
  <c r="V183" i="6"/>
  <c r="W183" i="6"/>
  <c r="X183" i="6"/>
  <c r="Z183" i="6"/>
  <c r="AA183" i="6"/>
  <c r="AB183" i="6"/>
  <c r="AC183" i="6"/>
  <c r="AD183" i="6"/>
  <c r="AE183" i="6"/>
  <c r="AK183" i="6"/>
  <c r="F184" i="6"/>
  <c r="Y184" i="6"/>
  <c r="AK184" i="6"/>
  <c r="F185" i="6"/>
  <c r="Y185" i="6"/>
  <c r="AK185" i="6"/>
  <c r="F186" i="6"/>
  <c r="Y186" i="6"/>
  <c r="AK186" i="6"/>
  <c r="F187" i="6"/>
  <c r="Y187" i="6"/>
  <c r="AK187" i="6"/>
  <c r="G188" i="6"/>
  <c r="H188" i="6"/>
  <c r="I188" i="6"/>
  <c r="J188" i="6"/>
  <c r="K188" i="6"/>
  <c r="L188" i="6"/>
  <c r="M188" i="6"/>
  <c r="N188" i="6"/>
  <c r="O188" i="6"/>
  <c r="P188" i="6"/>
  <c r="Q188" i="6"/>
  <c r="R188" i="6"/>
  <c r="S188" i="6"/>
  <c r="T188" i="6"/>
  <c r="U188" i="6"/>
  <c r="V188" i="6"/>
  <c r="W188" i="6"/>
  <c r="X188" i="6"/>
  <c r="Z188" i="6"/>
  <c r="AA188" i="6"/>
  <c r="AB188" i="6"/>
  <c r="AC188" i="6"/>
  <c r="AD188" i="6"/>
  <c r="AE188" i="6"/>
  <c r="AK188" i="6"/>
  <c r="F189" i="6"/>
  <c r="Y189" i="6"/>
  <c r="AK189" i="6"/>
  <c r="F190" i="6"/>
  <c r="Y190" i="6"/>
  <c r="AK190" i="6"/>
  <c r="F191" i="6"/>
  <c r="Y191" i="6"/>
  <c r="E191" i="6" s="1"/>
  <c r="A191" i="6" s="1"/>
  <c r="AK191" i="6"/>
  <c r="AK192" i="6"/>
  <c r="F193" i="6"/>
  <c r="Y193" i="6"/>
  <c r="AK193" i="6"/>
  <c r="AK194" i="6"/>
  <c r="AK195" i="6"/>
  <c r="AK196" i="6"/>
  <c r="AK197" i="6"/>
  <c r="AK198" i="6"/>
  <c r="G199" i="6"/>
  <c r="H199" i="6"/>
  <c r="I199" i="6"/>
  <c r="J199" i="6"/>
  <c r="K199" i="6"/>
  <c r="L199" i="6"/>
  <c r="M199" i="6"/>
  <c r="N199" i="6"/>
  <c r="O199" i="6"/>
  <c r="P199" i="6"/>
  <c r="Q199" i="6"/>
  <c r="R199" i="6"/>
  <c r="S199" i="6"/>
  <c r="T199" i="6"/>
  <c r="U199" i="6"/>
  <c r="V199" i="6"/>
  <c r="W199" i="6"/>
  <c r="X199" i="6"/>
  <c r="Z199" i="6"/>
  <c r="AA199" i="6"/>
  <c r="AB199" i="6"/>
  <c r="AC199" i="6"/>
  <c r="AD199" i="6"/>
  <c r="AE199" i="6"/>
  <c r="AK199" i="6"/>
  <c r="F200" i="6"/>
  <c r="Y200" i="6"/>
  <c r="AK200" i="6"/>
  <c r="F201" i="6"/>
  <c r="Y201" i="6"/>
  <c r="AK201" i="6"/>
  <c r="AK202" i="6"/>
  <c r="F205" i="6"/>
  <c r="Y205" i="6"/>
  <c r="AK205" i="6"/>
  <c r="F206" i="6"/>
  <c r="Y206" i="6"/>
  <c r="AK206" i="6"/>
  <c r="F207" i="6"/>
  <c r="Y207" i="6"/>
  <c r="AK207" i="6"/>
  <c r="F208" i="6"/>
  <c r="Y208" i="6"/>
  <c r="AK208" i="6"/>
  <c r="F209" i="6"/>
  <c r="Y209" i="6"/>
  <c r="AK209" i="6"/>
  <c r="F210" i="6"/>
  <c r="Y210" i="6"/>
  <c r="AK210" i="6"/>
  <c r="G211" i="6"/>
  <c r="H211" i="6"/>
  <c r="I211" i="6"/>
  <c r="J211" i="6"/>
  <c r="K211" i="6"/>
  <c r="L211" i="6"/>
  <c r="M211" i="6"/>
  <c r="N211" i="6"/>
  <c r="O211" i="6"/>
  <c r="P211" i="6"/>
  <c r="Q211" i="6"/>
  <c r="R211" i="6"/>
  <c r="S211" i="6"/>
  <c r="T211" i="6"/>
  <c r="U211" i="6"/>
  <c r="V211" i="6"/>
  <c r="W211" i="6"/>
  <c r="X211" i="6"/>
  <c r="Z211" i="6"/>
  <c r="AA211" i="6"/>
  <c r="AB211" i="6"/>
  <c r="AC211" i="6"/>
  <c r="AD211" i="6"/>
  <c r="AE211" i="6"/>
  <c r="AK211" i="6"/>
  <c r="F212" i="6"/>
  <c r="Y212" i="6"/>
  <c r="AK212" i="6"/>
  <c r="F213" i="6"/>
  <c r="Y213" i="6"/>
  <c r="AK213" i="6"/>
  <c r="F214" i="6"/>
  <c r="Y214" i="6"/>
  <c r="AK214" i="6"/>
  <c r="F215" i="6"/>
  <c r="Y215" i="6"/>
  <c r="AK215" i="6"/>
  <c r="F216" i="6"/>
  <c r="Y216" i="6"/>
  <c r="AK216" i="6"/>
  <c r="F217" i="6"/>
  <c r="Y217" i="6"/>
  <c r="AK217" i="6"/>
  <c r="F218" i="6"/>
  <c r="Y218" i="6"/>
  <c r="AK218" i="6"/>
  <c r="F219" i="6"/>
  <c r="Y219" i="6"/>
  <c r="AK219" i="6"/>
  <c r="F220" i="6"/>
  <c r="Y220" i="6"/>
  <c r="AK220" i="6"/>
  <c r="F221" i="6"/>
  <c r="Y221" i="6"/>
  <c r="AK221" i="6"/>
  <c r="F222" i="6"/>
  <c r="Y222" i="6"/>
  <c r="AK222" i="6"/>
  <c r="F223" i="6"/>
  <c r="Y223" i="6"/>
  <c r="AK223" i="6"/>
  <c r="F224" i="6"/>
  <c r="Y224" i="6"/>
  <c r="AK224" i="6"/>
  <c r="F225" i="6"/>
  <c r="Y225" i="6"/>
  <c r="AK225" i="6"/>
  <c r="F226" i="6"/>
  <c r="Y226" i="6"/>
  <c r="AK226" i="6"/>
  <c r="F227" i="6"/>
  <c r="Y227" i="6"/>
  <c r="AK227" i="6"/>
  <c r="F228" i="6"/>
  <c r="Y228" i="6"/>
  <c r="AK228" i="6"/>
  <c r="F229" i="6"/>
  <c r="Y229" i="6"/>
  <c r="AK229" i="6"/>
  <c r="F230" i="6"/>
  <c r="Y230" i="6"/>
  <c r="AK230" i="6"/>
  <c r="F231" i="6"/>
  <c r="Y231" i="6"/>
  <c r="AK231" i="6"/>
  <c r="F232" i="6"/>
  <c r="Y232" i="6"/>
  <c r="AK232" i="6"/>
  <c r="G233" i="6"/>
  <c r="H233" i="6"/>
  <c r="I233" i="6"/>
  <c r="J233" i="6"/>
  <c r="K233" i="6"/>
  <c r="L233" i="6"/>
  <c r="M233" i="6"/>
  <c r="N233" i="6"/>
  <c r="O233" i="6"/>
  <c r="P233" i="6"/>
  <c r="Q233" i="6"/>
  <c r="R233" i="6"/>
  <c r="S233" i="6"/>
  <c r="T233" i="6"/>
  <c r="U233" i="6"/>
  <c r="V233" i="6"/>
  <c r="W233" i="6"/>
  <c r="X233" i="6"/>
  <c r="Z233" i="6"/>
  <c r="AA233" i="6"/>
  <c r="AB233" i="6"/>
  <c r="AC233" i="6"/>
  <c r="AD233" i="6"/>
  <c r="AE233" i="6"/>
  <c r="AK233" i="6"/>
  <c r="F234" i="6"/>
  <c r="Y234" i="6"/>
  <c r="AK234" i="6"/>
  <c r="F235" i="6"/>
  <c r="Y235" i="6"/>
  <c r="AK235" i="6"/>
  <c r="F236" i="6"/>
  <c r="Y236" i="6"/>
  <c r="AK236" i="6"/>
  <c r="G237" i="6"/>
  <c r="H237" i="6"/>
  <c r="I237" i="6"/>
  <c r="J237" i="6"/>
  <c r="K237" i="6"/>
  <c r="L237" i="6"/>
  <c r="M237" i="6"/>
  <c r="N237" i="6"/>
  <c r="O237" i="6"/>
  <c r="P237" i="6"/>
  <c r="Q237" i="6"/>
  <c r="R237" i="6"/>
  <c r="S237" i="6"/>
  <c r="T237" i="6"/>
  <c r="U237" i="6"/>
  <c r="V237" i="6"/>
  <c r="W237" i="6"/>
  <c r="X237" i="6"/>
  <c r="Z237" i="6"/>
  <c r="AA237" i="6"/>
  <c r="AB237" i="6"/>
  <c r="AC237" i="6"/>
  <c r="AD237" i="6"/>
  <c r="AE237" i="6"/>
  <c r="AK237" i="6"/>
  <c r="F238" i="6"/>
  <c r="Y238" i="6"/>
  <c r="AK238" i="6"/>
  <c r="F239" i="6"/>
  <c r="Y239" i="6"/>
  <c r="AK239" i="6"/>
  <c r="G240" i="6"/>
  <c r="H240" i="6"/>
  <c r="I240" i="6"/>
  <c r="J240" i="6"/>
  <c r="K240" i="6"/>
  <c r="L240" i="6"/>
  <c r="M240" i="6"/>
  <c r="N240" i="6"/>
  <c r="O240" i="6"/>
  <c r="P240" i="6"/>
  <c r="Q240" i="6"/>
  <c r="R240" i="6"/>
  <c r="S240" i="6"/>
  <c r="T240" i="6"/>
  <c r="U240" i="6"/>
  <c r="V240" i="6"/>
  <c r="W240" i="6"/>
  <c r="X240" i="6"/>
  <c r="Z240" i="6"/>
  <c r="AA240" i="6"/>
  <c r="AB240" i="6"/>
  <c r="AC240" i="6"/>
  <c r="AD240" i="6"/>
  <c r="AE240" i="6"/>
  <c r="AK240" i="6"/>
  <c r="F241" i="6"/>
  <c r="Y241" i="6"/>
  <c r="E241" i="6" s="1"/>
  <c r="A241" i="6" s="1"/>
  <c r="AK241" i="6"/>
  <c r="F242" i="6"/>
  <c r="Y242" i="6"/>
  <c r="AK242" i="6"/>
  <c r="F243" i="6"/>
  <c r="Y243" i="6"/>
  <c r="AK243" i="6"/>
  <c r="G244" i="6"/>
  <c r="H244" i="6"/>
  <c r="I244" i="6"/>
  <c r="J244" i="6"/>
  <c r="K244" i="6"/>
  <c r="L244" i="6"/>
  <c r="M244" i="6"/>
  <c r="N244" i="6"/>
  <c r="O244" i="6"/>
  <c r="P244" i="6"/>
  <c r="Q244" i="6"/>
  <c r="R244" i="6"/>
  <c r="S244" i="6"/>
  <c r="T244" i="6"/>
  <c r="U244" i="6"/>
  <c r="V244" i="6"/>
  <c r="W244" i="6"/>
  <c r="X244" i="6"/>
  <c r="Z244" i="6"/>
  <c r="AA244" i="6"/>
  <c r="AB244" i="6"/>
  <c r="AC244" i="6"/>
  <c r="AD244" i="6"/>
  <c r="AE244" i="6"/>
  <c r="AK244" i="6"/>
  <c r="F245" i="6"/>
  <c r="Y245" i="6"/>
  <c r="AK245" i="6"/>
  <c r="F246" i="6"/>
  <c r="F244" i="6" s="1"/>
  <c r="Y246" i="6"/>
  <c r="AK246" i="6"/>
  <c r="G247" i="6"/>
  <c r="H247" i="6"/>
  <c r="I247" i="6"/>
  <c r="J247" i="6"/>
  <c r="K247" i="6"/>
  <c r="L247" i="6"/>
  <c r="M247" i="6"/>
  <c r="N247" i="6"/>
  <c r="O247" i="6"/>
  <c r="P247" i="6"/>
  <c r="Q247" i="6"/>
  <c r="R247" i="6"/>
  <c r="S247" i="6"/>
  <c r="T247" i="6"/>
  <c r="U247" i="6"/>
  <c r="V247" i="6"/>
  <c r="W247" i="6"/>
  <c r="X247" i="6"/>
  <c r="Z247" i="6"/>
  <c r="AA247" i="6"/>
  <c r="AB247" i="6"/>
  <c r="AC247" i="6"/>
  <c r="AD247" i="6"/>
  <c r="AE247" i="6"/>
  <c r="AK247" i="6"/>
  <c r="F248" i="6"/>
  <c r="Y248" i="6"/>
  <c r="AK248" i="6"/>
  <c r="F249" i="6"/>
  <c r="Y249" i="6"/>
  <c r="AK249" i="6"/>
  <c r="AK250" i="6"/>
  <c r="AK251" i="6"/>
  <c r="AK252" i="6"/>
  <c r="AK253" i="6"/>
  <c r="AK254" i="6"/>
  <c r="AK255" i="6"/>
  <c r="AK256" i="6"/>
  <c r="AK257" i="6"/>
  <c r="AK258" i="6"/>
  <c r="G259" i="6"/>
  <c r="H259" i="6"/>
  <c r="I259" i="6"/>
  <c r="J259" i="6"/>
  <c r="K259" i="6"/>
  <c r="L259" i="6"/>
  <c r="M259" i="6"/>
  <c r="N259" i="6"/>
  <c r="O259" i="6"/>
  <c r="P259" i="6"/>
  <c r="Q259" i="6"/>
  <c r="R259" i="6"/>
  <c r="S259" i="6"/>
  <c r="T259" i="6"/>
  <c r="U259" i="6"/>
  <c r="V259" i="6"/>
  <c r="W259" i="6"/>
  <c r="X259" i="6"/>
  <c r="Z259" i="6"/>
  <c r="AA259" i="6"/>
  <c r="AB259" i="6"/>
  <c r="AC259" i="6"/>
  <c r="AD259" i="6"/>
  <c r="AE259" i="6"/>
  <c r="AK259" i="6"/>
  <c r="F260" i="6"/>
  <c r="Y260" i="6"/>
  <c r="AK260" i="6"/>
  <c r="F261" i="6"/>
  <c r="Y261" i="6"/>
  <c r="AK261" i="6"/>
  <c r="F262" i="6"/>
  <c r="Y262" i="6"/>
  <c r="AK262" i="6"/>
  <c r="G263" i="6"/>
  <c r="H263" i="6"/>
  <c r="I263" i="6"/>
  <c r="I258" i="6" s="1"/>
  <c r="J263" i="6"/>
  <c r="K263" i="6"/>
  <c r="L263" i="6"/>
  <c r="M263" i="6"/>
  <c r="N263" i="6"/>
  <c r="O263" i="6"/>
  <c r="P263" i="6"/>
  <c r="Q263" i="6"/>
  <c r="R263" i="6"/>
  <c r="S263" i="6"/>
  <c r="S258" i="6" s="1"/>
  <c r="T263" i="6"/>
  <c r="U263" i="6"/>
  <c r="U258" i="6"/>
  <c r="V263" i="6"/>
  <c r="W263" i="6"/>
  <c r="X263" i="6"/>
  <c r="X258" i="6" s="1"/>
  <c r="Z263" i="6"/>
  <c r="AA263" i="6"/>
  <c r="AB263" i="6"/>
  <c r="AC263" i="6"/>
  <c r="AD263" i="6"/>
  <c r="AE263" i="6"/>
  <c r="AK263" i="6"/>
  <c r="F264" i="6"/>
  <c r="Y264" i="6"/>
  <c r="E264" i="6" s="1"/>
  <c r="AK264" i="6"/>
  <c r="F265" i="6"/>
  <c r="Y265" i="6"/>
  <c r="AK265" i="6"/>
  <c r="F266" i="6"/>
  <c r="Y266" i="6"/>
  <c r="AK266" i="6"/>
  <c r="F267" i="6"/>
  <c r="E267" i="6" s="1"/>
  <c r="A267" i="6" s="1"/>
  <c r="Y267" i="6"/>
  <c r="AK267" i="6"/>
  <c r="F268" i="6"/>
  <c r="Y268" i="6"/>
  <c r="AK268" i="6"/>
  <c r="F269" i="6"/>
  <c r="Y269" i="6"/>
  <c r="E269" i="6" s="1"/>
  <c r="A269" i="6" s="1"/>
  <c r="AK269" i="6"/>
  <c r="F270" i="6"/>
  <c r="Y270" i="6"/>
  <c r="AK270" i="6"/>
  <c r="F271" i="6"/>
  <c r="Y271" i="6"/>
  <c r="AK271" i="6"/>
  <c r="G272" i="6"/>
  <c r="H272" i="6"/>
  <c r="I272" i="6"/>
  <c r="J272" i="6"/>
  <c r="K272" i="6"/>
  <c r="L272" i="6"/>
  <c r="M272" i="6"/>
  <c r="N272" i="6"/>
  <c r="O272" i="6"/>
  <c r="P272" i="6"/>
  <c r="Q272" i="6"/>
  <c r="R272" i="6"/>
  <c r="S272" i="6"/>
  <c r="T272" i="6"/>
  <c r="U272" i="6"/>
  <c r="V272" i="6"/>
  <c r="W272" i="6"/>
  <c r="X272" i="6"/>
  <c r="Z272" i="6"/>
  <c r="AA272" i="6"/>
  <c r="AB272" i="6"/>
  <c r="AC272" i="6"/>
  <c r="AD272" i="6"/>
  <c r="AE272" i="6"/>
  <c r="AK272" i="6"/>
  <c r="F273" i="6"/>
  <c r="Y273" i="6"/>
  <c r="AK273" i="6"/>
  <c r="F274" i="6"/>
  <c r="Y274" i="6"/>
  <c r="AK274" i="6"/>
  <c r="F275" i="6"/>
  <c r="Y275" i="6"/>
  <c r="AK275" i="6"/>
  <c r="G276" i="6"/>
  <c r="H276" i="6"/>
  <c r="I276" i="6"/>
  <c r="J276" i="6"/>
  <c r="K276" i="6"/>
  <c r="L276" i="6"/>
  <c r="M276" i="6"/>
  <c r="N276" i="6"/>
  <c r="O276" i="6"/>
  <c r="P276" i="6"/>
  <c r="Q276" i="6"/>
  <c r="R276" i="6"/>
  <c r="S276" i="6"/>
  <c r="T276" i="6"/>
  <c r="U276" i="6"/>
  <c r="V276" i="6"/>
  <c r="W276" i="6"/>
  <c r="X276" i="6"/>
  <c r="Z276" i="6"/>
  <c r="AA276" i="6"/>
  <c r="AB276" i="6"/>
  <c r="AC276" i="6"/>
  <c r="AD276" i="6"/>
  <c r="AE276" i="6"/>
  <c r="AK276" i="6"/>
  <c r="F277" i="6"/>
  <c r="Y277" i="6"/>
  <c r="AK277" i="6"/>
  <c r="F278" i="6"/>
  <c r="Y278" i="6"/>
  <c r="AK278" i="6"/>
  <c r="G279" i="6"/>
  <c r="H279" i="6"/>
  <c r="I279" i="6"/>
  <c r="J279" i="6"/>
  <c r="K279" i="6"/>
  <c r="L279" i="6"/>
  <c r="M279" i="6"/>
  <c r="N279" i="6"/>
  <c r="O279" i="6"/>
  <c r="P279" i="6"/>
  <c r="Q279" i="6"/>
  <c r="R279" i="6"/>
  <c r="S279" i="6"/>
  <c r="T279" i="6"/>
  <c r="U279" i="6"/>
  <c r="V279" i="6"/>
  <c r="W279" i="6"/>
  <c r="X279" i="6"/>
  <c r="Z279" i="6"/>
  <c r="AA279" i="6"/>
  <c r="AB279" i="6"/>
  <c r="AC279" i="6"/>
  <c r="AD279" i="6"/>
  <c r="AE279" i="6"/>
  <c r="AK279" i="6"/>
  <c r="F280" i="6"/>
  <c r="Y280" i="6"/>
  <c r="AK280" i="6"/>
  <c r="F281" i="6"/>
  <c r="Y281" i="6"/>
  <c r="AK281" i="6"/>
  <c r="F282" i="6"/>
  <c r="Y282" i="6"/>
  <c r="AK282" i="6"/>
  <c r="F283" i="6"/>
  <c r="Y283" i="6"/>
  <c r="AK283" i="6"/>
  <c r="F284" i="6"/>
  <c r="Y284" i="6"/>
  <c r="AK284" i="6"/>
  <c r="AK285" i="6"/>
  <c r="AK286" i="6"/>
  <c r="G287" i="6"/>
  <c r="H287" i="6"/>
  <c r="I287" i="6"/>
  <c r="J287" i="6"/>
  <c r="K287" i="6"/>
  <c r="L287" i="6"/>
  <c r="M287" i="6"/>
  <c r="N287" i="6"/>
  <c r="O287" i="6"/>
  <c r="P287" i="6"/>
  <c r="Q287" i="6"/>
  <c r="R287" i="6"/>
  <c r="S287" i="6"/>
  <c r="T287" i="6"/>
  <c r="U287" i="6"/>
  <c r="V287" i="6"/>
  <c r="W287" i="6"/>
  <c r="X287" i="6"/>
  <c r="Z287" i="6"/>
  <c r="AA287" i="6"/>
  <c r="AB287" i="6"/>
  <c r="AC287" i="6"/>
  <c r="AD287" i="6"/>
  <c r="AE287" i="6"/>
  <c r="AK287" i="6"/>
  <c r="F288" i="6"/>
  <c r="Y288" i="6"/>
  <c r="AK288" i="6"/>
  <c r="F289" i="6"/>
  <c r="Y289" i="6"/>
  <c r="AK289" i="6"/>
  <c r="G290" i="6"/>
  <c r="G293" i="6"/>
  <c r="H290" i="6"/>
  <c r="H293" i="6" s="1"/>
  <c r="I290" i="6"/>
  <c r="I293" i="6" s="1"/>
  <c r="J290" i="6"/>
  <c r="J293" i="6" s="1"/>
  <c r="K290" i="6"/>
  <c r="K293" i="6" s="1"/>
  <c r="L290" i="6"/>
  <c r="L293" i="6" s="1"/>
  <c r="M290" i="6"/>
  <c r="M293" i="6" s="1"/>
  <c r="N290" i="6"/>
  <c r="N293" i="6" s="1"/>
  <c r="O290" i="6"/>
  <c r="O293" i="6" s="1"/>
  <c r="P290" i="6"/>
  <c r="P293" i="6" s="1"/>
  <c r="Q290" i="6"/>
  <c r="Q293" i="6" s="1"/>
  <c r="R290" i="6"/>
  <c r="R293" i="6" s="1"/>
  <c r="S290" i="6"/>
  <c r="S293" i="6" s="1"/>
  <c r="T290" i="6"/>
  <c r="T293" i="6" s="1"/>
  <c r="U290" i="6"/>
  <c r="U293" i="6" s="1"/>
  <c r="V290" i="6"/>
  <c r="V293" i="6" s="1"/>
  <c r="W290" i="6"/>
  <c r="W293" i="6" s="1"/>
  <c r="X290" i="6"/>
  <c r="X293" i="6" s="1"/>
  <c r="Z290" i="6"/>
  <c r="Z293" i="6" s="1"/>
  <c r="AA290" i="6"/>
  <c r="AA293" i="6" s="1"/>
  <c r="AB290" i="6"/>
  <c r="AB293" i="6" s="1"/>
  <c r="AC290" i="6"/>
  <c r="AC293" i="6" s="1"/>
  <c r="AD290" i="6"/>
  <c r="AD293" i="6" s="1"/>
  <c r="AE290" i="6"/>
  <c r="AE293" i="6" s="1"/>
  <c r="AK290" i="6"/>
  <c r="F291" i="6"/>
  <c r="Y291" i="6"/>
  <c r="AK291" i="6"/>
  <c r="F292" i="6"/>
  <c r="Y292" i="6"/>
  <c r="AK292" i="6"/>
  <c r="AK293" i="6"/>
  <c r="AK294" i="6"/>
  <c r="AK295" i="6"/>
  <c r="AK296" i="6"/>
  <c r="AK297" i="6"/>
  <c r="AK298" i="6"/>
  <c r="G299" i="6"/>
  <c r="H299" i="6"/>
  <c r="I299" i="6"/>
  <c r="J299" i="6"/>
  <c r="K299" i="6"/>
  <c r="L299" i="6"/>
  <c r="M299" i="6"/>
  <c r="N299" i="6"/>
  <c r="O299" i="6"/>
  <c r="P299" i="6"/>
  <c r="Q299" i="6"/>
  <c r="R299" i="6"/>
  <c r="S299" i="6"/>
  <c r="T299" i="6"/>
  <c r="U299" i="6"/>
  <c r="V299" i="6"/>
  <c r="W299" i="6"/>
  <c r="X299" i="6"/>
  <c r="Z299" i="6"/>
  <c r="AA299" i="6"/>
  <c r="AB299" i="6"/>
  <c r="AC299" i="6"/>
  <c r="AD299" i="6"/>
  <c r="AE299" i="6"/>
  <c r="AK299" i="6"/>
  <c r="F300" i="6"/>
  <c r="Y300" i="6"/>
  <c r="AK300" i="6"/>
  <c r="F301" i="6"/>
  <c r="Y301" i="6"/>
  <c r="AK301" i="6"/>
  <c r="F302" i="6"/>
  <c r="Y302" i="6"/>
  <c r="AK302" i="6"/>
  <c r="G303" i="6"/>
  <c r="H303" i="6"/>
  <c r="I303" i="6"/>
  <c r="J303" i="6"/>
  <c r="K303" i="6"/>
  <c r="K298" i="6" s="1"/>
  <c r="K297" i="6" s="1"/>
  <c r="L303" i="6"/>
  <c r="M303" i="6"/>
  <c r="N303" i="6"/>
  <c r="O303" i="6"/>
  <c r="P303" i="6"/>
  <c r="Q303" i="6"/>
  <c r="R303" i="6"/>
  <c r="S303" i="6"/>
  <c r="T303" i="6"/>
  <c r="U303" i="6"/>
  <c r="V303" i="6"/>
  <c r="W303" i="6"/>
  <c r="W298" i="6" s="1"/>
  <c r="X303" i="6"/>
  <c r="Z303" i="6"/>
  <c r="AA303" i="6"/>
  <c r="AB303" i="6"/>
  <c r="AC303" i="6"/>
  <c r="AD303" i="6"/>
  <c r="AE303" i="6"/>
  <c r="AE298" i="6"/>
  <c r="AK303" i="6"/>
  <c r="F304" i="6"/>
  <c r="Y304" i="6"/>
  <c r="AK304" i="6"/>
  <c r="F305" i="6"/>
  <c r="Y305" i="6"/>
  <c r="E305" i="6" s="1"/>
  <c r="A305" i="6" s="1"/>
  <c r="AK305" i="6"/>
  <c r="F306" i="6"/>
  <c r="Y306" i="6"/>
  <c r="AK306" i="6"/>
  <c r="F307" i="6"/>
  <c r="Y307" i="6"/>
  <c r="AK307" i="6"/>
  <c r="F308" i="6"/>
  <c r="Y308" i="6"/>
  <c r="AK308" i="6"/>
  <c r="F309" i="6"/>
  <c r="Y309" i="6"/>
  <c r="AK309" i="6"/>
  <c r="F310" i="6"/>
  <c r="Y310" i="6"/>
  <c r="AK310" i="6"/>
  <c r="F311" i="6"/>
  <c r="Y311" i="6"/>
  <c r="AK311" i="6"/>
  <c r="G312" i="6"/>
  <c r="H312" i="6"/>
  <c r="I312" i="6"/>
  <c r="J312" i="6"/>
  <c r="K312" i="6"/>
  <c r="L312" i="6"/>
  <c r="M312" i="6"/>
  <c r="N312" i="6"/>
  <c r="O312" i="6"/>
  <c r="P312" i="6"/>
  <c r="Q312" i="6"/>
  <c r="R312" i="6"/>
  <c r="S312" i="6"/>
  <c r="T312" i="6"/>
  <c r="U312" i="6"/>
  <c r="V312" i="6"/>
  <c r="W312" i="6"/>
  <c r="X312" i="6"/>
  <c r="Z312" i="6"/>
  <c r="AA312" i="6"/>
  <c r="AB312" i="6"/>
  <c r="AC312" i="6"/>
  <c r="AD312" i="6"/>
  <c r="AE312" i="6"/>
  <c r="AK312" i="6"/>
  <c r="F313" i="6"/>
  <c r="Y313" i="6"/>
  <c r="AK313" i="6"/>
  <c r="F314" i="6"/>
  <c r="Y314" i="6"/>
  <c r="AK314" i="6"/>
  <c r="F315" i="6"/>
  <c r="Y315" i="6"/>
  <c r="E315" i="6" s="1"/>
  <c r="A315" i="6" s="1"/>
  <c r="AK315" i="6"/>
  <c r="G316" i="6"/>
  <c r="H316" i="6"/>
  <c r="I316" i="6"/>
  <c r="J316" i="6"/>
  <c r="K316" i="6"/>
  <c r="L316" i="6"/>
  <c r="M316" i="6"/>
  <c r="N316" i="6"/>
  <c r="O316" i="6"/>
  <c r="P316" i="6"/>
  <c r="Q316" i="6"/>
  <c r="R316" i="6"/>
  <c r="S316" i="6"/>
  <c r="T316" i="6"/>
  <c r="U316" i="6"/>
  <c r="V316" i="6"/>
  <c r="W316" i="6"/>
  <c r="X316" i="6"/>
  <c r="Z316" i="6"/>
  <c r="AA316" i="6"/>
  <c r="AB316" i="6"/>
  <c r="AC316" i="6"/>
  <c r="AD316" i="6"/>
  <c r="AE316" i="6"/>
  <c r="AK316" i="6"/>
  <c r="F317" i="6"/>
  <c r="Y317" i="6"/>
  <c r="E317" i="6" s="1"/>
  <c r="AK317" i="6"/>
  <c r="F318" i="6"/>
  <c r="F316" i="6" s="1"/>
  <c r="Y318" i="6"/>
  <c r="AK318" i="6"/>
  <c r="G319" i="6"/>
  <c r="H319" i="6"/>
  <c r="I319" i="6"/>
  <c r="J319" i="6"/>
  <c r="K319" i="6"/>
  <c r="L319" i="6"/>
  <c r="M319" i="6"/>
  <c r="N319" i="6"/>
  <c r="O319" i="6"/>
  <c r="P319" i="6"/>
  <c r="Q319" i="6"/>
  <c r="R319" i="6"/>
  <c r="S319" i="6"/>
  <c r="T319" i="6"/>
  <c r="U319" i="6"/>
  <c r="V319" i="6"/>
  <c r="W319" i="6"/>
  <c r="X319" i="6"/>
  <c r="Z319" i="6"/>
  <c r="AA319" i="6"/>
  <c r="AB319" i="6"/>
  <c r="AC319" i="6"/>
  <c r="AD319" i="6"/>
  <c r="AE319" i="6"/>
  <c r="AK319" i="6"/>
  <c r="F320" i="6"/>
  <c r="Y320" i="6"/>
  <c r="AK320" i="6"/>
  <c r="F321" i="6"/>
  <c r="Y321" i="6"/>
  <c r="AK321" i="6"/>
  <c r="F322" i="6"/>
  <c r="Y322" i="6"/>
  <c r="AK322" i="6"/>
  <c r="F323" i="6"/>
  <c r="Y323" i="6"/>
  <c r="AK323" i="6"/>
  <c r="F324" i="6"/>
  <c r="Y324" i="6"/>
  <c r="AK324" i="6"/>
  <c r="G325" i="6"/>
  <c r="H325" i="6"/>
  <c r="I325" i="6"/>
  <c r="J325" i="6"/>
  <c r="K325" i="6"/>
  <c r="L325" i="6"/>
  <c r="M325" i="6"/>
  <c r="N325" i="6"/>
  <c r="O325" i="6"/>
  <c r="P325" i="6"/>
  <c r="Q325" i="6"/>
  <c r="R325" i="6"/>
  <c r="S325" i="6"/>
  <c r="T325" i="6"/>
  <c r="U325" i="6"/>
  <c r="V325" i="6"/>
  <c r="W325" i="6"/>
  <c r="X325" i="6"/>
  <c r="Z325" i="6"/>
  <c r="AA325" i="6"/>
  <c r="AB325" i="6"/>
  <c r="AC325" i="6"/>
  <c r="AD325" i="6"/>
  <c r="AE325" i="6"/>
  <c r="AK325" i="6"/>
  <c r="F326" i="6"/>
  <c r="Y326" i="6"/>
  <c r="Y136" i="6" s="1"/>
  <c r="AK326" i="6"/>
  <c r="F327" i="6"/>
  <c r="Y327" i="6"/>
  <c r="AK327" i="6"/>
  <c r="F328" i="6"/>
  <c r="F138" i="6" s="1"/>
  <c r="Y328" i="6"/>
  <c r="Y138" i="6" s="1"/>
  <c r="AK328" i="6"/>
  <c r="AK329" i="6"/>
  <c r="AK330" i="6"/>
  <c r="G331" i="6"/>
  <c r="H331" i="6"/>
  <c r="I331" i="6"/>
  <c r="J331" i="6"/>
  <c r="K331" i="6"/>
  <c r="L331" i="6"/>
  <c r="M331" i="6"/>
  <c r="N331" i="6"/>
  <c r="O331" i="6"/>
  <c r="P331" i="6"/>
  <c r="Q331" i="6"/>
  <c r="R331" i="6"/>
  <c r="S331" i="6"/>
  <c r="T331" i="6"/>
  <c r="U331" i="6"/>
  <c r="V331" i="6"/>
  <c r="W331" i="6"/>
  <c r="X331" i="6"/>
  <c r="Z331" i="6"/>
  <c r="AA331" i="6"/>
  <c r="AB331" i="6"/>
  <c r="AC331" i="6"/>
  <c r="AD331" i="6"/>
  <c r="AE331" i="6"/>
  <c r="AK331" i="6"/>
  <c r="F332" i="6"/>
  <c r="Y332" i="6"/>
  <c r="AK332" i="6"/>
  <c r="F333" i="6"/>
  <c r="Y333" i="6"/>
  <c r="AK333" i="6"/>
  <c r="G334" i="6"/>
  <c r="G337" i="6" s="1"/>
  <c r="H334" i="6"/>
  <c r="H337" i="6" s="1"/>
  <c r="I334" i="6"/>
  <c r="I337" i="6" s="1"/>
  <c r="J334" i="6"/>
  <c r="J337" i="6" s="1"/>
  <c r="K334" i="6"/>
  <c r="K337" i="6" s="1"/>
  <c r="L334" i="6"/>
  <c r="L337" i="6" s="1"/>
  <c r="M334" i="6"/>
  <c r="M337" i="6"/>
  <c r="N334" i="6"/>
  <c r="N337" i="6" s="1"/>
  <c r="O334" i="6"/>
  <c r="O337" i="6" s="1"/>
  <c r="P334" i="6"/>
  <c r="P337" i="6" s="1"/>
  <c r="Q334" i="6"/>
  <c r="Q337" i="6" s="1"/>
  <c r="R334" i="6"/>
  <c r="R337" i="6" s="1"/>
  <c r="S334" i="6"/>
  <c r="S337" i="6"/>
  <c r="T334" i="6"/>
  <c r="T337" i="6" s="1"/>
  <c r="U334" i="6"/>
  <c r="U337" i="6" s="1"/>
  <c r="V334" i="6"/>
  <c r="V337" i="6" s="1"/>
  <c r="W334" i="6"/>
  <c r="W337" i="6"/>
  <c r="X334" i="6"/>
  <c r="X337" i="6" s="1"/>
  <c r="Z334" i="6"/>
  <c r="Z337" i="6" s="1"/>
  <c r="AA334" i="6"/>
  <c r="AA337" i="6" s="1"/>
  <c r="AB334" i="6"/>
  <c r="AB337" i="6" s="1"/>
  <c r="AC334" i="6"/>
  <c r="AC337" i="6" s="1"/>
  <c r="AD334" i="6"/>
  <c r="AD337" i="6"/>
  <c r="AE334" i="6"/>
  <c r="AE337" i="6" s="1"/>
  <c r="AK334" i="6"/>
  <c r="F335" i="6"/>
  <c r="Y335" i="6"/>
  <c r="AK335" i="6"/>
  <c r="F336" i="6"/>
  <c r="Y336" i="6"/>
  <c r="AK336" i="6"/>
  <c r="AK337" i="6"/>
  <c r="AK338" i="6"/>
  <c r="AK339" i="6"/>
  <c r="AK340" i="6"/>
  <c r="AK341" i="6"/>
  <c r="AK342" i="6"/>
  <c r="G343" i="6"/>
  <c r="H343" i="6"/>
  <c r="I343" i="6"/>
  <c r="J343" i="6"/>
  <c r="K343" i="6"/>
  <c r="L343" i="6"/>
  <c r="M343" i="6"/>
  <c r="M342" i="6" s="1"/>
  <c r="M341" i="6" s="1"/>
  <c r="M340" i="6" s="1"/>
  <c r="N343" i="6"/>
  <c r="O343" i="6"/>
  <c r="P343" i="6"/>
  <c r="Q343" i="6"/>
  <c r="R343" i="6"/>
  <c r="S343" i="6"/>
  <c r="T343" i="6"/>
  <c r="U343" i="6"/>
  <c r="V343" i="6"/>
  <c r="W343" i="6"/>
  <c r="X343" i="6"/>
  <c r="Z343" i="6"/>
  <c r="AA343" i="6"/>
  <c r="AB343" i="6"/>
  <c r="AC343" i="6"/>
  <c r="AD343" i="6"/>
  <c r="AE343" i="6"/>
  <c r="AK343" i="6"/>
  <c r="F344" i="6"/>
  <c r="Y344" i="6"/>
  <c r="AK344" i="6"/>
  <c r="F345" i="6"/>
  <c r="Y345" i="6"/>
  <c r="AK345" i="6"/>
  <c r="F346" i="6"/>
  <c r="Y346" i="6"/>
  <c r="AK346" i="6"/>
  <c r="G347" i="6"/>
  <c r="H347" i="6"/>
  <c r="I347" i="6"/>
  <c r="J347" i="6"/>
  <c r="K347" i="6"/>
  <c r="L347" i="6"/>
  <c r="M347" i="6"/>
  <c r="N347" i="6"/>
  <c r="N342" i="6" s="1"/>
  <c r="O347" i="6"/>
  <c r="P347" i="6"/>
  <c r="Q347" i="6"/>
  <c r="R347" i="6"/>
  <c r="S347" i="6"/>
  <c r="S342" i="6" s="1"/>
  <c r="T347" i="6"/>
  <c r="U347" i="6"/>
  <c r="V347" i="6"/>
  <c r="W347" i="6"/>
  <c r="X347" i="6"/>
  <c r="Z347" i="6"/>
  <c r="AA347" i="6"/>
  <c r="AB347" i="6"/>
  <c r="AC347" i="6"/>
  <c r="AD347" i="6"/>
  <c r="AE347" i="6"/>
  <c r="AK347" i="6"/>
  <c r="F348" i="6"/>
  <c r="Y348" i="6"/>
  <c r="AK348" i="6"/>
  <c r="F349" i="6"/>
  <c r="Y349" i="6"/>
  <c r="AK349" i="6"/>
  <c r="F350" i="6"/>
  <c r="Y350" i="6"/>
  <c r="AK350" i="6"/>
  <c r="F351" i="6"/>
  <c r="Y351" i="6"/>
  <c r="AK351" i="6"/>
  <c r="F352" i="6"/>
  <c r="Y352" i="6"/>
  <c r="AK352" i="6"/>
  <c r="F353" i="6"/>
  <c r="Y353" i="6"/>
  <c r="AK353" i="6"/>
  <c r="F354" i="6"/>
  <c r="Y354" i="6"/>
  <c r="AK354" i="6"/>
  <c r="F355" i="6"/>
  <c r="Y355" i="6"/>
  <c r="AK355" i="6"/>
  <c r="G356" i="6"/>
  <c r="H356" i="6"/>
  <c r="I356" i="6"/>
  <c r="J356" i="6"/>
  <c r="K356" i="6"/>
  <c r="L356" i="6"/>
  <c r="M356" i="6"/>
  <c r="N356" i="6"/>
  <c r="O356" i="6"/>
  <c r="P356" i="6"/>
  <c r="Q356" i="6"/>
  <c r="R356" i="6"/>
  <c r="S356" i="6"/>
  <c r="S341" i="6" s="1"/>
  <c r="S340" i="6" s="1"/>
  <c r="T356" i="6"/>
  <c r="U356" i="6"/>
  <c r="V356" i="6"/>
  <c r="W356" i="6"/>
  <c r="X356" i="6"/>
  <c r="Z356" i="6"/>
  <c r="AA356" i="6"/>
  <c r="AB356" i="6"/>
  <c r="AC356" i="6"/>
  <c r="AD356" i="6"/>
  <c r="AE356" i="6"/>
  <c r="AK356" i="6"/>
  <c r="F357" i="6"/>
  <c r="Y357" i="6"/>
  <c r="AK357" i="6"/>
  <c r="F358" i="6"/>
  <c r="Y358" i="6"/>
  <c r="AK358" i="6"/>
  <c r="F359" i="6"/>
  <c r="Y359" i="6"/>
  <c r="AK359" i="6"/>
  <c r="G360" i="6"/>
  <c r="H360" i="6"/>
  <c r="I360" i="6"/>
  <c r="J360" i="6"/>
  <c r="K360" i="6"/>
  <c r="L360" i="6"/>
  <c r="M360" i="6"/>
  <c r="N360" i="6"/>
  <c r="O360" i="6"/>
  <c r="P360" i="6"/>
  <c r="Q360" i="6"/>
  <c r="R360" i="6"/>
  <c r="S360" i="6"/>
  <c r="T360" i="6"/>
  <c r="U360" i="6"/>
  <c r="V360" i="6"/>
  <c r="W360" i="6"/>
  <c r="X360" i="6"/>
  <c r="Z360" i="6"/>
  <c r="AA360" i="6"/>
  <c r="AB360" i="6"/>
  <c r="AC360" i="6"/>
  <c r="AD360" i="6"/>
  <c r="AE360" i="6"/>
  <c r="AK360" i="6"/>
  <c r="F361" i="6"/>
  <c r="Y361" i="6"/>
  <c r="AK361" i="6"/>
  <c r="F362" i="6"/>
  <c r="Y362" i="6"/>
  <c r="AK362" i="6"/>
  <c r="G363" i="6"/>
  <c r="H363" i="6"/>
  <c r="I363" i="6"/>
  <c r="J363" i="6"/>
  <c r="K363" i="6"/>
  <c r="L363" i="6"/>
  <c r="M363" i="6"/>
  <c r="N363" i="6"/>
  <c r="O363" i="6"/>
  <c r="P363" i="6"/>
  <c r="Q363" i="6"/>
  <c r="R363" i="6"/>
  <c r="S363" i="6"/>
  <c r="T363" i="6"/>
  <c r="U363" i="6"/>
  <c r="V363" i="6"/>
  <c r="W363" i="6"/>
  <c r="X363" i="6"/>
  <c r="Z363" i="6"/>
  <c r="AA363" i="6"/>
  <c r="AB363" i="6"/>
  <c r="AC363" i="6"/>
  <c r="AD363" i="6"/>
  <c r="AE363" i="6"/>
  <c r="AK363" i="6"/>
  <c r="F364" i="6"/>
  <c r="Y364" i="6"/>
  <c r="AK364" i="6"/>
  <c r="F365" i="6"/>
  <c r="Y365" i="6"/>
  <c r="AK365" i="6"/>
  <c r="F366" i="6"/>
  <c r="Y366" i="6"/>
  <c r="AK366" i="6"/>
  <c r="F367" i="6"/>
  <c r="Y367" i="6"/>
  <c r="AK367" i="6"/>
  <c r="F368" i="6"/>
  <c r="Y368" i="6"/>
  <c r="AK368" i="6"/>
  <c r="AK369" i="6"/>
  <c r="AK370" i="6"/>
  <c r="G371" i="6"/>
  <c r="H371" i="6"/>
  <c r="I371" i="6"/>
  <c r="J371" i="6"/>
  <c r="K371" i="6"/>
  <c r="L371" i="6"/>
  <c r="M371" i="6"/>
  <c r="N371" i="6"/>
  <c r="O371" i="6"/>
  <c r="P371" i="6"/>
  <c r="Q371" i="6"/>
  <c r="R371" i="6"/>
  <c r="S371" i="6"/>
  <c r="T371" i="6"/>
  <c r="U371" i="6"/>
  <c r="V371" i="6"/>
  <c r="W371" i="6"/>
  <c r="X371" i="6"/>
  <c r="Z371" i="6"/>
  <c r="AA371" i="6"/>
  <c r="AB371" i="6"/>
  <c r="AC371" i="6"/>
  <c r="AD371" i="6"/>
  <c r="AE371" i="6"/>
  <c r="AK371" i="6"/>
  <c r="F372" i="6"/>
  <c r="F371" i="6" s="1"/>
  <c r="Y372" i="6"/>
  <c r="AK372" i="6"/>
  <c r="F373" i="6"/>
  <c r="Y373" i="6"/>
  <c r="AK373" i="6"/>
  <c r="G374" i="6"/>
  <c r="G377" i="6" s="1"/>
  <c r="H374" i="6"/>
  <c r="H377" i="6" s="1"/>
  <c r="I374" i="6"/>
  <c r="I377" i="6" s="1"/>
  <c r="J374" i="6"/>
  <c r="J377" i="6" s="1"/>
  <c r="K374" i="6"/>
  <c r="K377" i="6" s="1"/>
  <c r="L374" i="6"/>
  <c r="L377" i="6"/>
  <c r="M374" i="6"/>
  <c r="M377" i="6" s="1"/>
  <c r="N374" i="6"/>
  <c r="N377" i="6" s="1"/>
  <c r="O374" i="6"/>
  <c r="O377" i="6" s="1"/>
  <c r="P374" i="6"/>
  <c r="P377" i="6" s="1"/>
  <c r="Q374" i="6"/>
  <c r="Q377" i="6" s="1"/>
  <c r="R374" i="6"/>
  <c r="R377" i="6" s="1"/>
  <c r="S374" i="6"/>
  <c r="S377" i="6" s="1"/>
  <c r="T374" i="6"/>
  <c r="T377" i="6" s="1"/>
  <c r="U374" i="6"/>
  <c r="U377" i="6" s="1"/>
  <c r="V374" i="6"/>
  <c r="V377" i="6" s="1"/>
  <c r="W374" i="6"/>
  <c r="W377" i="6" s="1"/>
  <c r="X374" i="6"/>
  <c r="X377" i="6" s="1"/>
  <c r="Z374" i="6"/>
  <c r="Z377" i="6" s="1"/>
  <c r="AA374" i="6"/>
  <c r="AA377" i="6" s="1"/>
  <c r="AB374" i="6"/>
  <c r="AB377" i="6" s="1"/>
  <c r="AC374" i="6"/>
  <c r="AC377" i="6" s="1"/>
  <c r="AD374" i="6"/>
  <c r="AD377" i="6" s="1"/>
  <c r="AE374" i="6"/>
  <c r="AE377" i="6" s="1"/>
  <c r="AK374" i="6"/>
  <c r="F375" i="6"/>
  <c r="Y375" i="6"/>
  <c r="AK375" i="6"/>
  <c r="F376" i="6"/>
  <c r="Y376" i="6"/>
  <c r="AK376" i="6"/>
  <c r="AK377" i="6"/>
  <c r="AK378" i="6"/>
  <c r="AK379" i="6"/>
  <c r="AK380" i="6"/>
  <c r="AK381" i="6"/>
  <c r="AK382" i="6"/>
  <c r="AK383" i="6"/>
  <c r="AK384" i="6"/>
  <c r="G385" i="6"/>
  <c r="H385" i="6"/>
  <c r="I385" i="6"/>
  <c r="J385" i="6"/>
  <c r="K385" i="6"/>
  <c r="L385" i="6"/>
  <c r="M385" i="6"/>
  <c r="N385" i="6"/>
  <c r="O385" i="6"/>
  <c r="P385" i="6"/>
  <c r="Q385" i="6"/>
  <c r="R385" i="6"/>
  <c r="S385" i="6"/>
  <c r="T385" i="6"/>
  <c r="T384" i="6" s="1"/>
  <c r="U385" i="6"/>
  <c r="U384" i="6" s="1"/>
  <c r="V385" i="6"/>
  <c r="W385" i="6"/>
  <c r="X385" i="6"/>
  <c r="Z385" i="6"/>
  <c r="AA385" i="6"/>
  <c r="AB385" i="6"/>
  <c r="AC385" i="6"/>
  <c r="AD385" i="6"/>
  <c r="AE385" i="6"/>
  <c r="AK385" i="6"/>
  <c r="F386" i="6"/>
  <c r="Y386" i="6"/>
  <c r="AK386" i="6"/>
  <c r="F387" i="6"/>
  <c r="Y387" i="6"/>
  <c r="AK387" i="6"/>
  <c r="F388" i="6"/>
  <c r="Y388" i="6"/>
  <c r="AK388" i="6"/>
  <c r="G389" i="6"/>
  <c r="H389" i="6"/>
  <c r="I389" i="6"/>
  <c r="J389" i="6"/>
  <c r="K389" i="6"/>
  <c r="K384" i="6" s="1"/>
  <c r="L389" i="6"/>
  <c r="M389" i="6"/>
  <c r="N389" i="6"/>
  <c r="O389" i="6"/>
  <c r="P389" i="6"/>
  <c r="Q389" i="6"/>
  <c r="R389" i="6"/>
  <c r="S389" i="6"/>
  <c r="S384" i="6" s="1"/>
  <c r="T389" i="6"/>
  <c r="U389" i="6"/>
  <c r="V389" i="6"/>
  <c r="V384" i="6" s="1"/>
  <c r="W389" i="6"/>
  <c r="W384" i="6" s="1"/>
  <c r="X389" i="6"/>
  <c r="Z389" i="6"/>
  <c r="AA389" i="6"/>
  <c r="AB389" i="6"/>
  <c r="AC389" i="6"/>
  <c r="AD389" i="6"/>
  <c r="AE389" i="6"/>
  <c r="AK389" i="6"/>
  <c r="F390" i="6"/>
  <c r="Y390" i="6"/>
  <c r="AK390" i="6"/>
  <c r="F391" i="6"/>
  <c r="Y391" i="6"/>
  <c r="AK391" i="6"/>
  <c r="F392" i="6"/>
  <c r="Y392" i="6"/>
  <c r="AK392" i="6"/>
  <c r="F393" i="6"/>
  <c r="Y393" i="6"/>
  <c r="AK393" i="6"/>
  <c r="F394" i="6"/>
  <c r="Y394" i="6"/>
  <c r="AK394" i="6"/>
  <c r="F395" i="6"/>
  <c r="Y395" i="6"/>
  <c r="AK395" i="6"/>
  <c r="F396" i="6"/>
  <c r="Y396" i="6"/>
  <c r="AK396" i="6"/>
  <c r="F397" i="6"/>
  <c r="Y397" i="6"/>
  <c r="AK397" i="6"/>
  <c r="G398" i="6"/>
  <c r="H398" i="6"/>
  <c r="I398" i="6"/>
  <c r="J398" i="6"/>
  <c r="K398" i="6"/>
  <c r="L398" i="6"/>
  <c r="M398" i="6"/>
  <c r="N398" i="6"/>
  <c r="O398" i="6"/>
  <c r="P398" i="6"/>
  <c r="Q398" i="6"/>
  <c r="R398" i="6"/>
  <c r="S398" i="6"/>
  <c r="T398" i="6"/>
  <c r="U398" i="6"/>
  <c r="V398" i="6"/>
  <c r="W398" i="6"/>
  <c r="X398" i="6"/>
  <c r="Z398" i="6"/>
  <c r="AA398" i="6"/>
  <c r="AB398" i="6"/>
  <c r="AC398" i="6"/>
  <c r="AD398" i="6"/>
  <c r="AE398" i="6"/>
  <c r="AK398" i="6"/>
  <c r="F399" i="6"/>
  <c r="Y399" i="6"/>
  <c r="AK399" i="6"/>
  <c r="F400" i="6"/>
  <c r="Y400" i="6"/>
  <c r="AK400" i="6"/>
  <c r="F401" i="6"/>
  <c r="E401" i="6" s="1"/>
  <c r="A401" i="6" s="1"/>
  <c r="Y401" i="6"/>
  <c r="AK401" i="6"/>
  <c r="G402" i="6"/>
  <c r="H402" i="6"/>
  <c r="I402" i="6"/>
  <c r="J402" i="6"/>
  <c r="K402" i="6"/>
  <c r="L402" i="6"/>
  <c r="M402" i="6"/>
  <c r="N402" i="6"/>
  <c r="O402" i="6"/>
  <c r="P402" i="6"/>
  <c r="Q402" i="6"/>
  <c r="R402" i="6"/>
  <c r="S402" i="6"/>
  <c r="T402" i="6"/>
  <c r="U402" i="6"/>
  <c r="V402" i="6"/>
  <c r="W402" i="6"/>
  <c r="X402" i="6"/>
  <c r="Z402" i="6"/>
  <c r="AA402" i="6"/>
  <c r="AB402" i="6"/>
  <c r="AC402" i="6"/>
  <c r="AD402" i="6"/>
  <c r="AE402" i="6"/>
  <c r="AK402" i="6"/>
  <c r="F403" i="6"/>
  <c r="E403" i="6" s="1"/>
  <c r="A403" i="6" s="1"/>
  <c r="Y403" i="6"/>
  <c r="AK403" i="6"/>
  <c r="F404" i="6"/>
  <c r="Y404" i="6"/>
  <c r="AK404" i="6"/>
  <c r="G405" i="6"/>
  <c r="H405" i="6"/>
  <c r="I405" i="6"/>
  <c r="J405" i="6"/>
  <c r="K405" i="6"/>
  <c r="L405" i="6"/>
  <c r="M405" i="6"/>
  <c r="N405" i="6"/>
  <c r="O405" i="6"/>
  <c r="P405" i="6"/>
  <c r="Q405" i="6"/>
  <c r="R405" i="6"/>
  <c r="S405" i="6"/>
  <c r="T405" i="6"/>
  <c r="U405" i="6"/>
  <c r="V405" i="6"/>
  <c r="W405" i="6"/>
  <c r="X405" i="6"/>
  <c r="Z405" i="6"/>
  <c r="AA405" i="6"/>
  <c r="AB405" i="6"/>
  <c r="AC405" i="6"/>
  <c r="AD405" i="6"/>
  <c r="AE405" i="6"/>
  <c r="AK405" i="6"/>
  <c r="F406" i="6"/>
  <c r="Y406" i="6"/>
  <c r="AK406" i="6"/>
  <c r="F407" i="6"/>
  <c r="Y407" i="6"/>
  <c r="AK407" i="6"/>
  <c r="F408" i="6"/>
  <c r="Y408" i="6"/>
  <c r="AK408" i="6"/>
  <c r="F409" i="6"/>
  <c r="Y409" i="6"/>
  <c r="AK409" i="6"/>
  <c r="F410" i="6"/>
  <c r="Y410" i="6"/>
  <c r="AK410" i="6"/>
  <c r="AK411" i="6"/>
  <c r="AK412" i="6"/>
  <c r="G413" i="6"/>
  <c r="H413" i="6"/>
  <c r="I413" i="6"/>
  <c r="J413" i="6"/>
  <c r="K413" i="6"/>
  <c r="L413" i="6"/>
  <c r="M413" i="6"/>
  <c r="N413" i="6"/>
  <c r="O413" i="6"/>
  <c r="P413" i="6"/>
  <c r="Q413" i="6"/>
  <c r="R413" i="6"/>
  <c r="S413" i="6"/>
  <c r="T413" i="6"/>
  <c r="U413" i="6"/>
  <c r="V413" i="6"/>
  <c r="W413" i="6"/>
  <c r="X413" i="6"/>
  <c r="Z413" i="6"/>
  <c r="AA413" i="6"/>
  <c r="AB413" i="6"/>
  <c r="AC413" i="6"/>
  <c r="AD413" i="6"/>
  <c r="AE413" i="6"/>
  <c r="AK413" i="6"/>
  <c r="F414" i="6"/>
  <c r="Y414" i="6"/>
  <c r="AK414" i="6"/>
  <c r="F415" i="6"/>
  <c r="Y415" i="6"/>
  <c r="AK415" i="6"/>
  <c r="G416" i="6"/>
  <c r="G419" i="6" s="1"/>
  <c r="H416" i="6"/>
  <c r="H419" i="6" s="1"/>
  <c r="I416" i="6"/>
  <c r="I419" i="6" s="1"/>
  <c r="J416" i="6"/>
  <c r="J419" i="6" s="1"/>
  <c r="K416" i="6"/>
  <c r="K419" i="6" s="1"/>
  <c r="L416" i="6"/>
  <c r="L419" i="6" s="1"/>
  <c r="M416" i="6"/>
  <c r="M419" i="6" s="1"/>
  <c r="N416" i="6"/>
  <c r="N419" i="6"/>
  <c r="O416" i="6"/>
  <c r="O419" i="6" s="1"/>
  <c r="P416" i="6"/>
  <c r="P419" i="6" s="1"/>
  <c r="Q416" i="6"/>
  <c r="Q419" i="6" s="1"/>
  <c r="R416" i="6"/>
  <c r="R419" i="6" s="1"/>
  <c r="S416" i="6"/>
  <c r="S419" i="6" s="1"/>
  <c r="T416" i="6"/>
  <c r="T419" i="6" s="1"/>
  <c r="U416" i="6"/>
  <c r="U419" i="6" s="1"/>
  <c r="V416" i="6"/>
  <c r="V419" i="6"/>
  <c r="W416" i="6"/>
  <c r="W419" i="6" s="1"/>
  <c r="X416" i="6"/>
  <c r="X419" i="6" s="1"/>
  <c r="Z416" i="6"/>
  <c r="Z419" i="6" s="1"/>
  <c r="AA416" i="6"/>
  <c r="AA419" i="6" s="1"/>
  <c r="AB416" i="6"/>
  <c r="AB419" i="6" s="1"/>
  <c r="AC416" i="6"/>
  <c r="AC419" i="6" s="1"/>
  <c r="AD416" i="6"/>
  <c r="AD419" i="6" s="1"/>
  <c r="AE416" i="6"/>
  <c r="AE419" i="6"/>
  <c r="AK416" i="6"/>
  <c r="F417" i="6"/>
  <c r="Y417" i="6"/>
  <c r="AK417" i="6"/>
  <c r="F418" i="6"/>
  <c r="Y418" i="6"/>
  <c r="AK418" i="6"/>
  <c r="AK419" i="6"/>
  <c r="AK420" i="6"/>
  <c r="AK421" i="6"/>
  <c r="AK422" i="6"/>
  <c r="AK423" i="6"/>
  <c r="AK424" i="6"/>
  <c r="G425" i="6"/>
  <c r="H425" i="6"/>
  <c r="I425" i="6"/>
  <c r="I424" i="6" s="1"/>
  <c r="I423" i="6"/>
  <c r="J425" i="6"/>
  <c r="K425" i="6"/>
  <c r="L425" i="6"/>
  <c r="M425" i="6"/>
  <c r="N425" i="6"/>
  <c r="O425" i="6"/>
  <c r="P425" i="6"/>
  <c r="Q425" i="6"/>
  <c r="R425" i="6"/>
  <c r="S425" i="6"/>
  <c r="T425" i="6"/>
  <c r="U425" i="6"/>
  <c r="V425" i="6"/>
  <c r="W425" i="6"/>
  <c r="X425" i="6"/>
  <c r="Z425" i="6"/>
  <c r="Z424" i="6" s="1"/>
  <c r="Z423" i="6" s="1"/>
  <c r="AA425" i="6"/>
  <c r="AB425" i="6"/>
  <c r="AC425" i="6"/>
  <c r="AD425" i="6"/>
  <c r="AE425" i="6"/>
  <c r="AK425" i="6"/>
  <c r="F426" i="6"/>
  <c r="Y426" i="6"/>
  <c r="AK426" i="6"/>
  <c r="F427" i="6"/>
  <c r="Y427" i="6"/>
  <c r="AK427" i="6"/>
  <c r="F428" i="6"/>
  <c r="Y428" i="6"/>
  <c r="AK428" i="6"/>
  <c r="G429" i="6"/>
  <c r="H429" i="6"/>
  <c r="I429" i="6"/>
  <c r="J429" i="6"/>
  <c r="K429" i="6"/>
  <c r="K424" i="6" s="1"/>
  <c r="L429" i="6"/>
  <c r="M429" i="6"/>
  <c r="N429" i="6"/>
  <c r="N424" i="6" s="1"/>
  <c r="O429" i="6"/>
  <c r="P429" i="6"/>
  <c r="Q429" i="6"/>
  <c r="R429" i="6"/>
  <c r="S429" i="6"/>
  <c r="S424" i="6" s="1"/>
  <c r="S423" i="6" s="1"/>
  <c r="S422" i="6" s="1"/>
  <c r="T429" i="6"/>
  <c r="U429" i="6"/>
  <c r="V429" i="6"/>
  <c r="W429" i="6"/>
  <c r="X429" i="6"/>
  <c r="Z429" i="6"/>
  <c r="AA429" i="6"/>
  <c r="AB429" i="6"/>
  <c r="AC429" i="6"/>
  <c r="AD429" i="6"/>
  <c r="AE429" i="6"/>
  <c r="AK429" i="6"/>
  <c r="F430" i="6"/>
  <c r="Y430" i="6"/>
  <c r="AK430" i="6"/>
  <c r="F431" i="6"/>
  <c r="Y431" i="6"/>
  <c r="AK431" i="6"/>
  <c r="F432" i="6"/>
  <c r="Y432" i="6"/>
  <c r="AK432" i="6"/>
  <c r="F433" i="6"/>
  <c r="Y433" i="6"/>
  <c r="E433" i="6" s="1"/>
  <c r="A433" i="6" s="1"/>
  <c r="AK433" i="6"/>
  <c r="F434" i="6"/>
  <c r="Y434" i="6"/>
  <c r="AK434" i="6"/>
  <c r="F435" i="6"/>
  <c r="Y435" i="6"/>
  <c r="AK435" i="6"/>
  <c r="F436" i="6"/>
  <c r="E436" i="6" s="1"/>
  <c r="A436" i="6" s="1"/>
  <c r="Y436" i="6"/>
  <c r="AK436" i="6"/>
  <c r="F437" i="6"/>
  <c r="Y437" i="6"/>
  <c r="AK437" i="6"/>
  <c r="G438" i="6"/>
  <c r="H438" i="6"/>
  <c r="I438" i="6"/>
  <c r="J438" i="6"/>
  <c r="K438" i="6"/>
  <c r="L438" i="6"/>
  <c r="M438" i="6"/>
  <c r="N438" i="6"/>
  <c r="O438" i="6"/>
  <c r="P438" i="6"/>
  <c r="Q438" i="6"/>
  <c r="R438" i="6"/>
  <c r="S438" i="6"/>
  <c r="T438" i="6"/>
  <c r="U438" i="6"/>
  <c r="V438" i="6"/>
  <c r="W438" i="6"/>
  <c r="X438" i="6"/>
  <c r="Z438" i="6"/>
  <c r="AA438" i="6"/>
  <c r="AB438" i="6"/>
  <c r="AC438" i="6"/>
  <c r="AD438" i="6"/>
  <c r="AE438" i="6"/>
  <c r="AK438" i="6"/>
  <c r="F439" i="6"/>
  <c r="Y439" i="6"/>
  <c r="E439" i="6" s="1"/>
  <c r="A439" i="6" s="1"/>
  <c r="AK439" i="6"/>
  <c r="F440" i="6"/>
  <c r="Y440" i="6"/>
  <c r="AK440" i="6"/>
  <c r="F441" i="6"/>
  <c r="Y441" i="6"/>
  <c r="AK441" i="6"/>
  <c r="G442" i="6"/>
  <c r="H442" i="6"/>
  <c r="I442" i="6"/>
  <c r="J442" i="6"/>
  <c r="K442" i="6"/>
  <c r="L442" i="6"/>
  <c r="M442" i="6"/>
  <c r="N442" i="6"/>
  <c r="O442" i="6"/>
  <c r="P442" i="6"/>
  <c r="Q442" i="6"/>
  <c r="R442" i="6"/>
  <c r="S442" i="6"/>
  <c r="T442" i="6"/>
  <c r="U442" i="6"/>
  <c r="V442" i="6"/>
  <c r="W442" i="6"/>
  <c r="X442" i="6"/>
  <c r="Z442" i="6"/>
  <c r="AA442" i="6"/>
  <c r="AB442" i="6"/>
  <c r="AC442" i="6"/>
  <c r="AD442" i="6"/>
  <c r="AE442" i="6"/>
  <c r="AK442" i="6"/>
  <c r="F443" i="6"/>
  <c r="Y443" i="6"/>
  <c r="AK443" i="6"/>
  <c r="F444" i="6"/>
  <c r="Y444" i="6"/>
  <c r="AK444" i="6"/>
  <c r="G445" i="6"/>
  <c r="H445" i="6"/>
  <c r="I445" i="6"/>
  <c r="J445" i="6"/>
  <c r="K445" i="6"/>
  <c r="L445" i="6"/>
  <c r="M445" i="6"/>
  <c r="N445" i="6"/>
  <c r="O445" i="6"/>
  <c r="P445" i="6"/>
  <c r="Q445" i="6"/>
  <c r="R445" i="6"/>
  <c r="S445" i="6"/>
  <c r="T445" i="6"/>
  <c r="U445" i="6"/>
  <c r="V445" i="6"/>
  <c r="W445" i="6"/>
  <c r="X445" i="6"/>
  <c r="Z445" i="6"/>
  <c r="AA445" i="6"/>
  <c r="AB445" i="6"/>
  <c r="AC445" i="6"/>
  <c r="AD445" i="6"/>
  <c r="AE445" i="6"/>
  <c r="AK445" i="6"/>
  <c r="F446" i="6"/>
  <c r="E446" i="6" s="1"/>
  <c r="Y446" i="6"/>
  <c r="AK446" i="6"/>
  <c r="F447" i="6"/>
  <c r="Y447" i="6"/>
  <c r="AK447" i="6"/>
  <c r="F448" i="6"/>
  <c r="Y448" i="6"/>
  <c r="AK448" i="6"/>
  <c r="F449" i="6"/>
  <c r="Y449" i="6"/>
  <c r="AK449" i="6"/>
  <c r="F450" i="6"/>
  <c r="Y450" i="6"/>
  <c r="AK450" i="6"/>
  <c r="AK451" i="6"/>
  <c r="AK452" i="6"/>
  <c r="G453" i="6"/>
  <c r="H453" i="6"/>
  <c r="I453" i="6"/>
  <c r="J453" i="6"/>
  <c r="K453" i="6"/>
  <c r="L453" i="6"/>
  <c r="M453" i="6"/>
  <c r="N453" i="6"/>
  <c r="O453" i="6"/>
  <c r="P453" i="6"/>
  <c r="Q453" i="6"/>
  <c r="R453" i="6"/>
  <c r="S453" i="6"/>
  <c r="T453" i="6"/>
  <c r="U453" i="6"/>
  <c r="V453" i="6"/>
  <c r="W453" i="6"/>
  <c r="X453" i="6"/>
  <c r="Z453" i="6"/>
  <c r="AA453" i="6"/>
  <c r="AB453" i="6"/>
  <c r="AC453" i="6"/>
  <c r="AD453" i="6"/>
  <c r="AE453" i="6"/>
  <c r="AK453" i="6"/>
  <c r="F454" i="6"/>
  <c r="Y454" i="6"/>
  <c r="AK454" i="6"/>
  <c r="F455" i="6"/>
  <c r="Y455" i="6"/>
  <c r="AK455" i="6"/>
  <c r="G456" i="6"/>
  <c r="G459" i="6" s="1"/>
  <c r="H456" i="6"/>
  <c r="H459" i="6" s="1"/>
  <c r="I456" i="6"/>
  <c r="I459" i="6" s="1"/>
  <c r="J456" i="6"/>
  <c r="J459" i="6"/>
  <c r="K456" i="6"/>
  <c r="K459" i="6" s="1"/>
  <c r="L456" i="6"/>
  <c r="L459" i="6" s="1"/>
  <c r="M456" i="6"/>
  <c r="M459" i="6" s="1"/>
  <c r="N456" i="6"/>
  <c r="N459" i="6" s="1"/>
  <c r="O456" i="6"/>
  <c r="O459" i="6" s="1"/>
  <c r="P456" i="6"/>
  <c r="P459" i="6" s="1"/>
  <c r="Q456" i="6"/>
  <c r="Q459" i="6" s="1"/>
  <c r="R456" i="6"/>
  <c r="R459" i="6" s="1"/>
  <c r="S456" i="6"/>
  <c r="S459" i="6" s="1"/>
  <c r="T456" i="6"/>
  <c r="T459" i="6" s="1"/>
  <c r="U456" i="6"/>
  <c r="U459" i="6" s="1"/>
  <c r="V456" i="6"/>
  <c r="V459" i="6" s="1"/>
  <c r="W456" i="6"/>
  <c r="W459" i="6" s="1"/>
  <c r="X456" i="6"/>
  <c r="X459" i="6" s="1"/>
  <c r="Z456" i="6"/>
  <c r="Z459" i="6" s="1"/>
  <c r="AA456" i="6"/>
  <c r="AA459" i="6"/>
  <c r="AB456" i="6"/>
  <c r="AB459" i="6" s="1"/>
  <c r="AC456" i="6"/>
  <c r="AC459" i="6" s="1"/>
  <c r="AD456" i="6"/>
  <c r="AD459" i="6" s="1"/>
  <c r="AE456" i="6"/>
  <c r="AE459" i="6"/>
  <c r="AK456" i="6"/>
  <c r="F457" i="6"/>
  <c r="Y457" i="6"/>
  <c r="AK457" i="6"/>
  <c r="F458" i="6"/>
  <c r="F456" i="6" s="1"/>
  <c r="F459" i="6" s="1"/>
  <c r="Y458" i="6"/>
  <c r="AK458" i="6"/>
  <c r="AK459" i="6"/>
  <c r="AK460" i="6"/>
  <c r="AK461" i="6"/>
  <c r="AK462" i="6"/>
  <c r="AK463" i="6"/>
  <c r="AK464" i="6"/>
  <c r="G465" i="6"/>
  <c r="H465" i="6"/>
  <c r="I465" i="6"/>
  <c r="J465" i="6"/>
  <c r="K465" i="6"/>
  <c r="L465" i="6"/>
  <c r="M465" i="6"/>
  <c r="N465" i="6"/>
  <c r="O465" i="6"/>
  <c r="P465" i="6"/>
  <c r="Q465" i="6"/>
  <c r="R465" i="6"/>
  <c r="S465" i="6"/>
  <c r="T465" i="6"/>
  <c r="U465" i="6"/>
  <c r="V465" i="6"/>
  <c r="W465" i="6"/>
  <c r="X465" i="6"/>
  <c r="Z465" i="6"/>
  <c r="AA465" i="6"/>
  <c r="AB465" i="6"/>
  <c r="AC465" i="6"/>
  <c r="AD465" i="6"/>
  <c r="AE465" i="6"/>
  <c r="AE464" i="6" s="1"/>
  <c r="AK465" i="6"/>
  <c r="F466" i="6"/>
  <c r="Y466" i="6"/>
  <c r="AK466" i="6"/>
  <c r="F467" i="6"/>
  <c r="Y467" i="6"/>
  <c r="AK467" i="6"/>
  <c r="F468" i="6"/>
  <c r="Y468" i="6"/>
  <c r="AK468" i="6"/>
  <c r="G469" i="6"/>
  <c r="H469" i="6"/>
  <c r="I469" i="6"/>
  <c r="J469" i="6"/>
  <c r="K469" i="6"/>
  <c r="L469" i="6"/>
  <c r="M469" i="6"/>
  <c r="N469" i="6"/>
  <c r="O469" i="6"/>
  <c r="P469" i="6"/>
  <c r="Q469" i="6"/>
  <c r="R469" i="6"/>
  <c r="S469" i="6"/>
  <c r="T469" i="6"/>
  <c r="U469" i="6"/>
  <c r="V469" i="6"/>
  <c r="W469" i="6"/>
  <c r="X469" i="6"/>
  <c r="Z469" i="6"/>
  <c r="AA469" i="6"/>
  <c r="AB469" i="6"/>
  <c r="AC469" i="6"/>
  <c r="AD469" i="6"/>
  <c r="AE469" i="6"/>
  <c r="AK469" i="6"/>
  <c r="F470" i="6"/>
  <c r="Y470" i="6"/>
  <c r="AK470" i="6"/>
  <c r="F471" i="6"/>
  <c r="Y471" i="6"/>
  <c r="AK471" i="6"/>
  <c r="F472" i="6"/>
  <c r="Y472" i="6"/>
  <c r="AK472" i="6"/>
  <c r="F473" i="6"/>
  <c r="Y473" i="6"/>
  <c r="AK473" i="6"/>
  <c r="F474" i="6"/>
  <c r="Y474" i="6"/>
  <c r="AK474" i="6"/>
  <c r="F475" i="6"/>
  <c r="Y475" i="6"/>
  <c r="AK475" i="6"/>
  <c r="F476" i="6"/>
  <c r="Y476" i="6"/>
  <c r="AK476" i="6"/>
  <c r="F477" i="6"/>
  <c r="Y477" i="6"/>
  <c r="AK477" i="6"/>
  <c r="F478" i="6"/>
  <c r="E478" i="6" s="1"/>
  <c r="A478" i="6" s="1"/>
  <c r="Y478" i="6"/>
  <c r="AK478" i="6"/>
  <c r="G479" i="6"/>
  <c r="H479" i="6"/>
  <c r="I479" i="6"/>
  <c r="J479" i="6"/>
  <c r="K479" i="6"/>
  <c r="L479" i="6"/>
  <c r="M479" i="6"/>
  <c r="N479" i="6"/>
  <c r="O479" i="6"/>
  <c r="P479" i="6"/>
  <c r="Q479" i="6"/>
  <c r="R479" i="6"/>
  <c r="S479" i="6"/>
  <c r="T479" i="6"/>
  <c r="U479" i="6"/>
  <c r="V479" i="6"/>
  <c r="W479" i="6"/>
  <c r="X479" i="6"/>
  <c r="Z479" i="6"/>
  <c r="AA479" i="6"/>
  <c r="AB479" i="6"/>
  <c r="AC479" i="6"/>
  <c r="AD479" i="6"/>
  <c r="AE479" i="6"/>
  <c r="AK479" i="6"/>
  <c r="F480" i="6"/>
  <c r="Y480" i="6"/>
  <c r="AK480" i="6"/>
  <c r="F481" i="6"/>
  <c r="Y481" i="6"/>
  <c r="AK481" i="6"/>
  <c r="F482" i="6"/>
  <c r="Y482" i="6"/>
  <c r="AK482" i="6"/>
  <c r="G483" i="6"/>
  <c r="H483" i="6"/>
  <c r="I483" i="6"/>
  <c r="J483" i="6"/>
  <c r="K483" i="6"/>
  <c r="L483" i="6"/>
  <c r="M483" i="6"/>
  <c r="N483" i="6"/>
  <c r="O483" i="6"/>
  <c r="P483" i="6"/>
  <c r="Q483" i="6"/>
  <c r="R483" i="6"/>
  <c r="S483" i="6"/>
  <c r="T483" i="6"/>
  <c r="U483" i="6"/>
  <c r="V483" i="6"/>
  <c r="W483" i="6"/>
  <c r="X483" i="6"/>
  <c r="Z483" i="6"/>
  <c r="AA483" i="6"/>
  <c r="AB483" i="6"/>
  <c r="AC483" i="6"/>
  <c r="AD483" i="6"/>
  <c r="AE483" i="6"/>
  <c r="AK483" i="6"/>
  <c r="F484" i="6"/>
  <c r="Y484" i="6"/>
  <c r="AK484" i="6"/>
  <c r="F485" i="6"/>
  <c r="Y485" i="6"/>
  <c r="AK485" i="6"/>
  <c r="G486" i="6"/>
  <c r="H486" i="6"/>
  <c r="I486" i="6"/>
  <c r="J486" i="6"/>
  <c r="K486" i="6"/>
  <c r="L486" i="6"/>
  <c r="M486" i="6"/>
  <c r="N486" i="6"/>
  <c r="O486" i="6"/>
  <c r="P486" i="6"/>
  <c r="Q486" i="6"/>
  <c r="R486" i="6"/>
  <c r="S486" i="6"/>
  <c r="T486" i="6"/>
  <c r="U486" i="6"/>
  <c r="V486" i="6"/>
  <c r="W486" i="6"/>
  <c r="X486" i="6"/>
  <c r="Z486" i="6"/>
  <c r="AA486" i="6"/>
  <c r="AB486" i="6"/>
  <c r="AC486" i="6"/>
  <c r="AD486" i="6"/>
  <c r="AE486" i="6"/>
  <c r="AK486" i="6"/>
  <c r="F487" i="6"/>
  <c r="Y487" i="6"/>
  <c r="AK487" i="6"/>
  <c r="F488" i="6"/>
  <c r="Y488" i="6"/>
  <c r="AK488" i="6"/>
  <c r="F489" i="6"/>
  <c r="Y489" i="6"/>
  <c r="AK489" i="6"/>
  <c r="F490" i="6"/>
  <c r="Y490" i="6"/>
  <c r="AK490" i="6"/>
  <c r="F491" i="6"/>
  <c r="Y491" i="6"/>
  <c r="AK491" i="6"/>
  <c r="AK492" i="6"/>
  <c r="AK493" i="6"/>
  <c r="G494" i="6"/>
  <c r="H494" i="6"/>
  <c r="I494" i="6"/>
  <c r="J494" i="6"/>
  <c r="K494" i="6"/>
  <c r="L494" i="6"/>
  <c r="M494" i="6"/>
  <c r="N494" i="6"/>
  <c r="O494" i="6"/>
  <c r="P494" i="6"/>
  <c r="Q494" i="6"/>
  <c r="R494" i="6"/>
  <c r="S494" i="6"/>
  <c r="T494" i="6"/>
  <c r="U494" i="6"/>
  <c r="V494" i="6"/>
  <c r="W494" i="6"/>
  <c r="X494" i="6"/>
  <c r="Z494" i="6"/>
  <c r="AA494" i="6"/>
  <c r="AB494" i="6"/>
  <c r="AC494" i="6"/>
  <c r="AD494" i="6"/>
  <c r="AE494" i="6"/>
  <c r="AK494" i="6"/>
  <c r="F495" i="6"/>
  <c r="Y495" i="6"/>
  <c r="AK495" i="6"/>
  <c r="F496" i="6"/>
  <c r="Y496" i="6"/>
  <c r="AK496" i="6"/>
  <c r="G497" i="6"/>
  <c r="G500" i="6" s="1"/>
  <c r="H497" i="6"/>
  <c r="H500" i="6"/>
  <c r="I497" i="6"/>
  <c r="I500" i="6" s="1"/>
  <c r="J497" i="6"/>
  <c r="J500" i="6" s="1"/>
  <c r="K497" i="6"/>
  <c r="K500" i="6" s="1"/>
  <c r="L497" i="6"/>
  <c r="L500" i="6" s="1"/>
  <c r="M497" i="6"/>
  <c r="M500" i="6" s="1"/>
  <c r="N497" i="6"/>
  <c r="N500" i="6" s="1"/>
  <c r="O497" i="6"/>
  <c r="O500" i="6" s="1"/>
  <c r="P497" i="6"/>
  <c r="P500" i="6"/>
  <c r="Q497" i="6"/>
  <c r="Q500" i="6" s="1"/>
  <c r="R497" i="6"/>
  <c r="R500" i="6" s="1"/>
  <c r="S497" i="6"/>
  <c r="S500" i="6" s="1"/>
  <c r="T497" i="6"/>
  <c r="T500" i="6" s="1"/>
  <c r="U497" i="6"/>
  <c r="U500" i="6" s="1"/>
  <c r="V497" i="6"/>
  <c r="V500" i="6" s="1"/>
  <c r="W497" i="6"/>
  <c r="W500" i="6" s="1"/>
  <c r="X497" i="6"/>
  <c r="X500" i="6" s="1"/>
  <c r="Z497" i="6"/>
  <c r="Z500" i="6" s="1"/>
  <c r="AA497" i="6"/>
  <c r="AA500" i="6" s="1"/>
  <c r="AB497" i="6"/>
  <c r="AB500" i="6" s="1"/>
  <c r="AC497" i="6"/>
  <c r="AC500" i="6" s="1"/>
  <c r="AD497" i="6"/>
  <c r="AD500" i="6" s="1"/>
  <c r="AE497" i="6"/>
  <c r="AE500" i="6" s="1"/>
  <c r="AK497" i="6"/>
  <c r="F498" i="6"/>
  <c r="E498" i="6" s="1"/>
  <c r="A498" i="6" s="1"/>
  <c r="Y498" i="6"/>
  <c r="AK498" i="6"/>
  <c r="F499" i="6"/>
  <c r="Y499" i="6"/>
  <c r="AK499" i="6"/>
  <c r="AK500" i="6"/>
  <c r="AK501" i="6"/>
  <c r="AK502" i="6"/>
  <c r="AK503" i="6"/>
  <c r="AK504" i="6"/>
  <c r="AK505" i="6"/>
  <c r="G506" i="6"/>
  <c r="H506" i="6"/>
  <c r="I506" i="6"/>
  <c r="J506" i="6"/>
  <c r="K506" i="6"/>
  <c r="L506" i="6"/>
  <c r="M506" i="6"/>
  <c r="N506" i="6"/>
  <c r="O506" i="6"/>
  <c r="P506" i="6"/>
  <c r="Q506" i="6"/>
  <c r="Q505" i="6"/>
  <c r="R506" i="6"/>
  <c r="S506" i="6"/>
  <c r="T506" i="6"/>
  <c r="U506" i="6"/>
  <c r="V506" i="6"/>
  <c r="W506" i="6"/>
  <c r="X506" i="6"/>
  <c r="Z506" i="6"/>
  <c r="AA506" i="6"/>
  <c r="AB506" i="6"/>
  <c r="AC506" i="6"/>
  <c r="AD506" i="6"/>
  <c r="AE506" i="6"/>
  <c r="AK506" i="6"/>
  <c r="F507" i="6"/>
  <c r="Y507" i="6"/>
  <c r="AK507" i="6"/>
  <c r="F508" i="6"/>
  <c r="Y508" i="6"/>
  <c r="AK508" i="6"/>
  <c r="F509" i="6"/>
  <c r="Y509" i="6"/>
  <c r="AK509" i="6"/>
  <c r="G510" i="6"/>
  <c r="H510" i="6"/>
  <c r="I510" i="6"/>
  <c r="J510" i="6"/>
  <c r="K510" i="6"/>
  <c r="K505" i="6" s="1"/>
  <c r="K504" i="6" s="1"/>
  <c r="L510" i="6"/>
  <c r="M510" i="6"/>
  <c r="N510" i="6"/>
  <c r="O510" i="6"/>
  <c r="P510" i="6"/>
  <c r="P505" i="6"/>
  <c r="Q510" i="6"/>
  <c r="R510" i="6"/>
  <c r="S510" i="6"/>
  <c r="S505" i="6"/>
  <c r="T510" i="6"/>
  <c r="U510" i="6"/>
  <c r="V510" i="6"/>
  <c r="W510" i="6"/>
  <c r="X510" i="6"/>
  <c r="Z510" i="6"/>
  <c r="AA510" i="6"/>
  <c r="AB510" i="6"/>
  <c r="AC510" i="6"/>
  <c r="AC505" i="6" s="1"/>
  <c r="AD510" i="6"/>
  <c r="AE510" i="6"/>
  <c r="AK510" i="6"/>
  <c r="F511" i="6"/>
  <c r="Y511" i="6"/>
  <c r="AK511" i="6"/>
  <c r="F512" i="6"/>
  <c r="Y512" i="6"/>
  <c r="AK512" i="6"/>
  <c r="F513" i="6"/>
  <c r="Y513" i="6"/>
  <c r="AK513" i="6"/>
  <c r="F514" i="6"/>
  <c r="Y514" i="6"/>
  <c r="AK514" i="6"/>
  <c r="F515" i="6"/>
  <c r="Y515" i="6"/>
  <c r="AK515" i="6"/>
  <c r="F516" i="6"/>
  <c r="Y516" i="6"/>
  <c r="AK516" i="6"/>
  <c r="F517" i="6"/>
  <c r="Y517" i="6"/>
  <c r="AK517" i="6"/>
  <c r="F518" i="6"/>
  <c r="Y518" i="6"/>
  <c r="E518" i="6" s="1"/>
  <c r="A518" i="6" s="1"/>
  <c r="AK518" i="6"/>
  <c r="G519" i="6"/>
  <c r="H519" i="6"/>
  <c r="I519" i="6"/>
  <c r="J519" i="6"/>
  <c r="K519" i="6"/>
  <c r="L519" i="6"/>
  <c r="M519" i="6"/>
  <c r="N519" i="6"/>
  <c r="O519" i="6"/>
  <c r="P519" i="6"/>
  <c r="Q519" i="6"/>
  <c r="R519" i="6"/>
  <c r="S519" i="6"/>
  <c r="T519" i="6"/>
  <c r="U519" i="6"/>
  <c r="V519" i="6"/>
  <c r="W519" i="6"/>
  <c r="X519" i="6"/>
  <c r="Z519" i="6"/>
  <c r="AA519" i="6"/>
  <c r="AB519" i="6"/>
  <c r="AC519" i="6"/>
  <c r="AD519" i="6"/>
  <c r="AE519" i="6"/>
  <c r="AK519" i="6"/>
  <c r="F520" i="6"/>
  <c r="Y520" i="6"/>
  <c r="E520" i="6" s="1"/>
  <c r="A520" i="6" s="1"/>
  <c r="AK520" i="6"/>
  <c r="F521" i="6"/>
  <c r="Y521" i="6"/>
  <c r="AK521" i="6"/>
  <c r="F522" i="6"/>
  <c r="Y522" i="6"/>
  <c r="AK522" i="6"/>
  <c r="G523" i="6"/>
  <c r="H523" i="6"/>
  <c r="I523" i="6"/>
  <c r="J523" i="6"/>
  <c r="K523" i="6"/>
  <c r="L523" i="6"/>
  <c r="M523" i="6"/>
  <c r="N523" i="6"/>
  <c r="O523" i="6"/>
  <c r="P523" i="6"/>
  <c r="Q523" i="6"/>
  <c r="R523" i="6"/>
  <c r="S523" i="6"/>
  <c r="T523" i="6"/>
  <c r="U523" i="6"/>
  <c r="V523" i="6"/>
  <c r="W523" i="6"/>
  <c r="X523" i="6"/>
  <c r="Z523" i="6"/>
  <c r="AA523" i="6"/>
  <c r="AB523" i="6"/>
  <c r="AC523" i="6"/>
  <c r="AD523" i="6"/>
  <c r="AE523" i="6"/>
  <c r="AK523" i="6"/>
  <c r="F524" i="6"/>
  <c r="Y524" i="6"/>
  <c r="AK524" i="6"/>
  <c r="F525" i="6"/>
  <c r="Y525" i="6"/>
  <c r="AK525" i="6"/>
  <c r="G526" i="6"/>
  <c r="H526" i="6"/>
  <c r="I526" i="6"/>
  <c r="J526" i="6"/>
  <c r="K526" i="6"/>
  <c r="L526" i="6"/>
  <c r="M526" i="6"/>
  <c r="N526" i="6"/>
  <c r="O526" i="6"/>
  <c r="P526" i="6"/>
  <c r="Q526" i="6"/>
  <c r="R526" i="6"/>
  <c r="S526" i="6"/>
  <c r="T526" i="6"/>
  <c r="U526" i="6"/>
  <c r="V526" i="6"/>
  <c r="W526" i="6"/>
  <c r="X526" i="6"/>
  <c r="Z526" i="6"/>
  <c r="AA526" i="6"/>
  <c r="AB526" i="6"/>
  <c r="AC526" i="6"/>
  <c r="AD526" i="6"/>
  <c r="AE526" i="6"/>
  <c r="AK526" i="6"/>
  <c r="F527" i="6"/>
  <c r="Y527" i="6"/>
  <c r="AK527" i="6"/>
  <c r="F528" i="6"/>
  <c r="Y528" i="6"/>
  <c r="AK528" i="6"/>
  <c r="F529" i="6"/>
  <c r="Y529" i="6"/>
  <c r="AK529" i="6"/>
  <c r="F530" i="6"/>
  <c r="Y530" i="6"/>
  <c r="AK530" i="6"/>
  <c r="F531" i="6"/>
  <c r="Y531" i="6"/>
  <c r="AK531" i="6"/>
  <c r="AK532" i="6"/>
  <c r="AK533" i="6"/>
  <c r="G534" i="6"/>
  <c r="H534" i="6"/>
  <c r="I534" i="6"/>
  <c r="J534" i="6"/>
  <c r="K534" i="6"/>
  <c r="L534" i="6"/>
  <c r="M534" i="6"/>
  <c r="N534" i="6"/>
  <c r="O534" i="6"/>
  <c r="P534" i="6"/>
  <c r="Q534" i="6"/>
  <c r="R534" i="6"/>
  <c r="S534" i="6"/>
  <c r="T534" i="6"/>
  <c r="U534" i="6"/>
  <c r="V534" i="6"/>
  <c r="W534" i="6"/>
  <c r="X534" i="6"/>
  <c r="Z534" i="6"/>
  <c r="AA534" i="6"/>
  <c r="AB534" i="6"/>
  <c r="AC534" i="6"/>
  <c r="AD534" i="6"/>
  <c r="AE534" i="6"/>
  <c r="AK534" i="6"/>
  <c r="F535" i="6"/>
  <c r="Y535" i="6"/>
  <c r="AK535" i="6"/>
  <c r="F536" i="6"/>
  <c r="Y536" i="6"/>
  <c r="AK536" i="6"/>
  <c r="G537" i="6"/>
  <c r="G540" i="6" s="1"/>
  <c r="H537" i="6"/>
  <c r="H540" i="6" s="1"/>
  <c r="I537" i="6"/>
  <c r="I540" i="6"/>
  <c r="J537" i="6"/>
  <c r="J540" i="6" s="1"/>
  <c r="K537" i="6"/>
  <c r="K540" i="6"/>
  <c r="L537" i="6"/>
  <c r="L540" i="6" s="1"/>
  <c r="M537" i="6"/>
  <c r="M540" i="6" s="1"/>
  <c r="N537" i="6"/>
  <c r="N540" i="6" s="1"/>
  <c r="O537" i="6"/>
  <c r="O540" i="6"/>
  <c r="P537" i="6"/>
  <c r="P540" i="6" s="1"/>
  <c r="Q537" i="6"/>
  <c r="Q540" i="6" s="1"/>
  <c r="R537" i="6"/>
  <c r="R540" i="6" s="1"/>
  <c r="S537" i="6"/>
  <c r="S540" i="6" s="1"/>
  <c r="T537" i="6"/>
  <c r="T540" i="6" s="1"/>
  <c r="U537" i="6"/>
  <c r="U540" i="6" s="1"/>
  <c r="V537" i="6"/>
  <c r="V540" i="6" s="1"/>
  <c r="W537" i="6"/>
  <c r="W540" i="6" s="1"/>
  <c r="X537" i="6"/>
  <c r="X540" i="6" s="1"/>
  <c r="Z537" i="6"/>
  <c r="Z540" i="6"/>
  <c r="AA537" i="6"/>
  <c r="AA540" i="6" s="1"/>
  <c r="AB537" i="6"/>
  <c r="AB540" i="6" s="1"/>
  <c r="AC537" i="6"/>
  <c r="AC540" i="6" s="1"/>
  <c r="AD537" i="6"/>
  <c r="AD540" i="6" s="1"/>
  <c r="AE537" i="6"/>
  <c r="AE540" i="6" s="1"/>
  <c r="AK537" i="6"/>
  <c r="F538" i="6"/>
  <c r="Y538" i="6"/>
  <c r="AK538" i="6"/>
  <c r="F539" i="6"/>
  <c r="Y539" i="6"/>
  <c r="E539" i="6" s="1"/>
  <c r="A539" i="6" s="1"/>
  <c r="AK539" i="6"/>
  <c r="AK540" i="6"/>
  <c r="AK541" i="6"/>
  <c r="AK542" i="6"/>
  <c r="AK543" i="6"/>
  <c r="AK544" i="6"/>
  <c r="AK545" i="6"/>
  <c r="G546" i="6"/>
  <c r="H546" i="6"/>
  <c r="I546" i="6"/>
  <c r="J546" i="6"/>
  <c r="K546" i="6"/>
  <c r="L546" i="6"/>
  <c r="M546" i="6"/>
  <c r="N546" i="6"/>
  <c r="O546" i="6"/>
  <c r="P546" i="6"/>
  <c r="Q546" i="6"/>
  <c r="R546" i="6"/>
  <c r="S546" i="6"/>
  <c r="T546" i="6"/>
  <c r="U546" i="6"/>
  <c r="V546" i="6"/>
  <c r="W546" i="6"/>
  <c r="X546" i="6"/>
  <c r="Z546" i="6"/>
  <c r="AA546" i="6"/>
  <c r="AB546" i="6"/>
  <c r="AC546" i="6"/>
  <c r="AD546" i="6"/>
  <c r="AE546" i="6"/>
  <c r="AK546" i="6"/>
  <c r="F547" i="6"/>
  <c r="Y547" i="6"/>
  <c r="AK547" i="6"/>
  <c r="F548" i="6"/>
  <c r="F546" i="6" s="1"/>
  <c r="Y548" i="6"/>
  <c r="AK548" i="6"/>
  <c r="F549" i="6"/>
  <c r="Y549" i="6"/>
  <c r="AK549" i="6"/>
  <c r="G550" i="6"/>
  <c r="H550" i="6"/>
  <c r="H545" i="6" s="1"/>
  <c r="I550" i="6"/>
  <c r="J550" i="6"/>
  <c r="K550" i="6"/>
  <c r="L550" i="6"/>
  <c r="M550" i="6"/>
  <c r="N550" i="6"/>
  <c r="O550" i="6"/>
  <c r="P550" i="6"/>
  <c r="Q550" i="6"/>
  <c r="R550" i="6"/>
  <c r="S550" i="6"/>
  <c r="T550" i="6"/>
  <c r="U550" i="6"/>
  <c r="V550" i="6"/>
  <c r="W550" i="6"/>
  <c r="X550" i="6"/>
  <c r="Z550" i="6"/>
  <c r="AA550" i="6"/>
  <c r="AB550" i="6"/>
  <c r="AC550" i="6"/>
  <c r="AD550" i="6"/>
  <c r="AE550" i="6"/>
  <c r="AK550" i="6"/>
  <c r="F551" i="6"/>
  <c r="Y551" i="6"/>
  <c r="AK551" i="6"/>
  <c r="F552" i="6"/>
  <c r="Y552" i="6"/>
  <c r="AK552" i="6"/>
  <c r="F553" i="6"/>
  <c r="Y553" i="6"/>
  <c r="AK553" i="6"/>
  <c r="F554" i="6"/>
  <c r="Y554" i="6"/>
  <c r="AK554" i="6"/>
  <c r="F555" i="6"/>
  <c r="Y555" i="6"/>
  <c r="AK555" i="6"/>
  <c r="F556" i="6"/>
  <c r="Y556" i="6"/>
  <c r="AK556" i="6"/>
  <c r="F557" i="6"/>
  <c r="Y557" i="6"/>
  <c r="AK557" i="6"/>
  <c r="F558" i="6"/>
  <c r="Y558" i="6"/>
  <c r="AK558" i="6"/>
  <c r="G559" i="6"/>
  <c r="H559" i="6"/>
  <c r="I559" i="6"/>
  <c r="J559" i="6"/>
  <c r="K559" i="6"/>
  <c r="L559" i="6"/>
  <c r="M559" i="6"/>
  <c r="N559" i="6"/>
  <c r="O559" i="6"/>
  <c r="P559" i="6"/>
  <c r="Q559" i="6"/>
  <c r="R559" i="6"/>
  <c r="S559" i="6"/>
  <c r="T559" i="6"/>
  <c r="U559" i="6"/>
  <c r="V559" i="6"/>
  <c r="W559" i="6"/>
  <c r="X559" i="6"/>
  <c r="Z559" i="6"/>
  <c r="AA559" i="6"/>
  <c r="AB559" i="6"/>
  <c r="AC559" i="6"/>
  <c r="AD559" i="6"/>
  <c r="AE559" i="6"/>
  <c r="AK559" i="6"/>
  <c r="F560" i="6"/>
  <c r="Y560" i="6"/>
  <c r="AK560" i="6"/>
  <c r="F561" i="6"/>
  <c r="Y561" i="6"/>
  <c r="AK561" i="6"/>
  <c r="F562" i="6"/>
  <c r="Y562" i="6"/>
  <c r="AK562" i="6"/>
  <c r="G563" i="6"/>
  <c r="H563" i="6"/>
  <c r="I563" i="6"/>
  <c r="J563" i="6"/>
  <c r="K563" i="6"/>
  <c r="L563" i="6"/>
  <c r="M563" i="6"/>
  <c r="N563" i="6"/>
  <c r="O563" i="6"/>
  <c r="P563" i="6"/>
  <c r="Q563" i="6"/>
  <c r="R563" i="6"/>
  <c r="S563" i="6"/>
  <c r="T563" i="6"/>
  <c r="U563" i="6"/>
  <c r="V563" i="6"/>
  <c r="W563" i="6"/>
  <c r="X563" i="6"/>
  <c r="Z563" i="6"/>
  <c r="AA563" i="6"/>
  <c r="AB563" i="6"/>
  <c r="AC563" i="6"/>
  <c r="AD563" i="6"/>
  <c r="AE563" i="6"/>
  <c r="AK563" i="6"/>
  <c r="F564" i="6"/>
  <c r="Y564" i="6"/>
  <c r="AK564" i="6"/>
  <c r="F565" i="6"/>
  <c r="Y565" i="6"/>
  <c r="AK565" i="6"/>
  <c r="G566" i="6"/>
  <c r="H566" i="6"/>
  <c r="I566" i="6"/>
  <c r="J566" i="6"/>
  <c r="K566" i="6"/>
  <c r="L566" i="6"/>
  <c r="M566" i="6"/>
  <c r="N566" i="6"/>
  <c r="O566" i="6"/>
  <c r="P566" i="6"/>
  <c r="Q566" i="6"/>
  <c r="R566" i="6"/>
  <c r="S566" i="6"/>
  <c r="T566" i="6"/>
  <c r="U566" i="6"/>
  <c r="V566" i="6"/>
  <c r="W566" i="6"/>
  <c r="X566" i="6"/>
  <c r="Z566" i="6"/>
  <c r="AA566" i="6"/>
  <c r="AB566" i="6"/>
  <c r="AC566" i="6"/>
  <c r="AD566" i="6"/>
  <c r="AE566" i="6"/>
  <c r="AK566" i="6"/>
  <c r="F567" i="6"/>
  <c r="Y567" i="6"/>
  <c r="AK567" i="6"/>
  <c r="F568" i="6"/>
  <c r="Y568" i="6"/>
  <c r="AK568" i="6"/>
  <c r="F569" i="6"/>
  <c r="Y569" i="6"/>
  <c r="AK569" i="6"/>
  <c r="F570" i="6"/>
  <c r="Y570" i="6"/>
  <c r="AK570" i="6"/>
  <c r="F571" i="6"/>
  <c r="Y571" i="6"/>
  <c r="AK571" i="6"/>
  <c r="AK572" i="6"/>
  <c r="AK573" i="6"/>
  <c r="G574" i="6"/>
  <c r="H574" i="6"/>
  <c r="I574" i="6"/>
  <c r="J574" i="6"/>
  <c r="K574" i="6"/>
  <c r="L574" i="6"/>
  <c r="M574" i="6"/>
  <c r="N574" i="6"/>
  <c r="O574" i="6"/>
  <c r="P574" i="6"/>
  <c r="Q574" i="6"/>
  <c r="R574" i="6"/>
  <c r="S574" i="6"/>
  <c r="T574" i="6"/>
  <c r="U574" i="6"/>
  <c r="V574" i="6"/>
  <c r="W574" i="6"/>
  <c r="X574" i="6"/>
  <c r="Z574" i="6"/>
  <c r="AA574" i="6"/>
  <c r="AB574" i="6"/>
  <c r="AC574" i="6"/>
  <c r="AD574" i="6"/>
  <c r="AE574" i="6"/>
  <c r="AK574" i="6"/>
  <c r="F575" i="6"/>
  <c r="Y575" i="6"/>
  <c r="AK575" i="6"/>
  <c r="F576" i="6"/>
  <c r="Y576" i="6"/>
  <c r="AK576" i="6"/>
  <c r="G577" i="6"/>
  <c r="G580" i="6" s="1"/>
  <c r="H577" i="6"/>
  <c r="H580" i="6" s="1"/>
  <c r="I577" i="6"/>
  <c r="I580" i="6" s="1"/>
  <c r="J577" i="6"/>
  <c r="J580" i="6" s="1"/>
  <c r="K577" i="6"/>
  <c r="K580" i="6" s="1"/>
  <c r="L577" i="6"/>
  <c r="L580" i="6" s="1"/>
  <c r="M577" i="6"/>
  <c r="M580" i="6"/>
  <c r="N577" i="6"/>
  <c r="N580" i="6" s="1"/>
  <c r="O577" i="6"/>
  <c r="O580" i="6" s="1"/>
  <c r="P577" i="6"/>
  <c r="P580" i="6" s="1"/>
  <c r="Q577" i="6"/>
  <c r="Q580" i="6" s="1"/>
  <c r="R577" i="6"/>
  <c r="R580" i="6" s="1"/>
  <c r="S577" i="6"/>
  <c r="S580" i="6" s="1"/>
  <c r="T577" i="6"/>
  <c r="T580" i="6" s="1"/>
  <c r="U577" i="6"/>
  <c r="U580" i="6"/>
  <c r="V577" i="6"/>
  <c r="V580" i="6" s="1"/>
  <c r="W577" i="6"/>
  <c r="W580" i="6" s="1"/>
  <c r="X577" i="6"/>
  <c r="X580" i="6" s="1"/>
  <c r="Z577" i="6"/>
  <c r="Z580" i="6" s="1"/>
  <c r="AA577" i="6"/>
  <c r="AA580" i="6" s="1"/>
  <c r="AB577" i="6"/>
  <c r="AB580" i="6" s="1"/>
  <c r="AC577" i="6"/>
  <c r="AC580" i="6" s="1"/>
  <c r="AD577" i="6"/>
  <c r="AD580" i="6"/>
  <c r="AE577" i="6"/>
  <c r="AE580" i="6" s="1"/>
  <c r="AK577" i="6"/>
  <c r="F578" i="6"/>
  <c r="Y578" i="6"/>
  <c r="AK578" i="6"/>
  <c r="F579" i="6"/>
  <c r="Y579" i="6"/>
  <c r="AK579" i="6"/>
  <c r="AK580" i="6"/>
  <c r="AK581" i="6"/>
  <c r="AK582" i="6"/>
  <c r="AK583" i="6"/>
  <c r="AK584" i="6"/>
  <c r="AK585" i="6"/>
  <c r="G586" i="6"/>
  <c r="H586" i="6"/>
  <c r="I586" i="6"/>
  <c r="I585" i="6" s="1"/>
  <c r="J586" i="6"/>
  <c r="K586" i="6"/>
  <c r="L586" i="6"/>
  <c r="M586" i="6"/>
  <c r="N586" i="6"/>
  <c r="O586" i="6"/>
  <c r="P586" i="6"/>
  <c r="Q586" i="6"/>
  <c r="R586" i="6"/>
  <c r="S586" i="6"/>
  <c r="T586" i="6"/>
  <c r="U586" i="6"/>
  <c r="V586" i="6"/>
  <c r="W586" i="6"/>
  <c r="X586" i="6"/>
  <c r="Z586" i="6"/>
  <c r="AA586" i="6"/>
  <c r="AB586" i="6"/>
  <c r="AC586" i="6"/>
  <c r="AD586" i="6"/>
  <c r="AE586" i="6"/>
  <c r="AK586" i="6"/>
  <c r="F587" i="6"/>
  <c r="Y587" i="6"/>
  <c r="AK587" i="6"/>
  <c r="F588" i="6"/>
  <c r="Y588" i="6"/>
  <c r="AK588" i="6"/>
  <c r="F589" i="6"/>
  <c r="Y589" i="6"/>
  <c r="AK589" i="6"/>
  <c r="G590" i="6"/>
  <c r="H590" i="6"/>
  <c r="I590" i="6"/>
  <c r="J590" i="6"/>
  <c r="K590" i="6"/>
  <c r="L590" i="6"/>
  <c r="M590" i="6"/>
  <c r="N590" i="6"/>
  <c r="O590" i="6"/>
  <c r="P590" i="6"/>
  <c r="Q590" i="6"/>
  <c r="R590" i="6"/>
  <c r="S590" i="6"/>
  <c r="T590" i="6"/>
  <c r="U590" i="6"/>
  <c r="V590" i="6"/>
  <c r="W590" i="6"/>
  <c r="X590" i="6"/>
  <c r="Z590" i="6"/>
  <c r="AA590" i="6"/>
  <c r="AB590" i="6"/>
  <c r="AC590" i="6"/>
  <c r="AD590" i="6"/>
  <c r="AE590" i="6"/>
  <c r="AK590" i="6"/>
  <c r="F591" i="6"/>
  <c r="Y591" i="6"/>
  <c r="AK591" i="6"/>
  <c r="F592" i="6"/>
  <c r="Y592" i="6"/>
  <c r="AK592" i="6"/>
  <c r="F593" i="6"/>
  <c r="Y593" i="6"/>
  <c r="AK593" i="6"/>
  <c r="F594" i="6"/>
  <c r="Y594" i="6"/>
  <c r="AK594" i="6"/>
  <c r="F595" i="6"/>
  <c r="Y595" i="6"/>
  <c r="AK595" i="6"/>
  <c r="F596" i="6"/>
  <c r="Y596" i="6"/>
  <c r="AK596" i="6"/>
  <c r="F597" i="6"/>
  <c r="E597" i="6" s="1"/>
  <c r="A597" i="6" s="1"/>
  <c r="Y597" i="6"/>
  <c r="AK597" i="6"/>
  <c r="F598" i="6"/>
  <c r="Y598" i="6"/>
  <c r="AK598" i="6"/>
  <c r="F599" i="6"/>
  <c r="Y599" i="6"/>
  <c r="AK599" i="6"/>
  <c r="F600" i="6"/>
  <c r="Y600" i="6"/>
  <c r="AK600" i="6"/>
  <c r="G601" i="6"/>
  <c r="H601" i="6"/>
  <c r="I601" i="6"/>
  <c r="J601" i="6"/>
  <c r="K601" i="6"/>
  <c r="L601" i="6"/>
  <c r="M601" i="6"/>
  <c r="N601" i="6"/>
  <c r="O601" i="6"/>
  <c r="P601" i="6"/>
  <c r="Q601" i="6"/>
  <c r="R601" i="6"/>
  <c r="S601" i="6"/>
  <c r="T601" i="6"/>
  <c r="U601" i="6"/>
  <c r="V601" i="6"/>
  <c r="W601" i="6"/>
  <c r="X601" i="6"/>
  <c r="Z601" i="6"/>
  <c r="AA601" i="6"/>
  <c r="AB601" i="6"/>
  <c r="AC601" i="6"/>
  <c r="AD601" i="6"/>
  <c r="AE601" i="6"/>
  <c r="AK601" i="6"/>
  <c r="F602" i="6"/>
  <c r="Y602" i="6"/>
  <c r="AK602" i="6"/>
  <c r="F603" i="6"/>
  <c r="Y603" i="6"/>
  <c r="AK603" i="6"/>
  <c r="F604" i="6"/>
  <c r="Y604" i="6"/>
  <c r="AK604" i="6"/>
  <c r="G605" i="6"/>
  <c r="H605" i="6"/>
  <c r="I605" i="6"/>
  <c r="J605" i="6"/>
  <c r="K605" i="6"/>
  <c r="L605" i="6"/>
  <c r="M605" i="6"/>
  <c r="N605" i="6"/>
  <c r="O605" i="6"/>
  <c r="P605" i="6"/>
  <c r="Q605" i="6"/>
  <c r="R605" i="6"/>
  <c r="S605" i="6"/>
  <c r="T605" i="6"/>
  <c r="U605" i="6"/>
  <c r="V605" i="6"/>
  <c r="W605" i="6"/>
  <c r="X605" i="6"/>
  <c r="Z605" i="6"/>
  <c r="AA605" i="6"/>
  <c r="AB605" i="6"/>
  <c r="AC605" i="6"/>
  <c r="AD605" i="6"/>
  <c r="AE605" i="6"/>
  <c r="AK605" i="6"/>
  <c r="F606" i="6"/>
  <c r="Y606" i="6"/>
  <c r="AK606" i="6"/>
  <c r="F607" i="6"/>
  <c r="Y607" i="6"/>
  <c r="AK607" i="6"/>
  <c r="G608" i="6"/>
  <c r="H608" i="6"/>
  <c r="I608" i="6"/>
  <c r="J608" i="6"/>
  <c r="K608" i="6"/>
  <c r="L608" i="6"/>
  <c r="M608" i="6"/>
  <c r="N608" i="6"/>
  <c r="O608" i="6"/>
  <c r="P608" i="6"/>
  <c r="Q608" i="6"/>
  <c r="R608" i="6"/>
  <c r="S608" i="6"/>
  <c r="T608" i="6"/>
  <c r="U608" i="6"/>
  <c r="V608" i="6"/>
  <c r="W608" i="6"/>
  <c r="X608" i="6"/>
  <c r="Z608" i="6"/>
  <c r="AA608" i="6"/>
  <c r="AB608" i="6"/>
  <c r="AC608" i="6"/>
  <c r="AD608" i="6"/>
  <c r="AE608" i="6"/>
  <c r="AK608" i="6"/>
  <c r="F609" i="6"/>
  <c r="Y609" i="6"/>
  <c r="AK609" i="6"/>
  <c r="F610" i="6"/>
  <c r="Y610" i="6"/>
  <c r="AK610" i="6"/>
  <c r="F611" i="6"/>
  <c r="Y611" i="6"/>
  <c r="AK611" i="6"/>
  <c r="F612" i="6"/>
  <c r="Y612" i="6"/>
  <c r="AK612" i="6"/>
  <c r="F613" i="6"/>
  <c r="Y613" i="6"/>
  <c r="AK613" i="6"/>
  <c r="AK614" i="6"/>
  <c r="AK615" i="6"/>
  <c r="AK616" i="6"/>
  <c r="AK617" i="6"/>
  <c r="G618" i="6"/>
  <c r="G616" i="6" s="1"/>
  <c r="H618" i="6"/>
  <c r="H616" i="6" s="1"/>
  <c r="I618" i="6"/>
  <c r="I616" i="6" s="1"/>
  <c r="J618" i="6"/>
  <c r="J616" i="6" s="1"/>
  <c r="K618" i="6"/>
  <c r="K616" i="6"/>
  <c r="L618" i="6"/>
  <c r="L616" i="6" s="1"/>
  <c r="M618" i="6"/>
  <c r="M616" i="6" s="1"/>
  <c r="N618" i="6"/>
  <c r="N616" i="6" s="1"/>
  <c r="O618" i="6"/>
  <c r="O616" i="6" s="1"/>
  <c r="P618" i="6"/>
  <c r="P616" i="6" s="1"/>
  <c r="Q618" i="6"/>
  <c r="Q616" i="6" s="1"/>
  <c r="R618" i="6"/>
  <c r="R616" i="6" s="1"/>
  <c r="S618" i="6"/>
  <c r="S616" i="6"/>
  <c r="T618" i="6"/>
  <c r="T616" i="6" s="1"/>
  <c r="U618" i="6"/>
  <c r="U616" i="6"/>
  <c r="V618" i="6"/>
  <c r="V616" i="6" s="1"/>
  <c r="W618" i="6"/>
  <c r="W616" i="6"/>
  <c r="X618" i="6"/>
  <c r="X616" i="6" s="1"/>
  <c r="Z618" i="6"/>
  <c r="Z616" i="6"/>
  <c r="AA618" i="6"/>
  <c r="AA616" i="6" s="1"/>
  <c r="AB618" i="6"/>
  <c r="AB616" i="6"/>
  <c r="AC618" i="6"/>
  <c r="AC616" i="6" s="1"/>
  <c r="AD618" i="6"/>
  <c r="AD616" i="6"/>
  <c r="AE618" i="6"/>
  <c r="AE616" i="6" s="1"/>
  <c r="AK618" i="6"/>
  <c r="F619" i="6"/>
  <c r="Y619" i="6"/>
  <c r="AK619" i="6"/>
  <c r="F620" i="6"/>
  <c r="Y620" i="6"/>
  <c r="AK620" i="6"/>
  <c r="G621" i="6"/>
  <c r="G617" i="6" s="1"/>
  <c r="G624" i="6" s="1"/>
  <c r="H621" i="6"/>
  <c r="H617" i="6" s="1"/>
  <c r="H624" i="6" s="1"/>
  <c r="I621" i="6"/>
  <c r="I617" i="6" s="1"/>
  <c r="I624" i="6" s="1"/>
  <c r="J621" i="6"/>
  <c r="J617" i="6" s="1"/>
  <c r="J624" i="6" s="1"/>
  <c r="K621" i="6"/>
  <c r="K617" i="6" s="1"/>
  <c r="K624" i="6" s="1"/>
  <c r="L621" i="6"/>
  <c r="L617" i="6" s="1"/>
  <c r="L624" i="6" s="1"/>
  <c r="M621" i="6"/>
  <c r="M617" i="6" s="1"/>
  <c r="M624" i="6" s="1"/>
  <c r="N621" i="6"/>
  <c r="N617" i="6" s="1"/>
  <c r="N624" i="6" s="1"/>
  <c r="O621" i="6"/>
  <c r="O617" i="6" s="1"/>
  <c r="O624" i="6" s="1"/>
  <c r="P621" i="6"/>
  <c r="P617" i="6" s="1"/>
  <c r="P624" i="6" s="1"/>
  <c r="Q621" i="6"/>
  <c r="Q617" i="6" s="1"/>
  <c r="Q624" i="6" s="1"/>
  <c r="R621" i="6"/>
  <c r="R617" i="6" s="1"/>
  <c r="R624" i="6" s="1"/>
  <c r="S621" i="6"/>
  <c r="S617" i="6" s="1"/>
  <c r="S624" i="6" s="1"/>
  <c r="T621" i="6"/>
  <c r="T617" i="6" s="1"/>
  <c r="T624" i="6" s="1"/>
  <c r="U621" i="6"/>
  <c r="U617" i="6" s="1"/>
  <c r="U624" i="6" s="1"/>
  <c r="V621" i="6"/>
  <c r="V617" i="6" s="1"/>
  <c r="V624" i="6" s="1"/>
  <c r="W621" i="6"/>
  <c r="W617" i="6" s="1"/>
  <c r="W624" i="6" s="1"/>
  <c r="X621" i="6"/>
  <c r="X617" i="6" s="1"/>
  <c r="X624" i="6" s="1"/>
  <c r="Z621" i="6"/>
  <c r="Z617" i="6" s="1"/>
  <c r="Z624" i="6" s="1"/>
  <c r="AA621" i="6"/>
  <c r="AA617" i="6" s="1"/>
  <c r="AA624" i="6" s="1"/>
  <c r="AB621" i="6"/>
  <c r="AB617" i="6" s="1"/>
  <c r="AB624" i="6" s="1"/>
  <c r="AC621" i="6"/>
  <c r="AC617" i="6" s="1"/>
  <c r="AC624" i="6" s="1"/>
  <c r="AD621" i="6"/>
  <c r="AD617" i="6" s="1"/>
  <c r="AD624" i="6" s="1"/>
  <c r="AE621" i="6"/>
  <c r="AE617" i="6"/>
  <c r="AE624" i="6" s="1"/>
  <c r="AK621" i="6"/>
  <c r="F622" i="6"/>
  <c r="E622" i="6" s="1"/>
  <c r="Y622" i="6"/>
  <c r="AK622" i="6"/>
  <c r="F623" i="6"/>
  <c r="Y623" i="6"/>
  <c r="Y621" i="6" s="1"/>
  <c r="Y617" i="6" s="1"/>
  <c r="Y624" i="6" s="1"/>
  <c r="AK623" i="6"/>
  <c r="AK624" i="6"/>
  <c r="F625" i="6"/>
  <c r="F151" i="6" s="1"/>
  <c r="Y625" i="6"/>
  <c r="Y151" i="6" s="1"/>
  <c r="AK625" i="6"/>
  <c r="F626" i="6"/>
  <c r="Y626" i="6"/>
  <c r="AK626" i="6"/>
  <c r="F627" i="6"/>
  <c r="Y627" i="6"/>
  <c r="AK627" i="6"/>
  <c r="F628" i="6"/>
  <c r="E628" i="6" s="1"/>
  <c r="A628" i="6" s="1"/>
  <c r="Y628" i="6"/>
  <c r="AK628" i="6"/>
  <c r="F629" i="6"/>
  <c r="Y629" i="6"/>
  <c r="AK629" i="6"/>
  <c r="G630" i="6"/>
  <c r="H630" i="6"/>
  <c r="I630" i="6"/>
  <c r="J630" i="6"/>
  <c r="K630" i="6"/>
  <c r="L630" i="6"/>
  <c r="M630" i="6"/>
  <c r="N630" i="6"/>
  <c r="O630" i="6"/>
  <c r="P630" i="6"/>
  <c r="Q630" i="6"/>
  <c r="R630" i="6"/>
  <c r="S630" i="6"/>
  <c r="T630" i="6"/>
  <c r="U630" i="6"/>
  <c r="V630" i="6"/>
  <c r="W630" i="6"/>
  <c r="X630" i="6"/>
  <c r="Z630" i="6"/>
  <c r="AA630" i="6"/>
  <c r="AB630" i="6"/>
  <c r="AC630" i="6"/>
  <c r="AD630" i="6"/>
  <c r="AE630" i="6"/>
  <c r="AK630" i="6"/>
  <c r="AK631" i="6"/>
  <c r="AK632" i="6"/>
  <c r="AK633" i="6"/>
  <c r="AK634" i="6"/>
  <c r="AK635" i="6"/>
  <c r="G636" i="6"/>
  <c r="H636" i="6"/>
  <c r="I636" i="6"/>
  <c r="J636" i="6"/>
  <c r="K636" i="6"/>
  <c r="L636" i="6"/>
  <c r="M636" i="6"/>
  <c r="N636" i="6"/>
  <c r="O636" i="6"/>
  <c r="P636" i="6"/>
  <c r="Q636" i="6"/>
  <c r="R636" i="6"/>
  <c r="S636" i="6"/>
  <c r="S635" i="6" s="1"/>
  <c r="T636" i="6"/>
  <c r="U636" i="6"/>
  <c r="V636" i="6"/>
  <c r="W636" i="6"/>
  <c r="X636" i="6"/>
  <c r="Z636" i="6"/>
  <c r="AA636" i="6"/>
  <c r="AB636" i="6"/>
  <c r="AC636" i="6"/>
  <c r="AD636" i="6"/>
  <c r="AE636" i="6"/>
  <c r="AK636" i="6"/>
  <c r="F637" i="6"/>
  <c r="Y637" i="6"/>
  <c r="AK637" i="6"/>
  <c r="F638" i="6"/>
  <c r="E638" i="6" s="1"/>
  <c r="A638" i="6" s="1"/>
  <c r="Y638" i="6"/>
  <c r="AK638" i="6"/>
  <c r="F639" i="6"/>
  <c r="Y639" i="6"/>
  <c r="AK639" i="6"/>
  <c r="G640" i="6"/>
  <c r="H640" i="6"/>
  <c r="I640" i="6"/>
  <c r="J640" i="6"/>
  <c r="K640" i="6"/>
  <c r="L640" i="6"/>
  <c r="M640" i="6"/>
  <c r="N640" i="6"/>
  <c r="O640" i="6"/>
  <c r="P640" i="6"/>
  <c r="Q640" i="6"/>
  <c r="R640" i="6"/>
  <c r="S640" i="6"/>
  <c r="T640" i="6"/>
  <c r="U640" i="6"/>
  <c r="V640" i="6"/>
  <c r="W640" i="6"/>
  <c r="X640" i="6"/>
  <c r="Z640" i="6"/>
  <c r="AA640" i="6"/>
  <c r="AB640" i="6"/>
  <c r="AC640" i="6"/>
  <c r="AD640" i="6"/>
  <c r="AE640" i="6"/>
  <c r="AK640" i="6"/>
  <c r="F641" i="6"/>
  <c r="Y641" i="6"/>
  <c r="AK641" i="6"/>
  <c r="F642" i="6"/>
  <c r="Y642" i="6"/>
  <c r="AK642" i="6"/>
  <c r="F643" i="6"/>
  <c r="Y643" i="6"/>
  <c r="AK643" i="6"/>
  <c r="F644" i="6"/>
  <c r="Y644" i="6"/>
  <c r="AK644" i="6"/>
  <c r="F645" i="6"/>
  <c r="Y645" i="6"/>
  <c r="AK645" i="6"/>
  <c r="F646" i="6"/>
  <c r="Y646" i="6"/>
  <c r="E646" i="6" s="1"/>
  <c r="A646" i="6" s="1"/>
  <c r="AK646" i="6"/>
  <c r="F647" i="6"/>
  <c r="Y647" i="6"/>
  <c r="AK647" i="6"/>
  <c r="F648" i="6"/>
  <c r="E648" i="6" s="1"/>
  <c r="A648" i="6" s="1"/>
  <c r="Y648" i="6"/>
  <c r="AK648" i="6"/>
  <c r="F649" i="6"/>
  <c r="F117" i="6" s="1"/>
  <c r="Y649" i="6"/>
  <c r="Y117" i="6" s="1"/>
  <c r="AK649" i="6"/>
  <c r="F650" i="6"/>
  <c r="Y650" i="6"/>
  <c r="AK650" i="6"/>
  <c r="F651" i="6"/>
  <c r="Y651" i="6"/>
  <c r="AK651" i="6"/>
  <c r="G652" i="6"/>
  <c r="H652" i="6"/>
  <c r="I652" i="6"/>
  <c r="J652" i="6"/>
  <c r="K652" i="6"/>
  <c r="L652" i="6"/>
  <c r="M652" i="6"/>
  <c r="N652" i="6"/>
  <c r="O652" i="6"/>
  <c r="P652" i="6"/>
  <c r="Q652" i="6"/>
  <c r="R652" i="6"/>
  <c r="S652" i="6"/>
  <c r="T652" i="6"/>
  <c r="U652" i="6"/>
  <c r="V652" i="6"/>
  <c r="W652" i="6"/>
  <c r="X652" i="6"/>
  <c r="Z652" i="6"/>
  <c r="AA652" i="6"/>
  <c r="AB652" i="6"/>
  <c r="AC652" i="6"/>
  <c r="AD652" i="6"/>
  <c r="AE652" i="6"/>
  <c r="AK652" i="6"/>
  <c r="F653" i="6"/>
  <c r="Y653" i="6"/>
  <c r="AK653" i="6"/>
  <c r="F654" i="6"/>
  <c r="Y654" i="6"/>
  <c r="Y123" i="6" s="1"/>
  <c r="AK654" i="6"/>
  <c r="F655" i="6"/>
  <c r="Y655" i="6"/>
  <c r="AK655" i="6"/>
  <c r="F656" i="6"/>
  <c r="Y656" i="6"/>
  <c r="E656" i="6" s="1"/>
  <c r="A656" i="6" s="1"/>
  <c r="AK656" i="6"/>
  <c r="G657" i="6"/>
  <c r="H657" i="6"/>
  <c r="I657" i="6"/>
  <c r="J657" i="6"/>
  <c r="K657" i="6"/>
  <c r="L657" i="6"/>
  <c r="M657" i="6"/>
  <c r="N657" i="6"/>
  <c r="O657" i="6"/>
  <c r="P657" i="6"/>
  <c r="Q657" i="6"/>
  <c r="R657" i="6"/>
  <c r="S657" i="6"/>
  <c r="T657" i="6"/>
  <c r="U657" i="6"/>
  <c r="V657" i="6"/>
  <c r="W657" i="6"/>
  <c r="X657" i="6"/>
  <c r="Z657" i="6"/>
  <c r="AA657" i="6"/>
  <c r="AB657" i="6"/>
  <c r="AC657" i="6"/>
  <c r="AD657" i="6"/>
  <c r="AE657" i="6"/>
  <c r="AK657" i="6"/>
  <c r="F658" i="6"/>
  <c r="Y658" i="6"/>
  <c r="AK658" i="6"/>
  <c r="F659" i="6"/>
  <c r="Y659" i="6"/>
  <c r="AK659" i="6"/>
  <c r="G660" i="6"/>
  <c r="H660" i="6"/>
  <c r="I660" i="6"/>
  <c r="J660" i="6"/>
  <c r="K660" i="6"/>
  <c r="L660" i="6"/>
  <c r="M660" i="6"/>
  <c r="N660" i="6"/>
  <c r="O660" i="6"/>
  <c r="P660" i="6"/>
  <c r="Q660" i="6"/>
  <c r="R660" i="6"/>
  <c r="S660" i="6"/>
  <c r="T660" i="6"/>
  <c r="U660" i="6"/>
  <c r="V660" i="6"/>
  <c r="W660" i="6"/>
  <c r="X660" i="6"/>
  <c r="Z660" i="6"/>
  <c r="AA660" i="6"/>
  <c r="AB660" i="6"/>
  <c r="AC660" i="6"/>
  <c r="AD660" i="6"/>
  <c r="AE660" i="6"/>
  <c r="AK660" i="6"/>
  <c r="F661" i="6"/>
  <c r="Y661" i="6"/>
  <c r="AK661" i="6"/>
  <c r="F662" i="6"/>
  <c r="Y662" i="6"/>
  <c r="AK662" i="6"/>
  <c r="F663" i="6"/>
  <c r="Y663" i="6"/>
  <c r="AK663" i="6"/>
  <c r="F664" i="6"/>
  <c r="Y664" i="6"/>
  <c r="AK664" i="6"/>
  <c r="F665" i="6"/>
  <c r="Y665" i="6"/>
  <c r="AK665" i="6"/>
  <c r="AK666" i="6"/>
  <c r="AK667" i="6"/>
  <c r="G668" i="6"/>
  <c r="H668" i="6"/>
  <c r="I668" i="6"/>
  <c r="J668" i="6"/>
  <c r="K668" i="6"/>
  <c r="L668" i="6"/>
  <c r="M668" i="6"/>
  <c r="N668" i="6"/>
  <c r="O668" i="6"/>
  <c r="P668" i="6"/>
  <c r="Q668" i="6"/>
  <c r="R668" i="6"/>
  <c r="S668" i="6"/>
  <c r="T668" i="6"/>
  <c r="U668" i="6"/>
  <c r="V668" i="6"/>
  <c r="W668" i="6"/>
  <c r="X668" i="6"/>
  <c r="Z668" i="6"/>
  <c r="AA668" i="6"/>
  <c r="AB668" i="6"/>
  <c r="AC668" i="6"/>
  <c r="AD668" i="6"/>
  <c r="AE668" i="6"/>
  <c r="AK668" i="6"/>
  <c r="F669" i="6"/>
  <c r="Y669" i="6"/>
  <c r="AK669" i="6"/>
  <c r="F670" i="6"/>
  <c r="Y670" i="6"/>
  <c r="AK670" i="6"/>
  <c r="G671" i="6"/>
  <c r="G674" i="6"/>
  <c r="H671" i="6"/>
  <c r="H674" i="6" s="1"/>
  <c r="I671" i="6"/>
  <c r="I674" i="6" s="1"/>
  <c r="J671" i="6"/>
  <c r="J674" i="6" s="1"/>
  <c r="K671" i="6"/>
  <c r="K674" i="6"/>
  <c r="L671" i="6"/>
  <c r="L674" i="6" s="1"/>
  <c r="M671" i="6"/>
  <c r="M674" i="6" s="1"/>
  <c r="N671" i="6"/>
  <c r="N674" i="6" s="1"/>
  <c r="O671" i="6"/>
  <c r="O674" i="6" s="1"/>
  <c r="P671" i="6"/>
  <c r="P674" i="6" s="1"/>
  <c r="Q671" i="6"/>
  <c r="Q674" i="6" s="1"/>
  <c r="R671" i="6"/>
  <c r="R674" i="6" s="1"/>
  <c r="S671" i="6"/>
  <c r="S674" i="6"/>
  <c r="T671" i="6"/>
  <c r="T674" i="6" s="1"/>
  <c r="U671" i="6"/>
  <c r="U674" i="6" s="1"/>
  <c r="V671" i="6"/>
  <c r="V674" i="6" s="1"/>
  <c r="W671" i="6"/>
  <c r="W674" i="6" s="1"/>
  <c r="X671" i="6"/>
  <c r="X674" i="6" s="1"/>
  <c r="Z671" i="6"/>
  <c r="Z674" i="6" s="1"/>
  <c r="AA671" i="6"/>
  <c r="AA674" i="6" s="1"/>
  <c r="AB671" i="6"/>
  <c r="AB674" i="6" s="1"/>
  <c r="AC671" i="6"/>
  <c r="AC674" i="6" s="1"/>
  <c r="AD671" i="6"/>
  <c r="AD674" i="6" s="1"/>
  <c r="AE671" i="6"/>
  <c r="AE674" i="6" s="1"/>
  <c r="AK671" i="6"/>
  <c r="F672" i="6"/>
  <c r="Y672" i="6"/>
  <c r="AK672" i="6"/>
  <c r="F673" i="6"/>
  <c r="F671" i="6" s="1"/>
  <c r="F674" i="6" s="1"/>
  <c r="Y673" i="6"/>
  <c r="AK673" i="6"/>
  <c r="AK674" i="6"/>
  <c r="AK675" i="6"/>
  <c r="AK676" i="6"/>
  <c r="AK677" i="6"/>
  <c r="AK678" i="6"/>
  <c r="G679" i="6"/>
  <c r="H679" i="6"/>
  <c r="I679" i="6"/>
  <c r="J679" i="6"/>
  <c r="J676" i="6" s="1"/>
  <c r="K679" i="6"/>
  <c r="L679" i="6"/>
  <c r="M679" i="6"/>
  <c r="N679" i="6"/>
  <c r="O679" i="6"/>
  <c r="P679" i="6"/>
  <c r="Q679" i="6"/>
  <c r="R679" i="6"/>
  <c r="S679" i="6"/>
  <c r="T679" i="6"/>
  <c r="U679" i="6"/>
  <c r="V679" i="6"/>
  <c r="W679" i="6"/>
  <c r="X679" i="6"/>
  <c r="Z679" i="6"/>
  <c r="AA679" i="6"/>
  <c r="AB679" i="6"/>
  <c r="AC679" i="6"/>
  <c r="AD679" i="6"/>
  <c r="AE679" i="6"/>
  <c r="AK679" i="6"/>
  <c r="F680" i="6"/>
  <c r="Y680" i="6"/>
  <c r="AK680" i="6"/>
  <c r="F681" i="6"/>
  <c r="E681" i="6" s="1"/>
  <c r="A681" i="6" s="1"/>
  <c r="Y681" i="6"/>
  <c r="AK681" i="6"/>
  <c r="F682" i="6"/>
  <c r="Y682" i="6"/>
  <c r="AK682" i="6"/>
  <c r="F683" i="6"/>
  <c r="Y683" i="6"/>
  <c r="E683" i="6" s="1"/>
  <c r="AK683" i="6"/>
  <c r="AK684" i="6"/>
  <c r="AK685" i="6"/>
  <c r="G686" i="6"/>
  <c r="H686" i="6"/>
  <c r="I686" i="6"/>
  <c r="J686" i="6"/>
  <c r="K686" i="6"/>
  <c r="L686" i="6"/>
  <c r="M686" i="6"/>
  <c r="N686" i="6"/>
  <c r="O686" i="6"/>
  <c r="P686" i="6"/>
  <c r="Q686" i="6"/>
  <c r="R686" i="6"/>
  <c r="S686" i="6"/>
  <c r="T686" i="6"/>
  <c r="U686" i="6"/>
  <c r="V686" i="6"/>
  <c r="W686" i="6"/>
  <c r="X686" i="6"/>
  <c r="Z686" i="6"/>
  <c r="AA686" i="6"/>
  <c r="AB686" i="6"/>
  <c r="AC686" i="6"/>
  <c r="AD686" i="6"/>
  <c r="AE686" i="6"/>
  <c r="AK686" i="6"/>
  <c r="F687" i="6"/>
  <c r="Y687" i="6"/>
  <c r="AK687" i="6"/>
  <c r="F688" i="6"/>
  <c r="Y688" i="6"/>
  <c r="AK688" i="6"/>
  <c r="F689" i="6"/>
  <c r="Y689" i="6"/>
  <c r="AK689" i="6"/>
  <c r="AK690" i="6"/>
  <c r="AK691" i="6"/>
  <c r="AK692" i="6"/>
  <c r="AK693" i="6"/>
  <c r="AK694" i="6"/>
  <c r="G695" i="6"/>
  <c r="H695" i="6"/>
  <c r="I695" i="6"/>
  <c r="J695" i="6"/>
  <c r="J694" i="6" s="1"/>
  <c r="K695" i="6"/>
  <c r="L695" i="6"/>
  <c r="M695" i="6"/>
  <c r="N695" i="6"/>
  <c r="O695" i="6"/>
  <c r="P695" i="6"/>
  <c r="Q695" i="6"/>
  <c r="R695" i="6"/>
  <c r="S695" i="6"/>
  <c r="T695" i="6"/>
  <c r="U695" i="6"/>
  <c r="V695" i="6"/>
  <c r="W695" i="6"/>
  <c r="X695" i="6"/>
  <c r="Z695" i="6"/>
  <c r="AA695" i="6"/>
  <c r="AB695" i="6"/>
  <c r="AC695" i="6"/>
  <c r="AD695" i="6"/>
  <c r="AD694" i="6" s="1"/>
  <c r="AD693" i="6" s="1"/>
  <c r="AE695" i="6"/>
  <c r="AK695" i="6"/>
  <c r="F696" i="6"/>
  <c r="Y696" i="6"/>
  <c r="Y695" i="6" s="1"/>
  <c r="AK696" i="6"/>
  <c r="F697" i="6"/>
  <c r="Y697" i="6"/>
  <c r="AK697" i="6"/>
  <c r="F698" i="6"/>
  <c r="Y698" i="6"/>
  <c r="AK698" i="6"/>
  <c r="G699" i="6"/>
  <c r="H699" i="6"/>
  <c r="I699" i="6"/>
  <c r="J699" i="6"/>
  <c r="K699" i="6"/>
  <c r="L699" i="6"/>
  <c r="M699" i="6"/>
  <c r="N699" i="6"/>
  <c r="O699" i="6"/>
  <c r="P699" i="6"/>
  <c r="Q699" i="6"/>
  <c r="R699" i="6"/>
  <c r="S699" i="6"/>
  <c r="T699" i="6"/>
  <c r="U699" i="6"/>
  <c r="V699" i="6"/>
  <c r="W699" i="6"/>
  <c r="X699" i="6"/>
  <c r="Z699" i="6"/>
  <c r="AA699" i="6"/>
  <c r="AB699" i="6"/>
  <c r="AC699" i="6"/>
  <c r="AD699" i="6"/>
  <c r="AE699" i="6"/>
  <c r="AK699" i="6"/>
  <c r="F700" i="6"/>
  <c r="Y700" i="6"/>
  <c r="AK700" i="6"/>
  <c r="F701" i="6"/>
  <c r="Y701" i="6"/>
  <c r="AK701" i="6"/>
  <c r="F702" i="6"/>
  <c r="E702" i="6" s="1"/>
  <c r="A702" i="6" s="1"/>
  <c r="Y702" i="6"/>
  <c r="AK702" i="6"/>
  <c r="F703" i="6"/>
  <c r="Y703" i="6"/>
  <c r="AK703" i="6"/>
  <c r="F704" i="6"/>
  <c r="Y704" i="6"/>
  <c r="AK704" i="6"/>
  <c r="F705" i="6"/>
  <c r="Y705" i="6"/>
  <c r="AK705" i="6"/>
  <c r="F706" i="6"/>
  <c r="E706" i="6" s="1"/>
  <c r="A706" i="6" s="1"/>
  <c r="Y706" i="6"/>
  <c r="AK706" i="6"/>
  <c r="F707" i="6"/>
  <c r="Y707" i="6"/>
  <c r="E707" i="6" s="1"/>
  <c r="A707" i="6" s="1"/>
  <c r="AK707" i="6"/>
  <c r="F708" i="6"/>
  <c r="Y708" i="6"/>
  <c r="AK708" i="6"/>
  <c r="G709" i="6"/>
  <c r="H709" i="6"/>
  <c r="I709" i="6"/>
  <c r="J709" i="6"/>
  <c r="K709" i="6"/>
  <c r="L709" i="6"/>
  <c r="M709" i="6"/>
  <c r="N709" i="6"/>
  <c r="O709" i="6"/>
  <c r="P709" i="6"/>
  <c r="Q709" i="6"/>
  <c r="R709" i="6"/>
  <c r="S709" i="6"/>
  <c r="T709" i="6"/>
  <c r="U709" i="6"/>
  <c r="V709" i="6"/>
  <c r="W709" i="6"/>
  <c r="X709" i="6"/>
  <c r="Z709" i="6"/>
  <c r="AA709" i="6"/>
  <c r="AB709" i="6"/>
  <c r="AC709" i="6"/>
  <c r="AD709" i="6"/>
  <c r="AE709" i="6"/>
  <c r="AK709" i="6"/>
  <c r="F710" i="6"/>
  <c r="Y710" i="6"/>
  <c r="AK710" i="6"/>
  <c r="F711" i="6"/>
  <c r="Y711" i="6"/>
  <c r="Y709" i="6" s="1"/>
  <c r="AK711" i="6"/>
  <c r="F712" i="6"/>
  <c r="Y712" i="6"/>
  <c r="AK712" i="6"/>
  <c r="G713" i="6"/>
  <c r="H713" i="6"/>
  <c r="I713" i="6"/>
  <c r="J713" i="6"/>
  <c r="K713" i="6"/>
  <c r="L713" i="6"/>
  <c r="M713" i="6"/>
  <c r="N713" i="6"/>
  <c r="O713" i="6"/>
  <c r="P713" i="6"/>
  <c r="Q713" i="6"/>
  <c r="R713" i="6"/>
  <c r="S713" i="6"/>
  <c r="T713" i="6"/>
  <c r="U713" i="6"/>
  <c r="V713" i="6"/>
  <c r="W713" i="6"/>
  <c r="X713" i="6"/>
  <c r="Z713" i="6"/>
  <c r="AA713" i="6"/>
  <c r="AB713" i="6"/>
  <c r="AC713" i="6"/>
  <c r="AD713" i="6"/>
  <c r="AE713" i="6"/>
  <c r="AK713" i="6"/>
  <c r="F714" i="6"/>
  <c r="Y714" i="6"/>
  <c r="Y713" i="6" s="1"/>
  <c r="AK714" i="6"/>
  <c r="F715" i="6"/>
  <c r="Y715" i="6"/>
  <c r="AK715" i="6"/>
  <c r="G716" i="6"/>
  <c r="H716" i="6"/>
  <c r="I716" i="6"/>
  <c r="J716" i="6"/>
  <c r="K716" i="6"/>
  <c r="L716" i="6"/>
  <c r="M716" i="6"/>
  <c r="N716" i="6"/>
  <c r="O716" i="6"/>
  <c r="P716" i="6"/>
  <c r="Q716" i="6"/>
  <c r="R716" i="6"/>
  <c r="S716" i="6"/>
  <c r="T716" i="6"/>
  <c r="U716" i="6"/>
  <c r="V716" i="6"/>
  <c r="W716" i="6"/>
  <c r="X716" i="6"/>
  <c r="Z716" i="6"/>
  <c r="AA716" i="6"/>
  <c r="AB716" i="6"/>
  <c r="AC716" i="6"/>
  <c r="AD716" i="6"/>
  <c r="AE716" i="6"/>
  <c r="AK716" i="6"/>
  <c r="F717" i="6"/>
  <c r="Y717" i="6"/>
  <c r="AK717" i="6"/>
  <c r="F718" i="6"/>
  <c r="Y718" i="6"/>
  <c r="AK718" i="6"/>
  <c r="F719" i="6"/>
  <c r="Y719" i="6"/>
  <c r="AK719" i="6"/>
  <c r="F720" i="6"/>
  <c r="Y720" i="6"/>
  <c r="AK720" i="6"/>
  <c r="F721" i="6"/>
  <c r="Y721" i="6"/>
  <c r="E721" i="6" s="1"/>
  <c r="A721" i="6" s="1"/>
  <c r="AK721" i="6"/>
  <c r="AK722" i="6"/>
  <c r="AK723" i="6"/>
  <c r="G724" i="6"/>
  <c r="H724" i="6"/>
  <c r="I724" i="6"/>
  <c r="J724" i="6"/>
  <c r="K724" i="6"/>
  <c r="L724" i="6"/>
  <c r="M724" i="6"/>
  <c r="N724" i="6"/>
  <c r="O724" i="6"/>
  <c r="P724" i="6"/>
  <c r="Q724" i="6"/>
  <c r="R724" i="6"/>
  <c r="S724" i="6"/>
  <c r="T724" i="6"/>
  <c r="U724" i="6"/>
  <c r="V724" i="6"/>
  <c r="W724" i="6"/>
  <c r="X724" i="6"/>
  <c r="Z724" i="6"/>
  <c r="AA724" i="6"/>
  <c r="AB724" i="6"/>
  <c r="AC724" i="6"/>
  <c r="AD724" i="6"/>
  <c r="AE724" i="6"/>
  <c r="AK724" i="6"/>
  <c r="F725" i="6"/>
  <c r="E725" i="6" s="1"/>
  <c r="A725" i="6" s="1"/>
  <c r="Y725" i="6"/>
  <c r="AK725" i="6"/>
  <c r="F726" i="6"/>
  <c r="Y726" i="6"/>
  <c r="AK726" i="6"/>
  <c r="G727" i="6"/>
  <c r="G730" i="6" s="1"/>
  <c r="H727" i="6"/>
  <c r="H730" i="6" s="1"/>
  <c r="I727" i="6"/>
  <c r="I730" i="6" s="1"/>
  <c r="J727" i="6"/>
  <c r="J730" i="6" s="1"/>
  <c r="K727" i="6"/>
  <c r="K730" i="6" s="1"/>
  <c r="L727" i="6"/>
  <c r="L730" i="6" s="1"/>
  <c r="M727" i="6"/>
  <c r="M730" i="6" s="1"/>
  <c r="N727" i="6"/>
  <c r="N730" i="6" s="1"/>
  <c r="O727" i="6"/>
  <c r="O730" i="6" s="1"/>
  <c r="P727" i="6"/>
  <c r="P730" i="6" s="1"/>
  <c r="Q727" i="6"/>
  <c r="Q730" i="6" s="1"/>
  <c r="R727" i="6"/>
  <c r="R730" i="6"/>
  <c r="S727" i="6"/>
  <c r="S730" i="6" s="1"/>
  <c r="T727" i="6"/>
  <c r="T730" i="6" s="1"/>
  <c r="U727" i="6"/>
  <c r="U730" i="6" s="1"/>
  <c r="V727" i="6"/>
  <c r="V730" i="6" s="1"/>
  <c r="W727" i="6"/>
  <c r="W730" i="6" s="1"/>
  <c r="X727" i="6"/>
  <c r="X730" i="6"/>
  <c r="Z727" i="6"/>
  <c r="Z730" i="6" s="1"/>
  <c r="AA727" i="6"/>
  <c r="AA730" i="6" s="1"/>
  <c r="AB727" i="6"/>
  <c r="AB730" i="6" s="1"/>
  <c r="AC727" i="6"/>
  <c r="AC730" i="6"/>
  <c r="AD727" i="6"/>
  <c r="AD730" i="6" s="1"/>
  <c r="AE727" i="6"/>
  <c r="AE730" i="6" s="1"/>
  <c r="AK727" i="6"/>
  <c r="F728" i="6"/>
  <c r="Y728" i="6"/>
  <c r="AK728" i="6"/>
  <c r="F729" i="6"/>
  <c r="Y729" i="6"/>
  <c r="AK729" i="6"/>
  <c r="AK730" i="6"/>
  <c r="AK731" i="6"/>
  <c r="AK732" i="6"/>
  <c r="AK733" i="6"/>
  <c r="AK734" i="6"/>
  <c r="AK735" i="6"/>
  <c r="AK736" i="6"/>
  <c r="AK737" i="6"/>
  <c r="G738" i="6"/>
  <c r="H738" i="6"/>
  <c r="H737" i="6" s="1"/>
  <c r="I738" i="6"/>
  <c r="J738" i="6"/>
  <c r="K738" i="6"/>
  <c r="L738" i="6"/>
  <c r="L737" i="6" s="1"/>
  <c r="M738" i="6"/>
  <c r="N738" i="6"/>
  <c r="O738" i="6"/>
  <c r="P738" i="6"/>
  <c r="P737" i="6" s="1"/>
  <c r="Q738" i="6"/>
  <c r="Q737" i="6" s="1"/>
  <c r="Q736" i="6" s="1"/>
  <c r="R738" i="6"/>
  <c r="S738" i="6"/>
  <c r="T738" i="6"/>
  <c r="U738" i="6"/>
  <c r="V738" i="6"/>
  <c r="W738" i="6"/>
  <c r="X738" i="6"/>
  <c r="Z738" i="6"/>
  <c r="AA738" i="6"/>
  <c r="AB738" i="6"/>
  <c r="AC738" i="6"/>
  <c r="AD738" i="6"/>
  <c r="AE738" i="6"/>
  <c r="AK738" i="6"/>
  <c r="F739" i="6"/>
  <c r="Y739" i="6"/>
  <c r="AK739" i="6"/>
  <c r="F740" i="6"/>
  <c r="Y740" i="6"/>
  <c r="AK740" i="6"/>
  <c r="F741" i="6"/>
  <c r="Y741" i="6"/>
  <c r="AK741" i="6"/>
  <c r="G742" i="6"/>
  <c r="H742" i="6"/>
  <c r="I742" i="6"/>
  <c r="J742" i="6"/>
  <c r="K742" i="6"/>
  <c r="L742" i="6"/>
  <c r="M742" i="6"/>
  <c r="N742" i="6"/>
  <c r="O742" i="6"/>
  <c r="P742" i="6"/>
  <c r="Q742" i="6"/>
  <c r="R742" i="6"/>
  <c r="S742" i="6"/>
  <c r="T742" i="6"/>
  <c r="U742" i="6"/>
  <c r="V742" i="6"/>
  <c r="W742" i="6"/>
  <c r="W737" i="6" s="1"/>
  <c r="X742" i="6"/>
  <c r="Z742" i="6"/>
  <c r="AA742" i="6"/>
  <c r="AB742" i="6"/>
  <c r="AC742" i="6"/>
  <c r="AD742" i="6"/>
  <c r="AE742" i="6"/>
  <c r="AE737" i="6" s="1"/>
  <c r="AK742" i="6"/>
  <c r="F743" i="6"/>
  <c r="E743" i="6" s="1"/>
  <c r="A743" i="6" s="1"/>
  <c r="Y743" i="6"/>
  <c r="AK743" i="6"/>
  <c r="F744" i="6"/>
  <c r="Y744" i="6"/>
  <c r="AK744" i="6"/>
  <c r="F745" i="6"/>
  <c r="Y745" i="6"/>
  <c r="AK745" i="6"/>
  <c r="F746" i="6"/>
  <c r="Y746" i="6"/>
  <c r="AK746" i="6"/>
  <c r="F747" i="6"/>
  <c r="Y747" i="6"/>
  <c r="AK747" i="6"/>
  <c r="F748" i="6"/>
  <c r="E748" i="6" s="1"/>
  <c r="A748" i="6" s="1"/>
  <c r="Y748" i="6"/>
  <c r="AK748" i="6"/>
  <c r="F749" i="6"/>
  <c r="Y749" i="6"/>
  <c r="E749" i="6" s="1"/>
  <c r="A749" i="6" s="1"/>
  <c r="AK749" i="6"/>
  <c r="F750" i="6"/>
  <c r="Y750" i="6"/>
  <c r="AK750" i="6"/>
  <c r="F751" i="6"/>
  <c r="Y751" i="6"/>
  <c r="AK751" i="6"/>
  <c r="G752" i="6"/>
  <c r="H752" i="6"/>
  <c r="I752" i="6"/>
  <c r="J752" i="6"/>
  <c r="K752" i="6"/>
  <c r="L752" i="6"/>
  <c r="M752" i="6"/>
  <c r="N752" i="6"/>
  <c r="O752" i="6"/>
  <c r="P752" i="6"/>
  <c r="Q752" i="6"/>
  <c r="R752" i="6"/>
  <c r="S752" i="6"/>
  <c r="T752" i="6"/>
  <c r="U752" i="6"/>
  <c r="V752" i="6"/>
  <c r="W752" i="6"/>
  <c r="X752" i="6"/>
  <c r="Z752" i="6"/>
  <c r="AA752" i="6"/>
  <c r="AB752" i="6"/>
  <c r="AC752" i="6"/>
  <c r="AD752" i="6"/>
  <c r="AE752" i="6"/>
  <c r="AK752" i="6"/>
  <c r="F753" i="6"/>
  <c r="Y753" i="6"/>
  <c r="AK753" i="6"/>
  <c r="F754" i="6"/>
  <c r="Y754" i="6"/>
  <c r="AK754" i="6"/>
  <c r="F755" i="6"/>
  <c r="Y755" i="6"/>
  <c r="E755" i="6" s="1"/>
  <c r="A755" i="6" s="1"/>
  <c r="AK755" i="6"/>
  <c r="G756" i="6"/>
  <c r="H756" i="6"/>
  <c r="I756" i="6"/>
  <c r="J756" i="6"/>
  <c r="K756" i="6"/>
  <c r="L756" i="6"/>
  <c r="M756" i="6"/>
  <c r="N756" i="6"/>
  <c r="O756" i="6"/>
  <c r="P756" i="6"/>
  <c r="Q756" i="6"/>
  <c r="R756" i="6"/>
  <c r="S756" i="6"/>
  <c r="T756" i="6"/>
  <c r="U756" i="6"/>
  <c r="V756" i="6"/>
  <c r="W756" i="6"/>
  <c r="X756" i="6"/>
  <c r="Z756" i="6"/>
  <c r="AA756" i="6"/>
  <c r="AB756" i="6"/>
  <c r="AC756" i="6"/>
  <c r="AD756" i="6"/>
  <c r="AE756" i="6"/>
  <c r="AK756" i="6"/>
  <c r="F757" i="6"/>
  <c r="Y757" i="6"/>
  <c r="AK757" i="6"/>
  <c r="F758" i="6"/>
  <c r="Y758" i="6"/>
  <c r="AK758" i="6"/>
  <c r="G759" i="6"/>
  <c r="H759" i="6"/>
  <c r="I759" i="6"/>
  <c r="J759" i="6"/>
  <c r="K759" i="6"/>
  <c r="L759" i="6"/>
  <c r="M759" i="6"/>
  <c r="N759" i="6"/>
  <c r="O759" i="6"/>
  <c r="P759" i="6"/>
  <c r="Q759" i="6"/>
  <c r="R759" i="6"/>
  <c r="S759" i="6"/>
  <c r="T759" i="6"/>
  <c r="U759" i="6"/>
  <c r="V759" i="6"/>
  <c r="W759" i="6"/>
  <c r="X759" i="6"/>
  <c r="Z759" i="6"/>
  <c r="AA759" i="6"/>
  <c r="AB759" i="6"/>
  <c r="AC759" i="6"/>
  <c r="AD759" i="6"/>
  <c r="AE759" i="6"/>
  <c r="AK759" i="6"/>
  <c r="F760" i="6"/>
  <c r="Y760" i="6"/>
  <c r="AK760" i="6"/>
  <c r="F761" i="6"/>
  <c r="Y761" i="6"/>
  <c r="AK761" i="6"/>
  <c r="F762" i="6"/>
  <c r="Y762" i="6"/>
  <c r="AK762" i="6"/>
  <c r="F763" i="6"/>
  <c r="Y763" i="6"/>
  <c r="AK763" i="6"/>
  <c r="F764" i="6"/>
  <c r="Y764" i="6"/>
  <c r="AK764" i="6"/>
  <c r="AK765" i="6"/>
  <c r="AK766" i="6"/>
  <c r="G767" i="6"/>
  <c r="H767" i="6"/>
  <c r="I767" i="6"/>
  <c r="J767" i="6"/>
  <c r="K767" i="6"/>
  <c r="L767" i="6"/>
  <c r="M767" i="6"/>
  <c r="N767" i="6"/>
  <c r="O767" i="6"/>
  <c r="P767" i="6"/>
  <c r="Q767" i="6"/>
  <c r="R767" i="6"/>
  <c r="S767" i="6"/>
  <c r="T767" i="6"/>
  <c r="U767" i="6"/>
  <c r="V767" i="6"/>
  <c r="W767" i="6"/>
  <c r="X767" i="6"/>
  <c r="Z767" i="6"/>
  <c r="AA767" i="6"/>
  <c r="AB767" i="6"/>
  <c r="AC767" i="6"/>
  <c r="AD767" i="6"/>
  <c r="AE767" i="6"/>
  <c r="AK767" i="6"/>
  <c r="F768" i="6"/>
  <c r="Y768" i="6"/>
  <c r="AK768" i="6"/>
  <c r="F769" i="6"/>
  <c r="Y769" i="6"/>
  <c r="E769" i="6" s="1"/>
  <c r="A769" i="6" s="1"/>
  <c r="AK769" i="6"/>
  <c r="G770" i="6"/>
  <c r="G773" i="6" s="1"/>
  <c r="H770" i="6"/>
  <c r="H773" i="6" s="1"/>
  <c r="I770" i="6"/>
  <c r="I773" i="6" s="1"/>
  <c r="J770" i="6"/>
  <c r="J773" i="6" s="1"/>
  <c r="K770" i="6"/>
  <c r="K773" i="6" s="1"/>
  <c r="L770" i="6"/>
  <c r="L773" i="6" s="1"/>
  <c r="M770" i="6"/>
  <c r="M773" i="6" s="1"/>
  <c r="N770" i="6"/>
  <c r="N773" i="6" s="1"/>
  <c r="O770" i="6"/>
  <c r="O773" i="6" s="1"/>
  <c r="P770" i="6"/>
  <c r="P773" i="6" s="1"/>
  <c r="Q770" i="6"/>
  <c r="Q773" i="6" s="1"/>
  <c r="R770" i="6"/>
  <c r="R773" i="6" s="1"/>
  <c r="S770" i="6"/>
  <c r="S773" i="6" s="1"/>
  <c r="T770" i="6"/>
  <c r="T773" i="6" s="1"/>
  <c r="U770" i="6"/>
  <c r="U773" i="6" s="1"/>
  <c r="V770" i="6"/>
  <c r="V773" i="6" s="1"/>
  <c r="W770" i="6"/>
  <c r="W773" i="6" s="1"/>
  <c r="X770" i="6"/>
  <c r="X773" i="6"/>
  <c r="Z770" i="6"/>
  <c r="Z773" i="6" s="1"/>
  <c r="AA770" i="6"/>
  <c r="AA773" i="6" s="1"/>
  <c r="AB770" i="6"/>
  <c r="AB773" i="6" s="1"/>
  <c r="AC770" i="6"/>
  <c r="AC773" i="6" s="1"/>
  <c r="AD770" i="6"/>
  <c r="AD773" i="6" s="1"/>
  <c r="AE770" i="6"/>
  <c r="AE773" i="6" s="1"/>
  <c r="AK770" i="6"/>
  <c r="F771" i="6"/>
  <c r="E771" i="6" s="1"/>
  <c r="Y771" i="6"/>
  <c r="AK771" i="6"/>
  <c r="F772" i="6"/>
  <c r="Y772" i="6"/>
  <c r="AK772" i="6"/>
  <c r="AK773" i="6"/>
  <c r="AK774" i="6"/>
  <c r="AK775" i="6"/>
  <c r="AK776" i="6"/>
  <c r="AK777" i="6"/>
  <c r="AK778" i="6"/>
  <c r="G779" i="6"/>
  <c r="H779" i="6"/>
  <c r="I779" i="6"/>
  <c r="J779" i="6"/>
  <c r="K779" i="6"/>
  <c r="K778" i="6" s="1"/>
  <c r="L779" i="6"/>
  <c r="M779" i="6"/>
  <c r="N779" i="6"/>
  <c r="N778" i="6" s="1"/>
  <c r="O779" i="6"/>
  <c r="P779" i="6"/>
  <c r="Q779" i="6"/>
  <c r="R779" i="6"/>
  <c r="S779" i="6"/>
  <c r="T779" i="6"/>
  <c r="T778" i="6" s="1"/>
  <c r="U779" i="6"/>
  <c r="V779" i="6"/>
  <c r="W779" i="6"/>
  <c r="X779" i="6"/>
  <c r="Z779" i="6"/>
  <c r="AA779" i="6"/>
  <c r="AB779" i="6"/>
  <c r="AC779" i="6"/>
  <c r="AD779" i="6"/>
  <c r="AE779" i="6"/>
  <c r="AK779" i="6"/>
  <c r="F780" i="6"/>
  <c r="Y780" i="6"/>
  <c r="AK780" i="6"/>
  <c r="F781" i="6"/>
  <c r="Y781" i="6"/>
  <c r="AK781" i="6"/>
  <c r="F782" i="6"/>
  <c r="Y782" i="6"/>
  <c r="AK782" i="6"/>
  <c r="G783" i="6"/>
  <c r="H783" i="6"/>
  <c r="I783" i="6"/>
  <c r="J783" i="6"/>
  <c r="K783" i="6"/>
  <c r="L783" i="6"/>
  <c r="M783" i="6"/>
  <c r="N783" i="6"/>
  <c r="O783" i="6"/>
  <c r="P783" i="6"/>
  <c r="Q783" i="6"/>
  <c r="R783" i="6"/>
  <c r="S783" i="6"/>
  <c r="T783" i="6"/>
  <c r="U783" i="6"/>
  <c r="V783" i="6"/>
  <c r="W783" i="6"/>
  <c r="X783" i="6"/>
  <c r="Z783" i="6"/>
  <c r="AA783" i="6"/>
  <c r="AB783" i="6"/>
  <c r="AC783" i="6"/>
  <c r="AD783" i="6"/>
  <c r="AE783" i="6"/>
  <c r="AK783" i="6"/>
  <c r="F784" i="6"/>
  <c r="Y784" i="6"/>
  <c r="AK784" i="6"/>
  <c r="F785" i="6"/>
  <c r="Y785" i="6"/>
  <c r="AK785" i="6"/>
  <c r="F786" i="6"/>
  <c r="Y786" i="6"/>
  <c r="AK786" i="6"/>
  <c r="F787" i="6"/>
  <c r="E787" i="6" s="1"/>
  <c r="A787" i="6" s="1"/>
  <c r="Y787" i="6"/>
  <c r="AK787" i="6"/>
  <c r="F788" i="6"/>
  <c r="Y788" i="6"/>
  <c r="E788" i="6" s="1"/>
  <c r="A788" i="6" s="1"/>
  <c r="AK788" i="6"/>
  <c r="F789" i="6"/>
  <c r="Y789" i="6"/>
  <c r="AK789" i="6"/>
  <c r="F790" i="6"/>
  <c r="Y790" i="6"/>
  <c r="AK790" i="6"/>
  <c r="F791" i="6"/>
  <c r="Y791" i="6"/>
  <c r="AK791" i="6"/>
  <c r="G792" i="6"/>
  <c r="H792" i="6"/>
  <c r="I792" i="6"/>
  <c r="J792" i="6"/>
  <c r="K792" i="6"/>
  <c r="L792" i="6"/>
  <c r="M792" i="6"/>
  <c r="N792" i="6"/>
  <c r="O792" i="6"/>
  <c r="P792" i="6"/>
  <c r="Q792" i="6"/>
  <c r="R792" i="6"/>
  <c r="S792" i="6"/>
  <c r="T792" i="6"/>
  <c r="U792" i="6"/>
  <c r="V792" i="6"/>
  <c r="W792" i="6"/>
  <c r="X792" i="6"/>
  <c r="Z792" i="6"/>
  <c r="AA792" i="6"/>
  <c r="AB792" i="6"/>
  <c r="AC792" i="6"/>
  <c r="AD792" i="6"/>
  <c r="AE792" i="6"/>
  <c r="AK792" i="6"/>
  <c r="F793" i="6"/>
  <c r="F792" i="6" s="1"/>
  <c r="Y793" i="6"/>
  <c r="AK793" i="6"/>
  <c r="F794" i="6"/>
  <c r="Y794" i="6"/>
  <c r="AK794" i="6"/>
  <c r="F795" i="6"/>
  <c r="Y795" i="6"/>
  <c r="AK795" i="6"/>
  <c r="G796" i="6"/>
  <c r="H796" i="6"/>
  <c r="I796" i="6"/>
  <c r="J796" i="6"/>
  <c r="K796" i="6"/>
  <c r="L796" i="6"/>
  <c r="M796" i="6"/>
  <c r="N796" i="6"/>
  <c r="O796" i="6"/>
  <c r="P796" i="6"/>
  <c r="Q796" i="6"/>
  <c r="R796" i="6"/>
  <c r="S796" i="6"/>
  <c r="T796" i="6"/>
  <c r="U796" i="6"/>
  <c r="V796" i="6"/>
  <c r="W796" i="6"/>
  <c r="X796" i="6"/>
  <c r="Z796" i="6"/>
  <c r="AA796" i="6"/>
  <c r="AB796" i="6"/>
  <c r="AC796" i="6"/>
  <c r="AD796" i="6"/>
  <c r="AE796" i="6"/>
  <c r="AK796" i="6"/>
  <c r="F797" i="6"/>
  <c r="Y797" i="6"/>
  <c r="AK797" i="6"/>
  <c r="F798" i="6"/>
  <c r="F796" i="6"/>
  <c r="Y798" i="6"/>
  <c r="AK798" i="6"/>
  <c r="G799" i="6"/>
  <c r="H799" i="6"/>
  <c r="I799" i="6"/>
  <c r="J799" i="6"/>
  <c r="K799" i="6"/>
  <c r="L799" i="6"/>
  <c r="M799" i="6"/>
  <c r="N799" i="6"/>
  <c r="O799" i="6"/>
  <c r="P799" i="6"/>
  <c r="Q799" i="6"/>
  <c r="R799" i="6"/>
  <c r="S799" i="6"/>
  <c r="T799" i="6"/>
  <c r="U799" i="6"/>
  <c r="V799" i="6"/>
  <c r="W799" i="6"/>
  <c r="X799" i="6"/>
  <c r="Z799" i="6"/>
  <c r="AA799" i="6"/>
  <c r="AB799" i="6"/>
  <c r="AC799" i="6"/>
  <c r="AD799" i="6"/>
  <c r="AE799" i="6"/>
  <c r="AK799" i="6"/>
  <c r="F800" i="6"/>
  <c r="Y800" i="6"/>
  <c r="AK800" i="6"/>
  <c r="F801" i="6"/>
  <c r="Y801" i="6"/>
  <c r="AK801" i="6"/>
  <c r="F802" i="6"/>
  <c r="E802" i="6" s="1"/>
  <c r="A802" i="6" s="1"/>
  <c r="Y802" i="6"/>
  <c r="AK802" i="6"/>
  <c r="F803" i="6"/>
  <c r="Y803" i="6"/>
  <c r="AK803" i="6"/>
  <c r="F804" i="6"/>
  <c r="Y804" i="6"/>
  <c r="AK804" i="6"/>
  <c r="AK805" i="6"/>
  <c r="AK806" i="6"/>
  <c r="G807" i="6"/>
  <c r="H807" i="6"/>
  <c r="I807" i="6"/>
  <c r="J807" i="6"/>
  <c r="K807" i="6"/>
  <c r="L807" i="6"/>
  <c r="M807" i="6"/>
  <c r="N807" i="6"/>
  <c r="O807" i="6"/>
  <c r="P807" i="6"/>
  <c r="Q807" i="6"/>
  <c r="R807" i="6"/>
  <c r="S807" i="6"/>
  <c r="T807" i="6"/>
  <c r="U807" i="6"/>
  <c r="V807" i="6"/>
  <c r="W807" i="6"/>
  <c r="X807" i="6"/>
  <c r="Z807" i="6"/>
  <c r="AA807" i="6"/>
  <c r="AB807" i="6"/>
  <c r="AC807" i="6"/>
  <c r="AD807" i="6"/>
  <c r="AE807" i="6"/>
  <c r="AK807" i="6"/>
  <c r="F808" i="6"/>
  <c r="Y808" i="6"/>
  <c r="AK808" i="6"/>
  <c r="F809" i="6"/>
  <c r="Y809" i="6"/>
  <c r="AK809" i="6"/>
  <c r="G810" i="6"/>
  <c r="G813" i="6" s="1"/>
  <c r="H810" i="6"/>
  <c r="H813" i="6" s="1"/>
  <c r="I810" i="6"/>
  <c r="I813" i="6" s="1"/>
  <c r="J810" i="6"/>
  <c r="J813" i="6" s="1"/>
  <c r="K810" i="6"/>
  <c r="K813" i="6"/>
  <c r="L810" i="6"/>
  <c r="L813" i="6" s="1"/>
  <c r="M810" i="6"/>
  <c r="M813" i="6" s="1"/>
  <c r="N810" i="6"/>
  <c r="N813" i="6" s="1"/>
  <c r="O810" i="6"/>
  <c r="O813" i="6" s="1"/>
  <c r="P810" i="6"/>
  <c r="P813" i="6" s="1"/>
  <c r="Q810" i="6"/>
  <c r="Q813" i="6" s="1"/>
  <c r="R810" i="6"/>
  <c r="R813" i="6" s="1"/>
  <c r="S810" i="6"/>
  <c r="S813" i="6" s="1"/>
  <c r="T810" i="6"/>
  <c r="T813" i="6" s="1"/>
  <c r="U810" i="6"/>
  <c r="U813" i="6" s="1"/>
  <c r="V810" i="6"/>
  <c r="V813" i="6" s="1"/>
  <c r="W810" i="6"/>
  <c r="W813" i="6" s="1"/>
  <c r="X810" i="6"/>
  <c r="X813" i="6" s="1"/>
  <c r="Z810" i="6"/>
  <c r="Z813" i="6" s="1"/>
  <c r="AA810" i="6"/>
  <c r="AA813" i="6" s="1"/>
  <c r="AB810" i="6"/>
  <c r="AB813" i="6" s="1"/>
  <c r="AC810" i="6"/>
  <c r="AC813" i="6" s="1"/>
  <c r="AD810" i="6"/>
  <c r="AD813" i="6" s="1"/>
  <c r="AE810" i="6"/>
  <c r="AE813" i="6" s="1"/>
  <c r="AK810" i="6"/>
  <c r="F811" i="6"/>
  <c r="E811" i="6" s="1"/>
  <c r="Y811" i="6"/>
  <c r="AK811" i="6"/>
  <c r="F812" i="6"/>
  <c r="Y812" i="6"/>
  <c r="AK812" i="6"/>
  <c r="AK813" i="6"/>
  <c r="AK814" i="6"/>
  <c r="AK815" i="6"/>
  <c r="AK816" i="6"/>
  <c r="AK817" i="6"/>
  <c r="AK818" i="6"/>
  <c r="AK819" i="6"/>
  <c r="AK820" i="6"/>
  <c r="G821" i="6"/>
  <c r="H821" i="6"/>
  <c r="I821" i="6"/>
  <c r="I820" i="6" s="1"/>
  <c r="J821" i="6"/>
  <c r="K821" i="6"/>
  <c r="L821" i="6"/>
  <c r="M821" i="6"/>
  <c r="N821" i="6"/>
  <c r="O821" i="6"/>
  <c r="P821" i="6"/>
  <c r="Q821" i="6"/>
  <c r="R821" i="6"/>
  <c r="S821" i="6"/>
  <c r="T821" i="6"/>
  <c r="U821" i="6"/>
  <c r="V821" i="6"/>
  <c r="W821" i="6"/>
  <c r="X821" i="6"/>
  <c r="Z821" i="6"/>
  <c r="AA821" i="6"/>
  <c r="AB821" i="6"/>
  <c r="AC821" i="6"/>
  <c r="AD821" i="6"/>
  <c r="AE821" i="6"/>
  <c r="AK821" i="6"/>
  <c r="F822" i="6"/>
  <c r="Y822" i="6"/>
  <c r="Y821" i="6" s="1"/>
  <c r="AK822" i="6"/>
  <c r="F823" i="6"/>
  <c r="Y823" i="6"/>
  <c r="AK823" i="6"/>
  <c r="F824" i="6"/>
  <c r="Y824" i="6"/>
  <c r="AK824" i="6"/>
  <c r="G825" i="6"/>
  <c r="H825" i="6"/>
  <c r="I825" i="6"/>
  <c r="J825" i="6"/>
  <c r="K825" i="6"/>
  <c r="L825" i="6"/>
  <c r="M825" i="6"/>
  <c r="N825" i="6"/>
  <c r="O825" i="6"/>
  <c r="P825" i="6"/>
  <c r="Q825" i="6"/>
  <c r="R825" i="6"/>
  <c r="S825" i="6"/>
  <c r="T825" i="6"/>
  <c r="T820" i="6" s="1"/>
  <c r="T819" i="6" s="1"/>
  <c r="U825" i="6"/>
  <c r="V825" i="6"/>
  <c r="W825" i="6"/>
  <c r="X825" i="6"/>
  <c r="Z825" i="6"/>
  <c r="AA825" i="6"/>
  <c r="AB825" i="6"/>
  <c r="AC825" i="6"/>
  <c r="AD825" i="6"/>
  <c r="AE825" i="6"/>
  <c r="AK825" i="6"/>
  <c r="F826" i="6"/>
  <c r="Y826" i="6"/>
  <c r="AK826" i="6"/>
  <c r="F827" i="6"/>
  <c r="Y827" i="6"/>
  <c r="AK827" i="6"/>
  <c r="F828" i="6"/>
  <c r="Y828" i="6"/>
  <c r="E828" i="6" s="1"/>
  <c r="A828" i="6" s="1"/>
  <c r="AK828" i="6"/>
  <c r="F829" i="6"/>
  <c r="Y829" i="6"/>
  <c r="AK829" i="6"/>
  <c r="F830" i="6"/>
  <c r="Y830" i="6"/>
  <c r="AK830" i="6"/>
  <c r="F831" i="6"/>
  <c r="Y831" i="6"/>
  <c r="AK831" i="6"/>
  <c r="F832" i="6"/>
  <c r="Y832" i="6"/>
  <c r="AK832" i="6"/>
  <c r="F833" i="6"/>
  <c r="Y833" i="6"/>
  <c r="AK833" i="6"/>
  <c r="G834" i="6"/>
  <c r="H834" i="6"/>
  <c r="I834" i="6"/>
  <c r="J834" i="6"/>
  <c r="K834" i="6"/>
  <c r="L834" i="6"/>
  <c r="M834" i="6"/>
  <c r="N834" i="6"/>
  <c r="O834" i="6"/>
  <c r="P834" i="6"/>
  <c r="Q834" i="6"/>
  <c r="R834" i="6"/>
  <c r="S834" i="6"/>
  <c r="T834" i="6"/>
  <c r="U834" i="6"/>
  <c r="V834" i="6"/>
  <c r="W834" i="6"/>
  <c r="X834" i="6"/>
  <c r="Z834" i="6"/>
  <c r="AA834" i="6"/>
  <c r="AB834" i="6"/>
  <c r="AC834" i="6"/>
  <c r="AD834" i="6"/>
  <c r="AE834" i="6"/>
  <c r="AK834" i="6"/>
  <c r="F835" i="6"/>
  <c r="Y835" i="6"/>
  <c r="AK835" i="6"/>
  <c r="F836" i="6"/>
  <c r="Y836" i="6"/>
  <c r="AK836" i="6"/>
  <c r="F837" i="6"/>
  <c r="Y837" i="6"/>
  <c r="AK837" i="6"/>
  <c r="G838" i="6"/>
  <c r="H838" i="6"/>
  <c r="I838" i="6"/>
  <c r="J838" i="6"/>
  <c r="K838" i="6"/>
  <c r="L838" i="6"/>
  <c r="M838" i="6"/>
  <c r="N838" i="6"/>
  <c r="O838" i="6"/>
  <c r="P838" i="6"/>
  <c r="Q838" i="6"/>
  <c r="R838" i="6"/>
  <c r="S838" i="6"/>
  <c r="T838" i="6"/>
  <c r="U838" i="6"/>
  <c r="V838" i="6"/>
  <c r="W838" i="6"/>
  <c r="X838" i="6"/>
  <c r="Z838" i="6"/>
  <c r="AA838" i="6"/>
  <c r="AB838" i="6"/>
  <c r="AC838" i="6"/>
  <c r="AD838" i="6"/>
  <c r="AE838" i="6"/>
  <c r="AK838" i="6"/>
  <c r="F839" i="6"/>
  <c r="E839" i="6" s="1"/>
  <c r="A839" i="6" s="1"/>
  <c r="Y839" i="6"/>
  <c r="AK839" i="6"/>
  <c r="F840" i="6"/>
  <c r="Y840" i="6"/>
  <c r="AK840" i="6"/>
  <c r="G841" i="6"/>
  <c r="H841" i="6"/>
  <c r="I841" i="6"/>
  <c r="J841" i="6"/>
  <c r="K841" i="6"/>
  <c r="L841" i="6"/>
  <c r="M841" i="6"/>
  <c r="N841" i="6"/>
  <c r="O841" i="6"/>
  <c r="P841" i="6"/>
  <c r="Q841" i="6"/>
  <c r="R841" i="6"/>
  <c r="S841" i="6"/>
  <c r="T841" i="6"/>
  <c r="U841" i="6"/>
  <c r="V841" i="6"/>
  <c r="W841" i="6"/>
  <c r="X841" i="6"/>
  <c r="Z841" i="6"/>
  <c r="AA841" i="6"/>
  <c r="AB841" i="6"/>
  <c r="AC841" i="6"/>
  <c r="AD841" i="6"/>
  <c r="AE841" i="6"/>
  <c r="AK841" i="6"/>
  <c r="F842" i="6"/>
  <c r="Y842" i="6"/>
  <c r="AK842" i="6"/>
  <c r="F843" i="6"/>
  <c r="Y843" i="6"/>
  <c r="AK843" i="6"/>
  <c r="F844" i="6"/>
  <c r="Y844" i="6"/>
  <c r="AK844" i="6"/>
  <c r="F845" i="6"/>
  <c r="E845" i="6" s="1"/>
  <c r="A845" i="6" s="1"/>
  <c r="Y845" i="6"/>
  <c r="AK845" i="6"/>
  <c r="F846" i="6"/>
  <c r="Y846" i="6"/>
  <c r="AK846" i="6"/>
  <c r="AK847" i="6"/>
  <c r="AK848" i="6"/>
  <c r="G849" i="6"/>
  <c r="H849" i="6"/>
  <c r="I849" i="6"/>
  <c r="J849" i="6"/>
  <c r="K849" i="6"/>
  <c r="L849" i="6"/>
  <c r="M849" i="6"/>
  <c r="N849" i="6"/>
  <c r="O849" i="6"/>
  <c r="P849" i="6"/>
  <c r="Q849" i="6"/>
  <c r="R849" i="6"/>
  <c r="S849" i="6"/>
  <c r="T849" i="6"/>
  <c r="U849" i="6"/>
  <c r="V849" i="6"/>
  <c r="W849" i="6"/>
  <c r="X849" i="6"/>
  <c r="Z849" i="6"/>
  <c r="AA849" i="6"/>
  <c r="AB849" i="6"/>
  <c r="AC849" i="6"/>
  <c r="AD849" i="6"/>
  <c r="AE849" i="6"/>
  <c r="AK849" i="6"/>
  <c r="F850" i="6"/>
  <c r="Y850" i="6"/>
  <c r="AK850" i="6"/>
  <c r="F851" i="6"/>
  <c r="F146" i="6" s="1"/>
  <c r="Y851" i="6"/>
  <c r="AK851" i="6"/>
  <c r="G852" i="6"/>
  <c r="G855" i="6" s="1"/>
  <c r="H852" i="6"/>
  <c r="H855" i="6" s="1"/>
  <c r="I852" i="6"/>
  <c r="I855" i="6" s="1"/>
  <c r="J852" i="6"/>
  <c r="J855" i="6" s="1"/>
  <c r="K852" i="6"/>
  <c r="K855" i="6" s="1"/>
  <c r="L852" i="6"/>
  <c r="L855" i="6" s="1"/>
  <c r="M852" i="6"/>
  <c r="M855" i="6" s="1"/>
  <c r="N852" i="6"/>
  <c r="N855" i="6" s="1"/>
  <c r="O852" i="6"/>
  <c r="O855" i="6" s="1"/>
  <c r="P852" i="6"/>
  <c r="P855" i="6" s="1"/>
  <c r="Q852" i="6"/>
  <c r="Q855" i="6" s="1"/>
  <c r="R852" i="6"/>
  <c r="R855" i="6" s="1"/>
  <c r="S852" i="6"/>
  <c r="S855" i="6" s="1"/>
  <c r="T852" i="6"/>
  <c r="T855" i="6" s="1"/>
  <c r="U852" i="6"/>
  <c r="U855" i="6" s="1"/>
  <c r="V852" i="6"/>
  <c r="V855" i="6" s="1"/>
  <c r="W852" i="6"/>
  <c r="W855" i="6" s="1"/>
  <c r="X852" i="6"/>
  <c r="X855" i="6" s="1"/>
  <c r="Z852" i="6"/>
  <c r="Z855" i="6" s="1"/>
  <c r="AA852" i="6"/>
  <c r="AA855" i="6"/>
  <c r="AB852" i="6"/>
  <c r="AB855" i="6" s="1"/>
  <c r="AC852" i="6"/>
  <c r="AC855" i="6" s="1"/>
  <c r="AD852" i="6"/>
  <c r="AD855" i="6" s="1"/>
  <c r="AE852" i="6"/>
  <c r="AE855" i="6" s="1"/>
  <c r="AK852" i="6"/>
  <c r="F853" i="6"/>
  <c r="Y853" i="6"/>
  <c r="AK853" i="6"/>
  <c r="F854" i="6"/>
  <c r="F852" i="6" s="1"/>
  <c r="F855" i="6" s="1"/>
  <c r="Y854" i="6"/>
  <c r="AK854" i="6"/>
  <c r="AK855" i="6"/>
  <c r="AK856" i="6"/>
  <c r="AK857" i="6"/>
  <c r="AK858" i="6"/>
  <c r="AK859" i="6"/>
  <c r="AK860" i="6"/>
  <c r="G861" i="6"/>
  <c r="H861" i="6"/>
  <c r="I861" i="6"/>
  <c r="I860" i="6" s="1"/>
  <c r="J861" i="6"/>
  <c r="K861" i="6"/>
  <c r="L861" i="6"/>
  <c r="M861" i="6"/>
  <c r="N861" i="6"/>
  <c r="O861" i="6"/>
  <c r="P861" i="6"/>
  <c r="Q861" i="6"/>
  <c r="R861" i="6"/>
  <c r="S861" i="6"/>
  <c r="T861" i="6"/>
  <c r="U861" i="6"/>
  <c r="V861" i="6"/>
  <c r="W861" i="6"/>
  <c r="X861" i="6"/>
  <c r="Z861" i="6"/>
  <c r="AA861" i="6"/>
  <c r="AB861" i="6"/>
  <c r="AC861" i="6"/>
  <c r="AC860" i="6"/>
  <c r="AD861" i="6"/>
  <c r="AE861" i="6"/>
  <c r="AK861" i="6"/>
  <c r="F862" i="6"/>
  <c r="F861" i="6" s="1"/>
  <c r="Y862" i="6"/>
  <c r="AK862" i="6"/>
  <c r="F863" i="6"/>
  <c r="Y863" i="6"/>
  <c r="AK863" i="6"/>
  <c r="F864" i="6"/>
  <c r="Y864" i="6"/>
  <c r="AK864" i="6"/>
  <c r="G865" i="6"/>
  <c r="H865" i="6"/>
  <c r="I865" i="6"/>
  <c r="J865" i="6"/>
  <c r="K865" i="6"/>
  <c r="L865" i="6"/>
  <c r="M865" i="6"/>
  <c r="N865" i="6"/>
  <c r="O865" i="6"/>
  <c r="P865" i="6"/>
  <c r="Q865" i="6"/>
  <c r="R865" i="6"/>
  <c r="S865" i="6"/>
  <c r="T865" i="6"/>
  <c r="U865" i="6"/>
  <c r="V865" i="6"/>
  <c r="W865" i="6"/>
  <c r="X865" i="6"/>
  <c r="Z865" i="6"/>
  <c r="AA865" i="6"/>
  <c r="AB865" i="6"/>
  <c r="AB860" i="6" s="1"/>
  <c r="AC865" i="6"/>
  <c r="AD865" i="6"/>
  <c r="AE865" i="6"/>
  <c r="AK865" i="6"/>
  <c r="F866" i="6"/>
  <c r="Y866" i="6"/>
  <c r="AK866" i="6"/>
  <c r="F867" i="6"/>
  <c r="E867" i="6" s="1"/>
  <c r="A867" i="6" s="1"/>
  <c r="Y867" i="6"/>
  <c r="AK867" i="6"/>
  <c r="F868" i="6"/>
  <c r="Y868" i="6"/>
  <c r="AK868" i="6"/>
  <c r="F869" i="6"/>
  <c r="Y869" i="6"/>
  <c r="AK869" i="6"/>
  <c r="F870" i="6"/>
  <c r="Y870" i="6"/>
  <c r="AK870" i="6"/>
  <c r="F871" i="6"/>
  <c r="E871" i="6" s="1"/>
  <c r="A871" i="6" s="1"/>
  <c r="Y871" i="6"/>
  <c r="AK871" i="6"/>
  <c r="F872" i="6"/>
  <c r="Y872" i="6"/>
  <c r="AK872" i="6"/>
  <c r="F873" i="6"/>
  <c r="Y873" i="6"/>
  <c r="AK873" i="6"/>
  <c r="F874" i="6"/>
  <c r="Y874" i="6"/>
  <c r="AK874" i="6"/>
  <c r="G875" i="6"/>
  <c r="H875" i="6"/>
  <c r="I875" i="6"/>
  <c r="J875" i="6"/>
  <c r="K875" i="6"/>
  <c r="L875" i="6"/>
  <c r="M875" i="6"/>
  <c r="N875" i="6"/>
  <c r="O875" i="6"/>
  <c r="P875" i="6"/>
  <c r="Q875" i="6"/>
  <c r="R875" i="6"/>
  <c r="S875" i="6"/>
  <c r="T875" i="6"/>
  <c r="U875" i="6"/>
  <c r="V875" i="6"/>
  <c r="W875" i="6"/>
  <c r="X875" i="6"/>
  <c r="Z875" i="6"/>
  <c r="AA875" i="6"/>
  <c r="AB875" i="6"/>
  <c r="AC875" i="6"/>
  <c r="AD875" i="6"/>
  <c r="AE875" i="6"/>
  <c r="AK875" i="6"/>
  <c r="F876" i="6"/>
  <c r="Y876" i="6"/>
  <c r="AK876" i="6"/>
  <c r="F877" i="6"/>
  <c r="Y877" i="6"/>
  <c r="AK877" i="6"/>
  <c r="F878" i="6"/>
  <c r="Y878" i="6"/>
  <c r="AK878" i="6"/>
  <c r="G879" i="6"/>
  <c r="H879" i="6"/>
  <c r="I879" i="6"/>
  <c r="J879" i="6"/>
  <c r="K879" i="6"/>
  <c r="L879" i="6"/>
  <c r="M879" i="6"/>
  <c r="N879" i="6"/>
  <c r="O879" i="6"/>
  <c r="P879" i="6"/>
  <c r="Q879" i="6"/>
  <c r="R879" i="6"/>
  <c r="S879" i="6"/>
  <c r="T879" i="6"/>
  <c r="U879" i="6"/>
  <c r="V879" i="6"/>
  <c r="W879" i="6"/>
  <c r="X879" i="6"/>
  <c r="Z879" i="6"/>
  <c r="AA879" i="6"/>
  <c r="AB879" i="6"/>
  <c r="AC879" i="6"/>
  <c r="AD879" i="6"/>
  <c r="AE879" i="6"/>
  <c r="AK879" i="6"/>
  <c r="F880" i="6"/>
  <c r="Y880" i="6"/>
  <c r="AK880" i="6"/>
  <c r="F881" i="6"/>
  <c r="Y881" i="6"/>
  <c r="AK881" i="6"/>
  <c r="G882" i="6"/>
  <c r="H882" i="6"/>
  <c r="I882" i="6"/>
  <c r="J882" i="6"/>
  <c r="K882" i="6"/>
  <c r="L882" i="6"/>
  <c r="M882" i="6"/>
  <c r="N882" i="6"/>
  <c r="O882" i="6"/>
  <c r="P882" i="6"/>
  <c r="Q882" i="6"/>
  <c r="R882" i="6"/>
  <c r="S882" i="6"/>
  <c r="T882" i="6"/>
  <c r="U882" i="6"/>
  <c r="V882" i="6"/>
  <c r="W882" i="6"/>
  <c r="X882" i="6"/>
  <c r="Z882" i="6"/>
  <c r="AA882" i="6"/>
  <c r="AB882" i="6"/>
  <c r="AC882" i="6"/>
  <c r="AD882" i="6"/>
  <c r="AE882" i="6"/>
  <c r="AK882" i="6"/>
  <c r="F883" i="6"/>
  <c r="Y883" i="6"/>
  <c r="AK883" i="6"/>
  <c r="F884" i="6"/>
  <c r="Y884" i="6"/>
  <c r="AK884" i="6"/>
  <c r="F885" i="6"/>
  <c r="Y885" i="6"/>
  <c r="AK885" i="6"/>
  <c r="F886" i="6"/>
  <c r="Y886" i="6"/>
  <c r="AK886" i="6"/>
  <c r="F887" i="6"/>
  <c r="Y887" i="6"/>
  <c r="AK887" i="6"/>
  <c r="AK888" i="6"/>
  <c r="AK889" i="6"/>
  <c r="G890" i="6"/>
  <c r="H890" i="6"/>
  <c r="I890" i="6"/>
  <c r="J890" i="6"/>
  <c r="K890" i="6"/>
  <c r="L890" i="6"/>
  <c r="M890" i="6"/>
  <c r="N890" i="6"/>
  <c r="O890" i="6"/>
  <c r="P890" i="6"/>
  <c r="Q890" i="6"/>
  <c r="R890" i="6"/>
  <c r="S890" i="6"/>
  <c r="T890" i="6"/>
  <c r="U890" i="6"/>
  <c r="V890" i="6"/>
  <c r="W890" i="6"/>
  <c r="X890" i="6"/>
  <c r="Z890" i="6"/>
  <c r="AA890" i="6"/>
  <c r="AB890" i="6"/>
  <c r="AC890" i="6"/>
  <c r="AD890" i="6"/>
  <c r="AE890" i="6"/>
  <c r="AK890" i="6"/>
  <c r="F891" i="6"/>
  <c r="Y891" i="6"/>
  <c r="AK891" i="6"/>
  <c r="F892" i="6"/>
  <c r="Y892" i="6"/>
  <c r="AK892" i="6"/>
  <c r="G893" i="6"/>
  <c r="G896" i="6"/>
  <c r="H893" i="6"/>
  <c r="H896" i="6" s="1"/>
  <c r="I893" i="6"/>
  <c r="I896" i="6"/>
  <c r="J893" i="6"/>
  <c r="J896" i="6" s="1"/>
  <c r="K893" i="6"/>
  <c r="K896" i="6" s="1"/>
  <c r="L893" i="6"/>
  <c r="L896" i="6" s="1"/>
  <c r="M893" i="6"/>
  <c r="M896" i="6" s="1"/>
  <c r="N893" i="6"/>
  <c r="N896" i="6" s="1"/>
  <c r="O893" i="6"/>
  <c r="O896" i="6" s="1"/>
  <c r="P893" i="6"/>
  <c r="P896" i="6" s="1"/>
  <c r="Q893" i="6"/>
  <c r="Q896" i="6"/>
  <c r="R893" i="6"/>
  <c r="R896" i="6" s="1"/>
  <c r="S893" i="6"/>
  <c r="S896" i="6" s="1"/>
  <c r="T893" i="6"/>
  <c r="T896" i="6" s="1"/>
  <c r="U893" i="6"/>
  <c r="U896" i="6" s="1"/>
  <c r="V893" i="6"/>
  <c r="V896" i="6" s="1"/>
  <c r="W893" i="6"/>
  <c r="W896" i="6"/>
  <c r="X893" i="6"/>
  <c r="X896" i="6" s="1"/>
  <c r="Z893" i="6"/>
  <c r="Z896" i="6" s="1"/>
  <c r="AA893" i="6"/>
  <c r="AA896" i="6" s="1"/>
  <c r="AB893" i="6"/>
  <c r="AB896" i="6" s="1"/>
  <c r="AC893" i="6"/>
  <c r="AC896" i="6" s="1"/>
  <c r="AD893" i="6"/>
  <c r="AD896" i="6"/>
  <c r="AE893" i="6"/>
  <c r="AE896" i="6" s="1"/>
  <c r="AK893" i="6"/>
  <c r="F894" i="6"/>
  <c r="Y894" i="6"/>
  <c r="AK894" i="6"/>
  <c r="F895" i="6"/>
  <c r="Y895" i="6"/>
  <c r="AK895" i="6"/>
  <c r="AK896" i="6"/>
  <c r="AK897" i="6"/>
  <c r="AK898" i="6"/>
  <c r="AK899" i="6"/>
  <c r="AK900" i="6"/>
  <c r="AK901" i="6"/>
  <c r="G902" i="6"/>
  <c r="H902" i="6"/>
  <c r="I902" i="6"/>
  <c r="J902" i="6"/>
  <c r="K902" i="6"/>
  <c r="L902" i="6"/>
  <c r="M902" i="6"/>
  <c r="N902" i="6"/>
  <c r="O902" i="6"/>
  <c r="P902" i="6"/>
  <c r="Q902" i="6"/>
  <c r="Q901" i="6"/>
  <c r="R902" i="6"/>
  <c r="S902" i="6"/>
  <c r="T902" i="6"/>
  <c r="T901" i="6"/>
  <c r="U902" i="6"/>
  <c r="V902" i="6"/>
  <c r="W902" i="6"/>
  <c r="X902" i="6"/>
  <c r="Z902" i="6"/>
  <c r="AA902" i="6"/>
  <c r="AB902" i="6"/>
  <c r="AC902" i="6"/>
  <c r="AD902" i="6"/>
  <c r="AE902" i="6"/>
  <c r="AK902" i="6"/>
  <c r="F903" i="6"/>
  <c r="Y903" i="6"/>
  <c r="AK903" i="6"/>
  <c r="F904" i="6"/>
  <c r="Y904" i="6"/>
  <c r="AK904" i="6"/>
  <c r="F905" i="6"/>
  <c r="Y905" i="6"/>
  <c r="AK905" i="6"/>
  <c r="G906" i="6"/>
  <c r="H906" i="6"/>
  <c r="I906" i="6"/>
  <c r="I901" i="6" s="1"/>
  <c r="J906" i="6"/>
  <c r="K906" i="6"/>
  <c r="L906" i="6"/>
  <c r="M906" i="6"/>
  <c r="N906" i="6"/>
  <c r="O906" i="6"/>
  <c r="P906" i="6"/>
  <c r="Q906" i="6"/>
  <c r="R906" i="6"/>
  <c r="R901" i="6" s="1"/>
  <c r="R900" i="6" s="1"/>
  <c r="S906" i="6"/>
  <c r="T906" i="6"/>
  <c r="U906" i="6"/>
  <c r="V906" i="6"/>
  <c r="W906" i="6"/>
  <c r="X906" i="6"/>
  <c r="Z906" i="6"/>
  <c r="AA906" i="6"/>
  <c r="AB906" i="6"/>
  <c r="AC906" i="6"/>
  <c r="AD906" i="6"/>
  <c r="AE906" i="6"/>
  <c r="AK906" i="6"/>
  <c r="F907" i="6"/>
  <c r="Y907" i="6"/>
  <c r="AK907" i="6"/>
  <c r="F908" i="6"/>
  <c r="Y908" i="6"/>
  <c r="AK908" i="6"/>
  <c r="F909" i="6"/>
  <c r="Y909" i="6"/>
  <c r="AK909" i="6"/>
  <c r="F910" i="6"/>
  <c r="Y910" i="6"/>
  <c r="AK910" i="6"/>
  <c r="F911" i="6"/>
  <c r="Y911" i="6"/>
  <c r="E911" i="6" s="1"/>
  <c r="A911" i="6" s="1"/>
  <c r="AK911" i="6"/>
  <c r="F912" i="6"/>
  <c r="Y912" i="6"/>
  <c r="AK912" i="6"/>
  <c r="F913" i="6"/>
  <c r="Y913" i="6"/>
  <c r="AK913" i="6"/>
  <c r="F914" i="6"/>
  <c r="Y914" i="6"/>
  <c r="AK914" i="6"/>
  <c r="G915" i="6"/>
  <c r="H915" i="6"/>
  <c r="I915" i="6"/>
  <c r="J915" i="6"/>
  <c r="K915" i="6"/>
  <c r="L915" i="6"/>
  <c r="M915" i="6"/>
  <c r="N915" i="6"/>
  <c r="O915" i="6"/>
  <c r="P915" i="6"/>
  <c r="Q915" i="6"/>
  <c r="R915" i="6"/>
  <c r="S915" i="6"/>
  <c r="T915" i="6"/>
  <c r="U915" i="6"/>
  <c r="V915" i="6"/>
  <c r="W915" i="6"/>
  <c r="X915" i="6"/>
  <c r="Z915" i="6"/>
  <c r="AA915" i="6"/>
  <c r="AB915" i="6"/>
  <c r="AC915" i="6"/>
  <c r="AD915" i="6"/>
  <c r="AE915" i="6"/>
  <c r="AK915" i="6"/>
  <c r="F916" i="6"/>
  <c r="Y916" i="6"/>
  <c r="AK916" i="6"/>
  <c r="F917" i="6"/>
  <c r="Y917" i="6"/>
  <c r="AK917" i="6"/>
  <c r="F918" i="6"/>
  <c r="Y918" i="6"/>
  <c r="AK918" i="6"/>
  <c r="G919" i="6"/>
  <c r="H919" i="6"/>
  <c r="I919" i="6"/>
  <c r="J919" i="6"/>
  <c r="K919" i="6"/>
  <c r="L919" i="6"/>
  <c r="M919" i="6"/>
  <c r="N919" i="6"/>
  <c r="O919" i="6"/>
  <c r="P919" i="6"/>
  <c r="Q919" i="6"/>
  <c r="R919" i="6"/>
  <c r="S919" i="6"/>
  <c r="T919" i="6"/>
  <c r="U919" i="6"/>
  <c r="V919" i="6"/>
  <c r="W919" i="6"/>
  <c r="X919" i="6"/>
  <c r="Z919" i="6"/>
  <c r="AA919" i="6"/>
  <c r="AB919" i="6"/>
  <c r="AC919" i="6"/>
  <c r="AD919" i="6"/>
  <c r="AE919" i="6"/>
  <c r="AK919" i="6"/>
  <c r="F920" i="6"/>
  <c r="Y920" i="6"/>
  <c r="AK920" i="6"/>
  <c r="F921" i="6"/>
  <c r="Y921" i="6"/>
  <c r="AK921" i="6"/>
  <c r="G922" i="6"/>
  <c r="H922" i="6"/>
  <c r="I922" i="6"/>
  <c r="J922" i="6"/>
  <c r="K922" i="6"/>
  <c r="L922" i="6"/>
  <c r="M922" i="6"/>
  <c r="N922" i="6"/>
  <c r="O922" i="6"/>
  <c r="P922" i="6"/>
  <c r="Q922" i="6"/>
  <c r="R922" i="6"/>
  <c r="S922" i="6"/>
  <c r="T922" i="6"/>
  <c r="U922" i="6"/>
  <c r="V922" i="6"/>
  <c r="W922" i="6"/>
  <c r="X922" i="6"/>
  <c r="Z922" i="6"/>
  <c r="AA922" i="6"/>
  <c r="AB922" i="6"/>
  <c r="AC922" i="6"/>
  <c r="AD922" i="6"/>
  <c r="AE922" i="6"/>
  <c r="AK922" i="6"/>
  <c r="F923" i="6"/>
  <c r="Y923" i="6"/>
  <c r="AK923" i="6"/>
  <c r="F924" i="6"/>
  <c r="Y924" i="6"/>
  <c r="AK924" i="6"/>
  <c r="F925" i="6"/>
  <c r="Y925" i="6"/>
  <c r="AK925" i="6"/>
  <c r="F926" i="6"/>
  <c r="Y926" i="6"/>
  <c r="AK926" i="6"/>
  <c r="F927" i="6"/>
  <c r="Y927" i="6"/>
  <c r="AK927" i="6"/>
  <c r="AK928" i="6"/>
  <c r="AK929" i="6"/>
  <c r="AK930" i="6"/>
  <c r="AK931" i="6"/>
  <c r="G932" i="6"/>
  <c r="G930" i="6" s="1"/>
  <c r="H932" i="6"/>
  <c r="H930" i="6" s="1"/>
  <c r="I932" i="6"/>
  <c r="I930" i="6" s="1"/>
  <c r="J932" i="6"/>
  <c r="J930" i="6" s="1"/>
  <c r="K932" i="6"/>
  <c r="K930" i="6"/>
  <c r="L932" i="6"/>
  <c r="L930" i="6" s="1"/>
  <c r="M932" i="6"/>
  <c r="M930" i="6" s="1"/>
  <c r="N932" i="6"/>
  <c r="N930" i="6" s="1"/>
  <c r="O932" i="6"/>
  <c r="O930" i="6" s="1"/>
  <c r="P932" i="6"/>
  <c r="P930" i="6" s="1"/>
  <c r="Q932" i="6"/>
  <c r="Q930" i="6" s="1"/>
  <c r="R932" i="6"/>
  <c r="R930" i="6" s="1"/>
  <c r="S932" i="6"/>
  <c r="S930" i="6" s="1"/>
  <c r="T932" i="6"/>
  <c r="T930" i="6" s="1"/>
  <c r="U932" i="6"/>
  <c r="U930" i="6" s="1"/>
  <c r="V932" i="6"/>
  <c r="V930" i="6" s="1"/>
  <c r="W932" i="6"/>
  <c r="W930" i="6" s="1"/>
  <c r="X932" i="6"/>
  <c r="X930" i="6" s="1"/>
  <c r="Z932" i="6"/>
  <c r="Z930" i="6" s="1"/>
  <c r="AA932" i="6"/>
  <c r="AA930" i="6" s="1"/>
  <c r="AB932" i="6"/>
  <c r="AB930" i="6"/>
  <c r="AC932" i="6"/>
  <c r="AC930" i="6" s="1"/>
  <c r="AD932" i="6"/>
  <c r="AD930" i="6" s="1"/>
  <c r="AE932" i="6"/>
  <c r="AE930" i="6" s="1"/>
  <c r="AK932" i="6"/>
  <c r="F933" i="6"/>
  <c r="Y933" i="6"/>
  <c r="AK933" i="6"/>
  <c r="F934" i="6"/>
  <c r="Y934" i="6"/>
  <c r="AK934" i="6"/>
  <c r="G935" i="6"/>
  <c r="G931" i="6" s="1"/>
  <c r="G938" i="6" s="1"/>
  <c r="H935" i="6"/>
  <c r="H931" i="6" s="1"/>
  <c r="H938" i="6" s="1"/>
  <c r="I935" i="6"/>
  <c r="I931" i="6" s="1"/>
  <c r="I938" i="6" s="1"/>
  <c r="J935" i="6"/>
  <c r="J931" i="6" s="1"/>
  <c r="J938" i="6" s="1"/>
  <c r="K935" i="6"/>
  <c r="K931" i="6" s="1"/>
  <c r="K938" i="6" s="1"/>
  <c r="L935" i="6"/>
  <c r="L931" i="6" s="1"/>
  <c r="L938" i="6" s="1"/>
  <c r="M935" i="6"/>
  <c r="M931" i="6" s="1"/>
  <c r="M938" i="6" s="1"/>
  <c r="N935" i="6"/>
  <c r="N931" i="6" s="1"/>
  <c r="N938" i="6" s="1"/>
  <c r="O935" i="6"/>
  <c r="O931" i="6" s="1"/>
  <c r="O938" i="6" s="1"/>
  <c r="P935" i="6"/>
  <c r="P931" i="6" s="1"/>
  <c r="P938" i="6" s="1"/>
  <c r="Q935" i="6"/>
  <c r="Q931" i="6" s="1"/>
  <c r="Q938" i="6" s="1"/>
  <c r="R935" i="6"/>
  <c r="R931" i="6" s="1"/>
  <c r="R938" i="6" s="1"/>
  <c r="S935" i="6"/>
  <c r="S931" i="6" s="1"/>
  <c r="S938" i="6" s="1"/>
  <c r="T935" i="6"/>
  <c r="T931" i="6" s="1"/>
  <c r="T938" i="6" s="1"/>
  <c r="U935" i="6"/>
  <c r="U931" i="6" s="1"/>
  <c r="U938" i="6" s="1"/>
  <c r="V935" i="6"/>
  <c r="V931" i="6"/>
  <c r="V938" i="6" s="1"/>
  <c r="W935" i="6"/>
  <c r="W931" i="6" s="1"/>
  <c r="W938" i="6" s="1"/>
  <c r="X935" i="6"/>
  <c r="X931" i="6" s="1"/>
  <c r="X938" i="6" s="1"/>
  <c r="Z935" i="6"/>
  <c r="Z931" i="6"/>
  <c r="Z938" i="6" s="1"/>
  <c r="AA935" i="6"/>
  <c r="AA931" i="6" s="1"/>
  <c r="AA938" i="6" s="1"/>
  <c r="AB935" i="6"/>
  <c r="AB931" i="6" s="1"/>
  <c r="AB938" i="6" s="1"/>
  <c r="AC935" i="6"/>
  <c r="AC931" i="6" s="1"/>
  <c r="AC938" i="6" s="1"/>
  <c r="AD935" i="6"/>
  <c r="AD931" i="6" s="1"/>
  <c r="AD938" i="6" s="1"/>
  <c r="AE935" i="6"/>
  <c r="AE931" i="6" s="1"/>
  <c r="AE938" i="6" s="1"/>
  <c r="AK935" i="6"/>
  <c r="F936" i="6"/>
  <c r="Y936" i="6"/>
  <c r="AK936" i="6"/>
  <c r="F937" i="6"/>
  <c r="Y937" i="6"/>
  <c r="Y935" i="6"/>
  <c r="AK937" i="6"/>
  <c r="AK938" i="6"/>
  <c r="F939" i="6"/>
  <c r="F153" i="6"/>
  <c r="Y939" i="6"/>
  <c r="Y153" i="6" s="1"/>
  <c r="AK939" i="6"/>
  <c r="F940" i="6"/>
  <c r="Y940" i="6"/>
  <c r="Y154" i="6" s="1"/>
  <c r="AK940" i="6"/>
  <c r="AK941" i="6"/>
  <c r="AK942" i="6"/>
  <c r="AK943" i="6"/>
  <c r="AK944" i="6"/>
  <c r="AK945" i="6"/>
  <c r="G946" i="6"/>
  <c r="H946" i="6"/>
  <c r="H945" i="6" s="1"/>
  <c r="I946" i="6"/>
  <c r="J946" i="6"/>
  <c r="K946" i="6"/>
  <c r="L946" i="6"/>
  <c r="M946" i="6"/>
  <c r="N946" i="6"/>
  <c r="O946" i="6"/>
  <c r="P946" i="6"/>
  <c r="Q946" i="6"/>
  <c r="R946" i="6"/>
  <c r="S946" i="6"/>
  <c r="T946" i="6"/>
  <c r="U946" i="6"/>
  <c r="V946" i="6"/>
  <c r="W946" i="6"/>
  <c r="X946" i="6"/>
  <c r="X945" i="6" s="1"/>
  <c r="Z946" i="6"/>
  <c r="AA946" i="6"/>
  <c r="AB946" i="6"/>
  <c r="AC946" i="6"/>
  <c r="AC945" i="6" s="1"/>
  <c r="AC944" i="6" s="1"/>
  <c r="AD946" i="6"/>
  <c r="AE946" i="6"/>
  <c r="AK946" i="6"/>
  <c r="F947" i="6"/>
  <c r="Y947" i="6"/>
  <c r="AK947" i="6"/>
  <c r="F948" i="6"/>
  <c r="Y948" i="6"/>
  <c r="AK948" i="6"/>
  <c r="F949" i="6"/>
  <c r="Y949" i="6"/>
  <c r="AK949" i="6"/>
  <c r="G950" i="6"/>
  <c r="H950" i="6"/>
  <c r="I950" i="6"/>
  <c r="J950" i="6"/>
  <c r="K950" i="6"/>
  <c r="L950" i="6"/>
  <c r="M950" i="6"/>
  <c r="N950" i="6"/>
  <c r="O950" i="6"/>
  <c r="P950" i="6"/>
  <c r="Q950" i="6"/>
  <c r="Q945" i="6" s="1"/>
  <c r="R950" i="6"/>
  <c r="S950" i="6"/>
  <c r="S945" i="6" s="1"/>
  <c r="S944" i="6" s="1"/>
  <c r="T950" i="6"/>
  <c r="U950" i="6"/>
  <c r="U945" i="6" s="1"/>
  <c r="V950" i="6"/>
  <c r="W950" i="6"/>
  <c r="X950" i="6"/>
  <c r="Z950" i="6"/>
  <c r="AA950" i="6"/>
  <c r="AB950" i="6"/>
  <c r="AC950" i="6"/>
  <c r="AD950" i="6"/>
  <c r="AE950" i="6"/>
  <c r="AK950" i="6"/>
  <c r="F951" i="6"/>
  <c r="Y951" i="6"/>
  <c r="AK951" i="6"/>
  <c r="F952" i="6"/>
  <c r="Y952" i="6"/>
  <c r="AK952" i="6"/>
  <c r="F953" i="6"/>
  <c r="Y953" i="6"/>
  <c r="AK953" i="6"/>
  <c r="F954" i="6"/>
  <c r="Y954" i="6"/>
  <c r="AK954" i="6"/>
  <c r="F955" i="6"/>
  <c r="Y955" i="6"/>
  <c r="AK955" i="6"/>
  <c r="F956" i="6"/>
  <c r="E956" i="6" s="1"/>
  <c r="A956" i="6" s="1"/>
  <c r="Y956" i="6"/>
  <c r="AK956" i="6"/>
  <c r="F957" i="6"/>
  <c r="Y957" i="6"/>
  <c r="AK957" i="6"/>
  <c r="F958" i="6"/>
  <c r="Y958" i="6"/>
  <c r="E958" i="6" s="1"/>
  <c r="A958" i="6" s="1"/>
  <c r="AK958" i="6"/>
  <c r="G959" i="6"/>
  <c r="H959" i="6"/>
  <c r="I959" i="6"/>
  <c r="J959" i="6"/>
  <c r="K959" i="6"/>
  <c r="L959" i="6"/>
  <c r="M959" i="6"/>
  <c r="N959" i="6"/>
  <c r="O959" i="6"/>
  <c r="P959" i="6"/>
  <c r="Q959" i="6"/>
  <c r="R959" i="6"/>
  <c r="S959" i="6"/>
  <c r="T959" i="6"/>
  <c r="U959" i="6"/>
  <c r="V959" i="6"/>
  <c r="W959" i="6"/>
  <c r="X959" i="6"/>
  <c r="Z959" i="6"/>
  <c r="AA959" i="6"/>
  <c r="AB959" i="6"/>
  <c r="AC959" i="6"/>
  <c r="AD959" i="6"/>
  <c r="AE959" i="6"/>
  <c r="AK959" i="6"/>
  <c r="F960" i="6"/>
  <c r="Y960" i="6"/>
  <c r="AK960" i="6"/>
  <c r="F961" i="6"/>
  <c r="Y961" i="6"/>
  <c r="AK961" i="6"/>
  <c r="F962" i="6"/>
  <c r="Y962" i="6"/>
  <c r="AK962" i="6"/>
  <c r="G963" i="6"/>
  <c r="H963" i="6"/>
  <c r="I963" i="6"/>
  <c r="J963" i="6"/>
  <c r="K963" i="6"/>
  <c r="L963" i="6"/>
  <c r="M963" i="6"/>
  <c r="N963" i="6"/>
  <c r="O963" i="6"/>
  <c r="P963" i="6"/>
  <c r="Q963" i="6"/>
  <c r="R963" i="6"/>
  <c r="S963" i="6"/>
  <c r="T963" i="6"/>
  <c r="U963" i="6"/>
  <c r="V963" i="6"/>
  <c r="W963" i="6"/>
  <c r="X963" i="6"/>
  <c r="Z963" i="6"/>
  <c r="AA963" i="6"/>
  <c r="AB963" i="6"/>
  <c r="AC963" i="6"/>
  <c r="AD963" i="6"/>
  <c r="AE963" i="6"/>
  <c r="AK963" i="6"/>
  <c r="F964" i="6"/>
  <c r="E964" i="6" s="1"/>
  <c r="A964" i="6" s="1"/>
  <c r="Y964" i="6"/>
  <c r="AK964" i="6"/>
  <c r="F965" i="6"/>
  <c r="Y965" i="6"/>
  <c r="AK965" i="6"/>
  <c r="G966" i="6"/>
  <c r="H966" i="6"/>
  <c r="I966" i="6"/>
  <c r="J966" i="6"/>
  <c r="K966" i="6"/>
  <c r="L966" i="6"/>
  <c r="M966" i="6"/>
  <c r="N966" i="6"/>
  <c r="O966" i="6"/>
  <c r="P966" i="6"/>
  <c r="Q966" i="6"/>
  <c r="R966" i="6"/>
  <c r="S966" i="6"/>
  <c r="T966" i="6"/>
  <c r="U966" i="6"/>
  <c r="V966" i="6"/>
  <c r="W966" i="6"/>
  <c r="X966" i="6"/>
  <c r="Z966" i="6"/>
  <c r="AA966" i="6"/>
  <c r="AB966" i="6"/>
  <c r="AC966" i="6"/>
  <c r="AD966" i="6"/>
  <c r="AE966" i="6"/>
  <c r="AK966" i="6"/>
  <c r="F967" i="6"/>
  <c r="Y967" i="6"/>
  <c r="E967" i="6" s="1"/>
  <c r="A967" i="6" s="1"/>
  <c r="AK967" i="6"/>
  <c r="F968" i="6"/>
  <c r="Y968" i="6"/>
  <c r="AK968" i="6"/>
  <c r="F969" i="6"/>
  <c r="Y969" i="6"/>
  <c r="AK969" i="6"/>
  <c r="F970" i="6"/>
  <c r="Y970" i="6"/>
  <c r="AK970" i="6"/>
  <c r="F971" i="6"/>
  <c r="Y971" i="6"/>
  <c r="E971" i="6" s="1"/>
  <c r="A971" i="6" s="1"/>
  <c r="AK971" i="6"/>
  <c r="AK972" i="6"/>
  <c r="AK973" i="6"/>
  <c r="G974" i="6"/>
  <c r="H974" i="6"/>
  <c r="I974" i="6"/>
  <c r="J974" i="6"/>
  <c r="K974" i="6"/>
  <c r="L974" i="6"/>
  <c r="M974" i="6"/>
  <c r="N974" i="6"/>
  <c r="O974" i="6"/>
  <c r="P974" i="6"/>
  <c r="Q974" i="6"/>
  <c r="R974" i="6"/>
  <c r="S974" i="6"/>
  <c r="T974" i="6"/>
  <c r="U974" i="6"/>
  <c r="V974" i="6"/>
  <c r="W974" i="6"/>
  <c r="X974" i="6"/>
  <c r="Z974" i="6"/>
  <c r="AA974" i="6"/>
  <c r="AB974" i="6"/>
  <c r="AC974" i="6"/>
  <c r="AD974" i="6"/>
  <c r="AE974" i="6"/>
  <c r="AK974" i="6"/>
  <c r="F975" i="6"/>
  <c r="Y975" i="6"/>
  <c r="AK975" i="6"/>
  <c r="F976" i="6"/>
  <c r="Y976" i="6"/>
  <c r="AK976" i="6"/>
  <c r="G977" i="6"/>
  <c r="G980" i="6" s="1"/>
  <c r="H977" i="6"/>
  <c r="H980" i="6" s="1"/>
  <c r="I977" i="6"/>
  <c r="I980" i="6" s="1"/>
  <c r="J977" i="6"/>
  <c r="J980" i="6" s="1"/>
  <c r="K977" i="6"/>
  <c r="K980" i="6" s="1"/>
  <c r="L977" i="6"/>
  <c r="L980" i="6" s="1"/>
  <c r="M977" i="6"/>
  <c r="M980" i="6" s="1"/>
  <c r="N977" i="6"/>
  <c r="N980" i="6" s="1"/>
  <c r="O977" i="6"/>
  <c r="O980" i="6" s="1"/>
  <c r="P977" i="6"/>
  <c r="P980" i="6" s="1"/>
  <c r="Q977" i="6"/>
  <c r="Q980" i="6" s="1"/>
  <c r="R977" i="6"/>
  <c r="R980" i="6" s="1"/>
  <c r="S977" i="6"/>
  <c r="S980" i="6" s="1"/>
  <c r="T977" i="6"/>
  <c r="T980" i="6" s="1"/>
  <c r="U977" i="6"/>
  <c r="U980" i="6" s="1"/>
  <c r="V977" i="6"/>
  <c r="V980" i="6" s="1"/>
  <c r="W977" i="6"/>
  <c r="W980" i="6" s="1"/>
  <c r="X977" i="6"/>
  <c r="X980" i="6" s="1"/>
  <c r="Z977" i="6"/>
  <c r="Z980" i="6" s="1"/>
  <c r="AA977" i="6"/>
  <c r="AA980" i="6" s="1"/>
  <c r="AB977" i="6"/>
  <c r="AB980" i="6" s="1"/>
  <c r="AC977" i="6"/>
  <c r="AC980" i="6" s="1"/>
  <c r="AD977" i="6"/>
  <c r="AD980" i="6" s="1"/>
  <c r="AE977" i="6"/>
  <c r="AE980" i="6" s="1"/>
  <c r="AK977" i="6"/>
  <c r="F978" i="6"/>
  <c r="Y978" i="6"/>
  <c r="AK978" i="6"/>
  <c r="F979" i="6"/>
  <c r="Y979" i="6"/>
  <c r="AK979" i="6"/>
  <c r="AK980" i="6"/>
  <c r="AK981" i="6"/>
  <c r="AK982" i="6"/>
  <c r="AK983" i="6"/>
  <c r="AK984" i="6"/>
  <c r="AK985" i="6"/>
  <c r="AK986" i="6"/>
  <c r="AK987" i="6"/>
  <c r="G988" i="6"/>
  <c r="H988" i="6"/>
  <c r="I988" i="6"/>
  <c r="J988" i="6"/>
  <c r="K988" i="6"/>
  <c r="L988" i="6"/>
  <c r="M988" i="6"/>
  <c r="N988" i="6"/>
  <c r="O988" i="6"/>
  <c r="P988" i="6"/>
  <c r="Q988" i="6"/>
  <c r="R988" i="6"/>
  <c r="S988" i="6"/>
  <c r="T988" i="6"/>
  <c r="T987" i="6" s="1"/>
  <c r="T986" i="6" s="1"/>
  <c r="T985" i="6" s="1"/>
  <c r="U988" i="6"/>
  <c r="U987" i="6" s="1"/>
  <c r="V988" i="6"/>
  <c r="W988" i="6"/>
  <c r="X988" i="6"/>
  <c r="Z988" i="6"/>
  <c r="AA988" i="6"/>
  <c r="AB988" i="6"/>
  <c r="AC988" i="6"/>
  <c r="AD988" i="6"/>
  <c r="AE988" i="6"/>
  <c r="AK988" i="6"/>
  <c r="F989" i="6"/>
  <c r="E989" i="6" s="1"/>
  <c r="Y989" i="6"/>
  <c r="AK989" i="6"/>
  <c r="F990" i="6"/>
  <c r="E990" i="6" s="1"/>
  <c r="A990" i="6" s="1"/>
  <c r="Y990" i="6"/>
  <c r="AK990" i="6"/>
  <c r="F991" i="6"/>
  <c r="Y991" i="6"/>
  <c r="E991" i="6" s="1"/>
  <c r="A991" i="6" s="1"/>
  <c r="AK991" i="6"/>
  <c r="G992" i="6"/>
  <c r="H992" i="6"/>
  <c r="I992" i="6"/>
  <c r="J992" i="6"/>
  <c r="K992" i="6"/>
  <c r="L992" i="6"/>
  <c r="M992" i="6"/>
  <c r="N992" i="6"/>
  <c r="O992" i="6"/>
  <c r="P992" i="6"/>
  <c r="Q992" i="6"/>
  <c r="R992" i="6"/>
  <c r="S992" i="6"/>
  <c r="S987" i="6" s="1"/>
  <c r="T992" i="6"/>
  <c r="U992" i="6"/>
  <c r="V992" i="6"/>
  <c r="W992" i="6"/>
  <c r="X992" i="6"/>
  <c r="Z992" i="6"/>
  <c r="AA992" i="6"/>
  <c r="AB992" i="6"/>
  <c r="AC992" i="6"/>
  <c r="AD992" i="6"/>
  <c r="AE992" i="6"/>
  <c r="AK992" i="6"/>
  <c r="F993" i="6"/>
  <c r="Y993" i="6"/>
  <c r="AK993" i="6"/>
  <c r="F994" i="6"/>
  <c r="Y994" i="6"/>
  <c r="AK994" i="6"/>
  <c r="F995" i="6"/>
  <c r="Y995" i="6"/>
  <c r="AK995" i="6"/>
  <c r="F996" i="6"/>
  <c r="Y996" i="6"/>
  <c r="AK996" i="6"/>
  <c r="F997" i="6"/>
  <c r="Y997" i="6"/>
  <c r="AK997" i="6"/>
  <c r="F998" i="6"/>
  <c r="Y998" i="6"/>
  <c r="AK998" i="6"/>
  <c r="F999" i="6"/>
  <c r="E999" i="6" s="1"/>
  <c r="A999" i="6" s="1"/>
  <c r="Y999" i="6"/>
  <c r="AK999" i="6"/>
  <c r="F1000" i="6"/>
  <c r="Y1000" i="6"/>
  <c r="AK1000" i="6"/>
  <c r="G1001" i="6"/>
  <c r="H1001" i="6"/>
  <c r="I1001" i="6"/>
  <c r="J1001" i="6"/>
  <c r="K1001" i="6"/>
  <c r="L1001" i="6"/>
  <c r="M1001" i="6"/>
  <c r="N1001" i="6"/>
  <c r="O1001" i="6"/>
  <c r="P1001" i="6"/>
  <c r="Q1001" i="6"/>
  <c r="R1001" i="6"/>
  <c r="S1001" i="6"/>
  <c r="T1001" i="6"/>
  <c r="U1001" i="6"/>
  <c r="V1001" i="6"/>
  <c r="W1001" i="6"/>
  <c r="X1001" i="6"/>
  <c r="Z1001" i="6"/>
  <c r="AA1001" i="6"/>
  <c r="AB1001" i="6"/>
  <c r="AC1001" i="6"/>
  <c r="AD1001" i="6"/>
  <c r="AE1001" i="6"/>
  <c r="AK1001" i="6"/>
  <c r="F1002" i="6"/>
  <c r="F1001" i="6" s="1"/>
  <c r="Y1002" i="6"/>
  <c r="AK1002" i="6"/>
  <c r="F1003" i="6"/>
  <c r="Y1003" i="6"/>
  <c r="AK1003" i="6"/>
  <c r="F1004" i="6"/>
  <c r="Y1004" i="6"/>
  <c r="AK1004" i="6"/>
  <c r="G1005" i="6"/>
  <c r="H1005" i="6"/>
  <c r="I1005" i="6"/>
  <c r="J1005" i="6"/>
  <c r="K1005" i="6"/>
  <c r="L1005" i="6"/>
  <c r="M1005" i="6"/>
  <c r="N1005" i="6"/>
  <c r="O1005" i="6"/>
  <c r="P1005" i="6"/>
  <c r="Q1005" i="6"/>
  <c r="R1005" i="6"/>
  <c r="S1005" i="6"/>
  <c r="T1005" i="6"/>
  <c r="U1005" i="6"/>
  <c r="V1005" i="6"/>
  <c r="W1005" i="6"/>
  <c r="X1005" i="6"/>
  <c r="Z1005" i="6"/>
  <c r="AA1005" i="6"/>
  <c r="AB1005" i="6"/>
  <c r="AC1005" i="6"/>
  <c r="AD1005" i="6"/>
  <c r="AE1005" i="6"/>
  <c r="AK1005" i="6"/>
  <c r="F1006" i="6"/>
  <c r="Y1006" i="6"/>
  <c r="AK1006" i="6"/>
  <c r="F1007" i="6"/>
  <c r="E1007" i="6" s="1"/>
  <c r="Y1007" i="6"/>
  <c r="AK1007" i="6"/>
  <c r="G1008" i="6"/>
  <c r="H1008" i="6"/>
  <c r="I1008" i="6"/>
  <c r="J1008" i="6"/>
  <c r="K1008" i="6"/>
  <c r="L1008" i="6"/>
  <c r="M1008" i="6"/>
  <c r="N1008" i="6"/>
  <c r="O1008" i="6"/>
  <c r="P1008" i="6"/>
  <c r="Q1008" i="6"/>
  <c r="R1008" i="6"/>
  <c r="S1008" i="6"/>
  <c r="T1008" i="6"/>
  <c r="U1008" i="6"/>
  <c r="V1008" i="6"/>
  <c r="W1008" i="6"/>
  <c r="X1008" i="6"/>
  <c r="Z1008" i="6"/>
  <c r="AA1008" i="6"/>
  <c r="AB1008" i="6"/>
  <c r="AC1008" i="6"/>
  <c r="AD1008" i="6"/>
  <c r="AE1008" i="6"/>
  <c r="AK1008" i="6"/>
  <c r="F1009" i="6"/>
  <c r="E1009" i="6" s="1"/>
  <c r="Y1009" i="6"/>
  <c r="AK1009" i="6"/>
  <c r="F1010" i="6"/>
  <c r="E1010" i="6" s="1"/>
  <c r="A1010" i="6" s="1"/>
  <c r="Y1010" i="6"/>
  <c r="AK1010" i="6"/>
  <c r="F1011" i="6"/>
  <c r="Y1011" i="6"/>
  <c r="AK1011" i="6"/>
  <c r="F1012" i="6"/>
  <c r="Y1012" i="6"/>
  <c r="AK1012" i="6"/>
  <c r="F1013" i="6"/>
  <c r="E1013" i="6" s="1"/>
  <c r="A1013" i="6" s="1"/>
  <c r="Y1013" i="6"/>
  <c r="AK1013" i="6"/>
  <c r="AK1014" i="6"/>
  <c r="AK1015" i="6"/>
  <c r="G1016" i="6"/>
  <c r="H1016" i="6"/>
  <c r="I1016" i="6"/>
  <c r="J1016" i="6"/>
  <c r="K1016" i="6"/>
  <c r="L1016" i="6"/>
  <c r="M1016" i="6"/>
  <c r="N1016" i="6"/>
  <c r="O1016" i="6"/>
  <c r="P1016" i="6"/>
  <c r="Q1016" i="6"/>
  <c r="R1016" i="6"/>
  <c r="S1016" i="6"/>
  <c r="T1016" i="6"/>
  <c r="U1016" i="6"/>
  <c r="V1016" i="6"/>
  <c r="W1016" i="6"/>
  <c r="X1016" i="6"/>
  <c r="Z1016" i="6"/>
  <c r="AA1016" i="6"/>
  <c r="AB1016" i="6"/>
  <c r="AC1016" i="6"/>
  <c r="AD1016" i="6"/>
  <c r="AE1016" i="6"/>
  <c r="AK1016" i="6"/>
  <c r="F1017" i="6"/>
  <c r="Y1017" i="6"/>
  <c r="AK1017" i="6"/>
  <c r="F1018" i="6"/>
  <c r="Y1018" i="6"/>
  <c r="AK1018" i="6"/>
  <c r="G1019" i="6"/>
  <c r="G1022" i="6" s="1"/>
  <c r="H1019" i="6"/>
  <c r="H1022" i="6" s="1"/>
  <c r="I1019" i="6"/>
  <c r="I1022" i="6" s="1"/>
  <c r="J1019" i="6"/>
  <c r="J1022" i="6" s="1"/>
  <c r="K1019" i="6"/>
  <c r="K1022" i="6" s="1"/>
  <c r="L1019" i="6"/>
  <c r="L1022" i="6" s="1"/>
  <c r="M1019" i="6"/>
  <c r="M1022" i="6" s="1"/>
  <c r="N1019" i="6"/>
  <c r="N1022" i="6" s="1"/>
  <c r="O1019" i="6"/>
  <c r="O1022" i="6" s="1"/>
  <c r="P1019" i="6"/>
  <c r="P1022" i="6" s="1"/>
  <c r="Q1019" i="6"/>
  <c r="Q1022" i="6" s="1"/>
  <c r="R1019" i="6"/>
  <c r="R1022" i="6" s="1"/>
  <c r="S1019" i="6"/>
  <c r="S1022" i="6" s="1"/>
  <c r="T1019" i="6"/>
  <c r="T1022" i="6" s="1"/>
  <c r="U1019" i="6"/>
  <c r="U1022" i="6" s="1"/>
  <c r="V1019" i="6"/>
  <c r="V1022" i="6" s="1"/>
  <c r="W1019" i="6"/>
  <c r="W1022" i="6"/>
  <c r="X1019" i="6"/>
  <c r="X1022" i="6" s="1"/>
  <c r="Z1019" i="6"/>
  <c r="Z1022" i="6" s="1"/>
  <c r="AA1019" i="6"/>
  <c r="AA1022" i="6" s="1"/>
  <c r="AB1019" i="6"/>
  <c r="AB1022" i="6" s="1"/>
  <c r="AC1019" i="6"/>
  <c r="AC1022" i="6" s="1"/>
  <c r="AD1019" i="6"/>
  <c r="AD1022" i="6" s="1"/>
  <c r="AE1019" i="6"/>
  <c r="AE1022" i="6" s="1"/>
  <c r="AK1019" i="6"/>
  <c r="F1020" i="6"/>
  <c r="Y1020" i="6"/>
  <c r="E1020" i="6" s="1"/>
  <c r="A1020" i="6" s="1"/>
  <c r="AK1020" i="6"/>
  <c r="F1021" i="6"/>
  <c r="Y1021" i="6"/>
  <c r="AK1021" i="6"/>
  <c r="AK1022" i="6"/>
  <c r="AK1023" i="6"/>
  <c r="AK1024" i="6"/>
  <c r="AK1025" i="6"/>
  <c r="AK1026" i="6"/>
  <c r="AK1027" i="6"/>
  <c r="G1028" i="6"/>
  <c r="H1028" i="6"/>
  <c r="I1028" i="6"/>
  <c r="J1028" i="6"/>
  <c r="K1028" i="6"/>
  <c r="L1028" i="6"/>
  <c r="M1028" i="6"/>
  <c r="N1028" i="6"/>
  <c r="O1028" i="6"/>
  <c r="P1028" i="6"/>
  <c r="Q1028" i="6"/>
  <c r="R1028" i="6"/>
  <c r="S1028" i="6"/>
  <c r="T1028" i="6"/>
  <c r="U1028" i="6"/>
  <c r="V1028" i="6"/>
  <c r="W1028" i="6"/>
  <c r="X1028" i="6"/>
  <c r="Z1028" i="6"/>
  <c r="AA1028" i="6"/>
  <c r="AB1028" i="6"/>
  <c r="AB1027" i="6" s="1"/>
  <c r="AC1028" i="6"/>
  <c r="AD1028" i="6"/>
  <c r="AE1028" i="6"/>
  <c r="AK1028" i="6"/>
  <c r="F1029" i="6"/>
  <c r="E1029" i="6" s="1"/>
  <c r="A1029" i="6" s="1"/>
  <c r="Y1029" i="6"/>
  <c r="AK1029" i="6"/>
  <c r="F1030" i="6"/>
  <c r="Y1030" i="6"/>
  <c r="AK1030" i="6"/>
  <c r="F1031" i="6"/>
  <c r="Y1031" i="6"/>
  <c r="AK1031" i="6"/>
  <c r="G1032" i="6"/>
  <c r="H1032" i="6"/>
  <c r="H1027" i="6" s="1"/>
  <c r="I1032" i="6"/>
  <c r="J1032" i="6"/>
  <c r="K1032" i="6"/>
  <c r="L1032" i="6"/>
  <c r="L1027" i="6" s="1"/>
  <c r="M1032" i="6"/>
  <c r="N1032" i="6"/>
  <c r="O1032" i="6"/>
  <c r="P1032" i="6"/>
  <c r="Q1032" i="6"/>
  <c r="R1032" i="6"/>
  <c r="S1032" i="6"/>
  <c r="T1032" i="6"/>
  <c r="U1032" i="6"/>
  <c r="V1032" i="6"/>
  <c r="W1032" i="6"/>
  <c r="X1032" i="6"/>
  <c r="Z1032" i="6"/>
  <c r="AA1032" i="6"/>
  <c r="AB1032" i="6"/>
  <c r="AC1032" i="6"/>
  <c r="AD1032" i="6"/>
  <c r="AE1032" i="6"/>
  <c r="AK1032" i="6"/>
  <c r="F1033" i="6"/>
  <c r="Y1033" i="6"/>
  <c r="AK1033" i="6"/>
  <c r="F1034" i="6"/>
  <c r="Y1034" i="6"/>
  <c r="AK1034" i="6"/>
  <c r="F1035" i="6"/>
  <c r="Y1035" i="6"/>
  <c r="AK1035" i="6"/>
  <c r="F1036" i="6"/>
  <c r="Y1036" i="6"/>
  <c r="E1036" i="6" s="1"/>
  <c r="A1036" i="6" s="1"/>
  <c r="AK1036" i="6"/>
  <c r="F1037" i="6"/>
  <c r="Y1037" i="6"/>
  <c r="E1037" i="6" s="1"/>
  <c r="A1037" i="6" s="1"/>
  <c r="AK1037" i="6"/>
  <c r="F1038" i="6"/>
  <c r="Y1038" i="6"/>
  <c r="AK1038" i="6"/>
  <c r="F1039" i="6"/>
  <c r="E1039" i="6" s="1"/>
  <c r="A1039" i="6" s="1"/>
  <c r="Y1039" i="6"/>
  <c r="AK1039" i="6"/>
  <c r="F1040" i="6"/>
  <c r="Y1040" i="6"/>
  <c r="AK1040" i="6"/>
  <c r="G1041" i="6"/>
  <c r="H1041" i="6"/>
  <c r="I1041" i="6"/>
  <c r="J1041" i="6"/>
  <c r="K1041" i="6"/>
  <c r="L1041" i="6"/>
  <c r="M1041" i="6"/>
  <c r="N1041" i="6"/>
  <c r="O1041" i="6"/>
  <c r="P1041" i="6"/>
  <c r="Q1041" i="6"/>
  <c r="R1041" i="6"/>
  <c r="S1041" i="6"/>
  <c r="T1041" i="6"/>
  <c r="U1041" i="6"/>
  <c r="V1041" i="6"/>
  <c r="W1041" i="6"/>
  <c r="X1041" i="6"/>
  <c r="Z1041" i="6"/>
  <c r="AA1041" i="6"/>
  <c r="AB1041" i="6"/>
  <c r="AC1041" i="6"/>
  <c r="AD1041" i="6"/>
  <c r="AE1041" i="6"/>
  <c r="AK1041" i="6"/>
  <c r="F1042" i="6"/>
  <c r="Y1042" i="6"/>
  <c r="AK1042" i="6"/>
  <c r="F1043" i="6"/>
  <c r="Y1043" i="6"/>
  <c r="AK1043" i="6"/>
  <c r="F1044" i="6"/>
  <c r="Y1044" i="6"/>
  <c r="E1044" i="6" s="1"/>
  <c r="A1044" i="6" s="1"/>
  <c r="AK1044" i="6"/>
  <c r="G1045" i="6"/>
  <c r="H1045" i="6"/>
  <c r="I1045" i="6"/>
  <c r="J1045" i="6"/>
  <c r="K1045" i="6"/>
  <c r="L1045" i="6"/>
  <c r="M1045" i="6"/>
  <c r="N1045" i="6"/>
  <c r="O1045" i="6"/>
  <c r="P1045" i="6"/>
  <c r="Q1045" i="6"/>
  <c r="R1045" i="6"/>
  <c r="S1045" i="6"/>
  <c r="T1045" i="6"/>
  <c r="U1045" i="6"/>
  <c r="V1045" i="6"/>
  <c r="W1045" i="6"/>
  <c r="X1045" i="6"/>
  <c r="Z1045" i="6"/>
  <c r="AA1045" i="6"/>
  <c r="AB1045" i="6"/>
  <c r="AC1045" i="6"/>
  <c r="AD1045" i="6"/>
  <c r="AE1045" i="6"/>
  <c r="AK1045" i="6"/>
  <c r="F1046" i="6"/>
  <c r="Y1046" i="6"/>
  <c r="AK1046" i="6"/>
  <c r="F1047" i="6"/>
  <c r="Y1047" i="6"/>
  <c r="AK1047" i="6"/>
  <c r="G1048" i="6"/>
  <c r="H1048" i="6"/>
  <c r="I1048" i="6"/>
  <c r="J1048" i="6"/>
  <c r="K1048" i="6"/>
  <c r="L1048" i="6"/>
  <c r="M1048" i="6"/>
  <c r="N1048" i="6"/>
  <c r="O1048" i="6"/>
  <c r="P1048" i="6"/>
  <c r="Q1048" i="6"/>
  <c r="R1048" i="6"/>
  <c r="S1048" i="6"/>
  <c r="T1048" i="6"/>
  <c r="U1048" i="6"/>
  <c r="V1048" i="6"/>
  <c r="W1048" i="6"/>
  <c r="X1048" i="6"/>
  <c r="Z1048" i="6"/>
  <c r="AA1048" i="6"/>
  <c r="AB1048" i="6"/>
  <c r="AC1048" i="6"/>
  <c r="AD1048" i="6"/>
  <c r="AE1048" i="6"/>
  <c r="AK1048" i="6"/>
  <c r="F1049" i="6"/>
  <c r="E1049" i="6" s="1"/>
  <c r="A1049" i="6" s="1"/>
  <c r="Y1049" i="6"/>
  <c r="AK1049" i="6"/>
  <c r="F1050" i="6"/>
  <c r="Y1050" i="6"/>
  <c r="E1050" i="6" s="1"/>
  <c r="A1050" i="6" s="1"/>
  <c r="AK1050" i="6"/>
  <c r="F1051" i="6"/>
  <c r="Y1051" i="6"/>
  <c r="AK1051" i="6"/>
  <c r="F1052" i="6"/>
  <c r="Y1052" i="6"/>
  <c r="AK1052" i="6"/>
  <c r="F1053" i="6"/>
  <c r="Y1053" i="6"/>
  <c r="AK1053" i="6"/>
  <c r="AK1054" i="6"/>
  <c r="AK1055" i="6"/>
  <c r="G1056" i="6"/>
  <c r="H1056" i="6"/>
  <c r="I1056" i="6"/>
  <c r="J1056" i="6"/>
  <c r="K1056" i="6"/>
  <c r="L1056" i="6"/>
  <c r="M1056" i="6"/>
  <c r="N1056" i="6"/>
  <c r="O1056" i="6"/>
  <c r="P1056" i="6"/>
  <c r="Q1056" i="6"/>
  <c r="R1056" i="6"/>
  <c r="S1056" i="6"/>
  <c r="T1056" i="6"/>
  <c r="U1056" i="6"/>
  <c r="V1056" i="6"/>
  <c r="W1056" i="6"/>
  <c r="X1056" i="6"/>
  <c r="Z1056" i="6"/>
  <c r="AA1056" i="6"/>
  <c r="AB1056" i="6"/>
  <c r="AC1056" i="6"/>
  <c r="AD1056" i="6"/>
  <c r="AE1056" i="6"/>
  <c r="AK1056" i="6"/>
  <c r="F1057" i="6"/>
  <c r="Y1057" i="6"/>
  <c r="E1057" i="6" s="1"/>
  <c r="A1057" i="6" s="1"/>
  <c r="AK1057" i="6"/>
  <c r="F1058" i="6"/>
  <c r="F1056" i="6"/>
  <c r="Y1058" i="6"/>
  <c r="AK1058" i="6"/>
  <c r="G1059" i="6"/>
  <c r="G1062" i="6"/>
  <c r="H1059" i="6"/>
  <c r="H1062" i="6" s="1"/>
  <c r="I1059" i="6"/>
  <c r="I1062" i="6" s="1"/>
  <c r="J1059" i="6"/>
  <c r="J1062" i="6" s="1"/>
  <c r="K1059" i="6"/>
  <c r="K1062" i="6" s="1"/>
  <c r="L1059" i="6"/>
  <c r="L1062" i="6" s="1"/>
  <c r="M1059" i="6"/>
  <c r="M1062" i="6" s="1"/>
  <c r="N1059" i="6"/>
  <c r="N1062" i="6" s="1"/>
  <c r="O1059" i="6"/>
  <c r="O1062" i="6" s="1"/>
  <c r="P1059" i="6"/>
  <c r="P1062" i="6" s="1"/>
  <c r="Q1059" i="6"/>
  <c r="Q1062" i="6" s="1"/>
  <c r="R1059" i="6"/>
  <c r="R1062" i="6" s="1"/>
  <c r="S1059" i="6"/>
  <c r="S1062" i="6"/>
  <c r="T1059" i="6"/>
  <c r="T1062" i="6" s="1"/>
  <c r="U1059" i="6"/>
  <c r="U1062" i="6" s="1"/>
  <c r="V1059" i="6"/>
  <c r="V1062" i="6" s="1"/>
  <c r="W1059" i="6"/>
  <c r="W1062" i="6" s="1"/>
  <c r="X1059" i="6"/>
  <c r="X1062" i="6" s="1"/>
  <c r="Z1059" i="6"/>
  <c r="Z1062" i="6" s="1"/>
  <c r="AA1059" i="6"/>
  <c r="AA1062" i="6" s="1"/>
  <c r="AB1059" i="6"/>
  <c r="AB1062" i="6" s="1"/>
  <c r="AC1059" i="6"/>
  <c r="AC1062" i="6" s="1"/>
  <c r="AD1059" i="6"/>
  <c r="AD1062" i="6" s="1"/>
  <c r="AE1059" i="6"/>
  <c r="AE1062" i="6" s="1"/>
  <c r="AK1059" i="6"/>
  <c r="F1060" i="6"/>
  <c r="Y1060" i="6"/>
  <c r="AK1060" i="6"/>
  <c r="F1061" i="6"/>
  <c r="Y1061" i="6"/>
  <c r="AK1061" i="6"/>
  <c r="AK1062" i="6"/>
  <c r="AK1063" i="6"/>
  <c r="AK1064" i="6"/>
  <c r="AK1065" i="6"/>
  <c r="AK1066" i="6"/>
  <c r="AK1067" i="6"/>
  <c r="G1068" i="6"/>
  <c r="G1067" i="6"/>
  <c r="G1066" i="6" s="1"/>
  <c r="H1068" i="6"/>
  <c r="H1067" i="6" s="1"/>
  <c r="I1068" i="6"/>
  <c r="J1068" i="6"/>
  <c r="K1068" i="6"/>
  <c r="L1068" i="6"/>
  <c r="M1068" i="6"/>
  <c r="N1068" i="6"/>
  <c r="O1068" i="6"/>
  <c r="P1068" i="6"/>
  <c r="Q1068" i="6"/>
  <c r="R1068" i="6"/>
  <c r="S1068" i="6"/>
  <c r="T1068" i="6"/>
  <c r="U1068" i="6"/>
  <c r="U1067" i="6" s="1"/>
  <c r="V1068" i="6"/>
  <c r="W1068" i="6"/>
  <c r="X1068" i="6"/>
  <c r="Z1068" i="6"/>
  <c r="AA1068" i="6"/>
  <c r="AB1068" i="6"/>
  <c r="AC1068" i="6"/>
  <c r="AD1068" i="6"/>
  <c r="AE1068" i="6"/>
  <c r="AK1068" i="6"/>
  <c r="F1069" i="6"/>
  <c r="Y1069" i="6"/>
  <c r="AK1069" i="6"/>
  <c r="F1070" i="6"/>
  <c r="Y1070" i="6"/>
  <c r="AK1070" i="6"/>
  <c r="F1071" i="6"/>
  <c r="E1071" i="6" s="1"/>
  <c r="A1071" i="6" s="1"/>
  <c r="Y1071" i="6"/>
  <c r="AK1071" i="6"/>
  <c r="G1072" i="6"/>
  <c r="H1072" i="6"/>
  <c r="I1072" i="6"/>
  <c r="J1072" i="6"/>
  <c r="K1072" i="6"/>
  <c r="L1072" i="6"/>
  <c r="M1072" i="6"/>
  <c r="N1072" i="6"/>
  <c r="N1067" i="6" s="1"/>
  <c r="O1072" i="6"/>
  <c r="P1072" i="6"/>
  <c r="Q1072" i="6"/>
  <c r="R1072" i="6"/>
  <c r="S1072" i="6"/>
  <c r="T1072" i="6"/>
  <c r="U1072" i="6"/>
  <c r="V1072" i="6"/>
  <c r="W1072" i="6"/>
  <c r="X1072" i="6"/>
  <c r="Z1072" i="6"/>
  <c r="AA1072" i="6"/>
  <c r="AB1072" i="6"/>
  <c r="AC1072" i="6"/>
  <c r="AD1072" i="6"/>
  <c r="AE1072" i="6"/>
  <c r="AK1072" i="6"/>
  <c r="F1073" i="6"/>
  <c r="F106" i="6" s="1"/>
  <c r="Y1073" i="6"/>
  <c r="AK1073" i="6"/>
  <c r="F1074" i="6"/>
  <c r="Y1074" i="6"/>
  <c r="Y108" i="6" s="1"/>
  <c r="AK1074" i="6"/>
  <c r="F1075" i="6"/>
  <c r="Y1075" i="6"/>
  <c r="AK1075" i="6"/>
  <c r="F1076" i="6"/>
  <c r="Y1076" i="6"/>
  <c r="AK1076" i="6"/>
  <c r="F1077" i="6"/>
  <c r="E1077" i="6" s="1"/>
  <c r="A1077" i="6" s="1"/>
  <c r="Y1077" i="6"/>
  <c r="AK1077" i="6"/>
  <c r="F1078" i="6"/>
  <c r="Y1078" i="6"/>
  <c r="AK1078" i="6"/>
  <c r="F1079" i="6"/>
  <c r="Y1079" i="6"/>
  <c r="AK1079" i="6"/>
  <c r="F1080" i="6"/>
  <c r="Y1080" i="6"/>
  <c r="AK1080" i="6"/>
  <c r="G1081" i="6"/>
  <c r="H1081" i="6"/>
  <c r="I1081" i="6"/>
  <c r="J1081" i="6"/>
  <c r="K1081" i="6"/>
  <c r="L1081" i="6"/>
  <c r="M1081" i="6"/>
  <c r="N1081" i="6"/>
  <c r="O1081" i="6"/>
  <c r="P1081" i="6"/>
  <c r="Q1081" i="6"/>
  <c r="R1081" i="6"/>
  <c r="S1081" i="6"/>
  <c r="T1081" i="6"/>
  <c r="U1081" i="6"/>
  <c r="V1081" i="6"/>
  <c r="W1081" i="6"/>
  <c r="X1081" i="6"/>
  <c r="Z1081" i="6"/>
  <c r="AA1081" i="6"/>
  <c r="AB1081" i="6"/>
  <c r="AC1081" i="6"/>
  <c r="AD1081" i="6"/>
  <c r="AE1081" i="6"/>
  <c r="AK1081" i="6"/>
  <c r="F1082" i="6"/>
  <c r="Y1082" i="6"/>
  <c r="AK1082" i="6"/>
  <c r="F1083" i="6"/>
  <c r="E1083" i="6" s="1"/>
  <c r="A1083" i="6" s="1"/>
  <c r="Y1083" i="6"/>
  <c r="AK1083" i="6"/>
  <c r="F1084" i="6"/>
  <c r="Y1084" i="6"/>
  <c r="AK1084" i="6"/>
  <c r="G1085" i="6"/>
  <c r="H1085" i="6"/>
  <c r="I1085" i="6"/>
  <c r="J1085" i="6"/>
  <c r="K1085" i="6"/>
  <c r="L1085" i="6"/>
  <c r="M1085" i="6"/>
  <c r="N1085" i="6"/>
  <c r="O1085" i="6"/>
  <c r="P1085" i="6"/>
  <c r="Q1085" i="6"/>
  <c r="R1085" i="6"/>
  <c r="S1085" i="6"/>
  <c r="T1085" i="6"/>
  <c r="U1085" i="6"/>
  <c r="V1085" i="6"/>
  <c r="W1085" i="6"/>
  <c r="X1085" i="6"/>
  <c r="Z1085" i="6"/>
  <c r="AA1085" i="6"/>
  <c r="AB1085" i="6"/>
  <c r="AC1085" i="6"/>
  <c r="AD1085" i="6"/>
  <c r="AE1085" i="6"/>
  <c r="AK1085" i="6"/>
  <c r="F1086" i="6"/>
  <c r="Y1086" i="6"/>
  <c r="AK1086" i="6"/>
  <c r="F1087" i="6"/>
  <c r="Y1087" i="6"/>
  <c r="AK1087" i="6"/>
  <c r="G1088" i="6"/>
  <c r="H1088" i="6"/>
  <c r="I1088" i="6"/>
  <c r="J1088" i="6"/>
  <c r="K1088" i="6"/>
  <c r="L1088" i="6"/>
  <c r="M1088" i="6"/>
  <c r="N1088" i="6"/>
  <c r="O1088" i="6"/>
  <c r="P1088" i="6"/>
  <c r="Q1088" i="6"/>
  <c r="R1088" i="6"/>
  <c r="S1088" i="6"/>
  <c r="T1088" i="6"/>
  <c r="U1088" i="6"/>
  <c r="V1088" i="6"/>
  <c r="W1088" i="6"/>
  <c r="X1088" i="6"/>
  <c r="Z1088" i="6"/>
  <c r="AA1088" i="6"/>
  <c r="AB1088" i="6"/>
  <c r="AC1088" i="6"/>
  <c r="AD1088" i="6"/>
  <c r="AE1088" i="6"/>
  <c r="AK1088" i="6"/>
  <c r="F1089" i="6"/>
  <c r="Y1089" i="6"/>
  <c r="E1089" i="6" s="1"/>
  <c r="AK1089" i="6"/>
  <c r="F1090" i="6"/>
  <c r="Y1090" i="6"/>
  <c r="AK1090" i="6"/>
  <c r="F1091" i="6"/>
  <c r="E1091" i="6" s="1"/>
  <c r="Y1091" i="6"/>
  <c r="AK1091" i="6"/>
  <c r="F1092" i="6"/>
  <c r="Y1092" i="6"/>
  <c r="AK1092" i="6"/>
  <c r="F1093" i="6"/>
  <c r="Y1093" i="6"/>
  <c r="AK1093" i="6"/>
  <c r="AK1094" i="6"/>
  <c r="AK1095" i="6"/>
  <c r="G1096" i="6"/>
  <c r="H1096" i="6"/>
  <c r="I1096" i="6"/>
  <c r="J1096" i="6"/>
  <c r="K1096" i="6"/>
  <c r="L1096" i="6"/>
  <c r="M1096" i="6"/>
  <c r="N1096" i="6"/>
  <c r="O1096" i="6"/>
  <c r="P1096" i="6"/>
  <c r="Q1096" i="6"/>
  <c r="R1096" i="6"/>
  <c r="S1096" i="6"/>
  <c r="T1096" i="6"/>
  <c r="U1096" i="6"/>
  <c r="V1096" i="6"/>
  <c r="W1096" i="6"/>
  <c r="X1096" i="6"/>
  <c r="Z1096" i="6"/>
  <c r="AA1096" i="6"/>
  <c r="AB1096" i="6"/>
  <c r="AC1096" i="6"/>
  <c r="AD1096" i="6"/>
  <c r="AE1096" i="6"/>
  <c r="AK1096" i="6"/>
  <c r="F1097" i="6"/>
  <c r="Y1097" i="6"/>
  <c r="AK1097" i="6"/>
  <c r="F1098" i="6"/>
  <c r="Y1098" i="6"/>
  <c r="AK1098" i="6"/>
  <c r="G1099" i="6"/>
  <c r="G1102" i="6"/>
  <c r="H1099" i="6"/>
  <c r="H1102" i="6" s="1"/>
  <c r="I1099" i="6"/>
  <c r="I1102" i="6" s="1"/>
  <c r="J1099" i="6"/>
  <c r="J1102" i="6" s="1"/>
  <c r="K1099" i="6"/>
  <c r="K1102" i="6" s="1"/>
  <c r="L1099" i="6"/>
  <c r="L1102" i="6" s="1"/>
  <c r="M1099" i="6"/>
  <c r="M1102" i="6"/>
  <c r="N1099" i="6"/>
  <c r="N1102" i="6" s="1"/>
  <c r="O1099" i="6"/>
  <c r="O1102" i="6" s="1"/>
  <c r="P1099" i="6"/>
  <c r="P1102" i="6" s="1"/>
  <c r="Q1099" i="6"/>
  <c r="Q1102" i="6" s="1"/>
  <c r="R1099" i="6"/>
  <c r="R1102" i="6" s="1"/>
  <c r="S1099" i="6"/>
  <c r="S1102" i="6"/>
  <c r="T1099" i="6"/>
  <c r="T1102" i="6" s="1"/>
  <c r="U1099" i="6"/>
  <c r="U1102" i="6" s="1"/>
  <c r="V1099" i="6"/>
  <c r="V1102" i="6" s="1"/>
  <c r="W1099" i="6"/>
  <c r="W1102" i="6"/>
  <c r="X1099" i="6"/>
  <c r="X1102" i="6" s="1"/>
  <c r="Z1099" i="6"/>
  <c r="Z1102" i="6" s="1"/>
  <c r="AA1099" i="6"/>
  <c r="AA1102" i="6" s="1"/>
  <c r="AB1099" i="6"/>
  <c r="AB1102" i="6" s="1"/>
  <c r="AC1099" i="6"/>
  <c r="AC1102" i="6" s="1"/>
  <c r="AD1099" i="6"/>
  <c r="AD1102" i="6"/>
  <c r="AE1099" i="6"/>
  <c r="AE1102" i="6" s="1"/>
  <c r="AK1099" i="6"/>
  <c r="F1100" i="6"/>
  <c r="Y1100" i="6"/>
  <c r="AK1100" i="6"/>
  <c r="F1101" i="6"/>
  <c r="Y1101" i="6"/>
  <c r="AK1101" i="6"/>
  <c r="AK1102" i="6"/>
  <c r="AK1103" i="6"/>
  <c r="AK1104" i="6"/>
  <c r="AK1105" i="6"/>
  <c r="AK1106" i="6"/>
  <c r="AK1107" i="6"/>
  <c r="G1108" i="6"/>
  <c r="H1108" i="6"/>
  <c r="I1108" i="6"/>
  <c r="J1108" i="6"/>
  <c r="K1108" i="6"/>
  <c r="L1108" i="6"/>
  <c r="L1107" i="6" s="1"/>
  <c r="L1106" i="6" s="1"/>
  <c r="M1108" i="6"/>
  <c r="M1107" i="6" s="1"/>
  <c r="N1108" i="6"/>
  <c r="O1108" i="6"/>
  <c r="P1108" i="6"/>
  <c r="Q1108" i="6"/>
  <c r="R1108" i="6"/>
  <c r="S1108" i="6"/>
  <c r="T1108" i="6"/>
  <c r="U1108" i="6"/>
  <c r="V1108" i="6"/>
  <c r="W1108" i="6"/>
  <c r="X1108" i="6"/>
  <c r="X1107" i="6" s="1"/>
  <c r="X1106" i="6" s="1"/>
  <c r="X1105" i="6" s="1"/>
  <c r="Z1108" i="6"/>
  <c r="AA1108" i="6"/>
  <c r="AB1108" i="6"/>
  <c r="AC1108" i="6"/>
  <c r="AD1108" i="6"/>
  <c r="AD1107" i="6"/>
  <c r="AE1108" i="6"/>
  <c r="AK1108" i="6"/>
  <c r="F1109" i="6"/>
  <c r="Y1109" i="6"/>
  <c r="AK1109" i="6"/>
  <c r="F1110" i="6"/>
  <c r="Y1110" i="6"/>
  <c r="Y1108" i="6"/>
  <c r="AK1110" i="6"/>
  <c r="F1111" i="6"/>
  <c r="Y1111" i="6"/>
  <c r="AK1111" i="6"/>
  <c r="G1112" i="6"/>
  <c r="H1112" i="6"/>
  <c r="I1112" i="6"/>
  <c r="J1112" i="6"/>
  <c r="K1112" i="6"/>
  <c r="L1112" i="6"/>
  <c r="M1112" i="6"/>
  <c r="N1112" i="6"/>
  <c r="O1112" i="6"/>
  <c r="P1112" i="6"/>
  <c r="Q1112" i="6"/>
  <c r="R1112" i="6"/>
  <c r="S1112" i="6"/>
  <c r="T1112" i="6"/>
  <c r="U1112" i="6"/>
  <c r="V1112" i="6"/>
  <c r="W1112" i="6"/>
  <c r="X1112" i="6"/>
  <c r="Z1112" i="6"/>
  <c r="AA1112" i="6"/>
  <c r="AA1107" i="6" s="1"/>
  <c r="AB1112" i="6"/>
  <c r="AC1112" i="6"/>
  <c r="AD1112" i="6"/>
  <c r="AE1112" i="6"/>
  <c r="AK1112" i="6"/>
  <c r="F1113" i="6"/>
  <c r="Y1113" i="6"/>
  <c r="AK1113" i="6"/>
  <c r="F1114" i="6"/>
  <c r="Y1114" i="6"/>
  <c r="AK1114" i="6"/>
  <c r="F1115" i="6"/>
  <c r="Y1115" i="6"/>
  <c r="AK1115" i="6"/>
  <c r="F1116" i="6"/>
  <c r="Y1116" i="6"/>
  <c r="AK1116" i="6"/>
  <c r="F1117" i="6"/>
  <c r="Y1117" i="6"/>
  <c r="E1117" i="6" s="1"/>
  <c r="A1117" i="6" s="1"/>
  <c r="AK1117" i="6"/>
  <c r="F1118" i="6"/>
  <c r="Y1118" i="6"/>
  <c r="E1118" i="6" s="1"/>
  <c r="A1118" i="6" s="1"/>
  <c r="AK1118" i="6"/>
  <c r="F1119" i="6"/>
  <c r="Y1119" i="6"/>
  <c r="AK1119" i="6"/>
  <c r="F1120" i="6"/>
  <c r="Y1120" i="6"/>
  <c r="AK1120" i="6"/>
  <c r="G1121" i="6"/>
  <c r="H1121" i="6"/>
  <c r="I1121" i="6"/>
  <c r="J1121" i="6"/>
  <c r="K1121" i="6"/>
  <c r="L1121" i="6"/>
  <c r="M1121" i="6"/>
  <c r="N1121" i="6"/>
  <c r="O1121" i="6"/>
  <c r="P1121" i="6"/>
  <c r="Q1121" i="6"/>
  <c r="R1121" i="6"/>
  <c r="S1121" i="6"/>
  <c r="T1121" i="6"/>
  <c r="U1121" i="6"/>
  <c r="V1121" i="6"/>
  <c r="W1121" i="6"/>
  <c r="X1121" i="6"/>
  <c r="Z1121" i="6"/>
  <c r="AA1121" i="6"/>
  <c r="AB1121" i="6"/>
  <c r="AC1121" i="6"/>
  <c r="AD1121" i="6"/>
  <c r="AE1121" i="6"/>
  <c r="AK1121" i="6"/>
  <c r="F1122" i="6"/>
  <c r="Y1122" i="6"/>
  <c r="AK1122" i="6"/>
  <c r="F1123" i="6"/>
  <c r="Y1123" i="6"/>
  <c r="AK1123" i="6"/>
  <c r="F1124" i="6"/>
  <c r="Y1124" i="6"/>
  <c r="AK1124" i="6"/>
  <c r="G1125" i="6"/>
  <c r="H1125" i="6"/>
  <c r="I1125" i="6"/>
  <c r="J1125" i="6"/>
  <c r="K1125" i="6"/>
  <c r="L1125" i="6"/>
  <c r="M1125" i="6"/>
  <c r="N1125" i="6"/>
  <c r="O1125" i="6"/>
  <c r="P1125" i="6"/>
  <c r="Q1125" i="6"/>
  <c r="R1125" i="6"/>
  <c r="S1125" i="6"/>
  <c r="T1125" i="6"/>
  <c r="U1125" i="6"/>
  <c r="V1125" i="6"/>
  <c r="W1125" i="6"/>
  <c r="X1125" i="6"/>
  <c r="Z1125" i="6"/>
  <c r="AA1125" i="6"/>
  <c r="AB1125" i="6"/>
  <c r="AC1125" i="6"/>
  <c r="AD1125" i="6"/>
  <c r="AE1125" i="6"/>
  <c r="AK1125" i="6"/>
  <c r="F1126" i="6"/>
  <c r="Y1126" i="6"/>
  <c r="AK1126" i="6"/>
  <c r="F1127" i="6"/>
  <c r="Y1127" i="6"/>
  <c r="AK1127" i="6"/>
  <c r="G1128" i="6"/>
  <c r="H1128" i="6"/>
  <c r="I1128" i="6"/>
  <c r="J1128" i="6"/>
  <c r="K1128" i="6"/>
  <c r="L1128" i="6"/>
  <c r="M1128" i="6"/>
  <c r="N1128" i="6"/>
  <c r="O1128" i="6"/>
  <c r="P1128" i="6"/>
  <c r="Q1128" i="6"/>
  <c r="R1128" i="6"/>
  <c r="S1128" i="6"/>
  <c r="T1128" i="6"/>
  <c r="U1128" i="6"/>
  <c r="V1128" i="6"/>
  <c r="W1128" i="6"/>
  <c r="X1128" i="6"/>
  <c r="Z1128" i="6"/>
  <c r="AA1128" i="6"/>
  <c r="AB1128" i="6"/>
  <c r="AC1128" i="6"/>
  <c r="AD1128" i="6"/>
  <c r="AE1128" i="6"/>
  <c r="AK1128" i="6"/>
  <c r="F1129" i="6"/>
  <c r="Y1129" i="6"/>
  <c r="AK1129" i="6"/>
  <c r="F1130" i="6"/>
  <c r="Y1130" i="6"/>
  <c r="AK1130" i="6"/>
  <c r="F1131" i="6"/>
  <c r="Y1131" i="6"/>
  <c r="AK1131" i="6"/>
  <c r="F1132" i="6"/>
  <c r="Y1132" i="6"/>
  <c r="AK1132" i="6"/>
  <c r="F1133" i="6"/>
  <c r="Y1133" i="6"/>
  <c r="AK1133" i="6"/>
  <c r="AK1134" i="6"/>
  <c r="AK1135" i="6"/>
  <c r="G1136" i="6"/>
  <c r="H1136" i="6"/>
  <c r="I1136" i="6"/>
  <c r="J1136" i="6"/>
  <c r="K1136" i="6"/>
  <c r="L1136" i="6"/>
  <c r="M1136" i="6"/>
  <c r="N1136" i="6"/>
  <c r="O1136" i="6"/>
  <c r="P1136" i="6"/>
  <c r="Q1136" i="6"/>
  <c r="R1136" i="6"/>
  <c r="S1136" i="6"/>
  <c r="T1136" i="6"/>
  <c r="U1136" i="6"/>
  <c r="V1136" i="6"/>
  <c r="W1136" i="6"/>
  <c r="X1136" i="6"/>
  <c r="Z1136" i="6"/>
  <c r="AA1136" i="6"/>
  <c r="AB1136" i="6"/>
  <c r="AC1136" i="6"/>
  <c r="AD1136" i="6"/>
  <c r="AE1136" i="6"/>
  <c r="AK1136" i="6"/>
  <c r="F1137" i="6"/>
  <c r="Y1137" i="6"/>
  <c r="AK1137" i="6"/>
  <c r="F1138" i="6"/>
  <c r="Y1138" i="6"/>
  <c r="AK1138" i="6"/>
  <c r="G1139" i="6"/>
  <c r="G1142" i="6" s="1"/>
  <c r="H1139" i="6"/>
  <c r="H1142" i="6" s="1"/>
  <c r="I1139" i="6"/>
  <c r="I1142" i="6" s="1"/>
  <c r="J1139" i="6"/>
  <c r="J1142" i="6"/>
  <c r="K1139" i="6"/>
  <c r="K1142" i="6" s="1"/>
  <c r="L1139" i="6"/>
  <c r="L1142" i="6"/>
  <c r="M1139" i="6"/>
  <c r="M1142" i="6" s="1"/>
  <c r="N1139" i="6"/>
  <c r="N1142" i="6"/>
  <c r="O1139" i="6"/>
  <c r="O1142" i="6" s="1"/>
  <c r="P1139" i="6"/>
  <c r="P1142" i="6" s="1"/>
  <c r="Q1139" i="6"/>
  <c r="Q1142" i="6" s="1"/>
  <c r="R1139" i="6"/>
  <c r="R1142" i="6"/>
  <c r="S1139" i="6"/>
  <c r="S1142" i="6" s="1"/>
  <c r="T1139" i="6"/>
  <c r="T1142" i="6" s="1"/>
  <c r="U1139" i="6"/>
  <c r="U1142" i="6" s="1"/>
  <c r="V1139" i="6"/>
  <c r="V1142" i="6"/>
  <c r="W1139" i="6"/>
  <c r="W1142" i="6" s="1"/>
  <c r="X1139" i="6"/>
  <c r="X1142" i="6" s="1"/>
  <c r="Z1139" i="6"/>
  <c r="Z1142" i="6" s="1"/>
  <c r="AA1139" i="6"/>
  <c r="AA1142" i="6" s="1"/>
  <c r="AB1139" i="6"/>
  <c r="AB1142" i="6" s="1"/>
  <c r="AC1139" i="6"/>
  <c r="AC1142" i="6"/>
  <c r="AD1139" i="6"/>
  <c r="AD1142" i="6" s="1"/>
  <c r="AE1139" i="6"/>
  <c r="AE1142" i="6"/>
  <c r="AK1139" i="6"/>
  <c r="F1140" i="6"/>
  <c r="F1139" i="6" s="1"/>
  <c r="F1142" i="6" s="1"/>
  <c r="Y1140" i="6"/>
  <c r="AK1140" i="6"/>
  <c r="F1141" i="6"/>
  <c r="Y1141" i="6"/>
  <c r="AK1141" i="6"/>
  <c r="AK1142" i="6"/>
  <c r="AK1143" i="6"/>
  <c r="AK1144" i="6"/>
  <c r="AK1145" i="6"/>
  <c r="AK1146" i="6"/>
  <c r="AK1147" i="6"/>
  <c r="G1148" i="6"/>
  <c r="H1148" i="6"/>
  <c r="I1148" i="6"/>
  <c r="J1148" i="6"/>
  <c r="K1148" i="6"/>
  <c r="L1148" i="6"/>
  <c r="M1148" i="6"/>
  <c r="N1148" i="6"/>
  <c r="N1147" i="6" s="1"/>
  <c r="O1148" i="6"/>
  <c r="P1148" i="6"/>
  <c r="Q1148" i="6"/>
  <c r="R1148" i="6"/>
  <c r="S1148" i="6"/>
  <c r="T1148" i="6"/>
  <c r="U1148" i="6"/>
  <c r="V1148" i="6"/>
  <c r="W1148" i="6"/>
  <c r="X1148" i="6"/>
  <c r="Z1148" i="6"/>
  <c r="AA1148" i="6"/>
  <c r="AB1148" i="6"/>
  <c r="AC1148" i="6"/>
  <c r="AD1148" i="6"/>
  <c r="AE1148" i="6"/>
  <c r="AK1148" i="6"/>
  <c r="F1149" i="6"/>
  <c r="Y1149" i="6"/>
  <c r="AK1149" i="6"/>
  <c r="F1150" i="6"/>
  <c r="Y1150" i="6"/>
  <c r="AK1150" i="6"/>
  <c r="F1151" i="6"/>
  <c r="Y1151" i="6"/>
  <c r="AK1151" i="6"/>
  <c r="G1152" i="6"/>
  <c r="H1152" i="6"/>
  <c r="I1152" i="6"/>
  <c r="J1152" i="6"/>
  <c r="K1152" i="6"/>
  <c r="L1152" i="6"/>
  <c r="L1147" i="6"/>
  <c r="M1152" i="6"/>
  <c r="N1152" i="6"/>
  <c r="O1152" i="6"/>
  <c r="P1152" i="6"/>
  <c r="P1147" i="6" s="1"/>
  <c r="P1146" i="6" s="1"/>
  <c r="P1145" i="6" s="1"/>
  <c r="Q1152" i="6"/>
  <c r="R1152" i="6"/>
  <c r="S1152" i="6"/>
  <c r="T1152" i="6"/>
  <c r="U1152" i="6"/>
  <c r="V1152" i="6"/>
  <c r="W1152" i="6"/>
  <c r="X1152" i="6"/>
  <c r="Z1152" i="6"/>
  <c r="AA1152" i="6"/>
  <c r="AB1152" i="6"/>
  <c r="AC1152" i="6"/>
  <c r="AD1152" i="6"/>
  <c r="AE1152" i="6"/>
  <c r="AK1152" i="6"/>
  <c r="F1153" i="6"/>
  <c r="Y1153" i="6"/>
  <c r="AK1153" i="6"/>
  <c r="F1154" i="6"/>
  <c r="Y1154" i="6"/>
  <c r="AK1154" i="6"/>
  <c r="F1155" i="6"/>
  <c r="Y1155" i="6"/>
  <c r="AK1155" i="6"/>
  <c r="F1156" i="6"/>
  <c r="Y1156" i="6"/>
  <c r="E1156" i="6" s="1"/>
  <c r="A1156" i="6" s="1"/>
  <c r="AK1156" i="6"/>
  <c r="F1157" i="6"/>
  <c r="Y1157" i="6"/>
  <c r="AK1157" i="6"/>
  <c r="F1158" i="6"/>
  <c r="Y1158" i="6"/>
  <c r="AK1158" i="6"/>
  <c r="F1159" i="6"/>
  <c r="Y1159" i="6"/>
  <c r="AK1159" i="6"/>
  <c r="F1160" i="6"/>
  <c r="Y1160" i="6"/>
  <c r="E1160" i="6" s="1"/>
  <c r="A1160" i="6" s="1"/>
  <c r="AK1160" i="6"/>
  <c r="G1161" i="6"/>
  <c r="H1161" i="6"/>
  <c r="I1161" i="6"/>
  <c r="J1161" i="6"/>
  <c r="K1161" i="6"/>
  <c r="L1161" i="6"/>
  <c r="M1161" i="6"/>
  <c r="N1161" i="6"/>
  <c r="O1161" i="6"/>
  <c r="P1161" i="6"/>
  <c r="Q1161" i="6"/>
  <c r="R1161" i="6"/>
  <c r="S1161" i="6"/>
  <c r="T1161" i="6"/>
  <c r="U1161" i="6"/>
  <c r="V1161" i="6"/>
  <c r="W1161" i="6"/>
  <c r="X1161" i="6"/>
  <c r="Z1161" i="6"/>
  <c r="AA1161" i="6"/>
  <c r="AB1161" i="6"/>
  <c r="AC1161" i="6"/>
  <c r="AD1161" i="6"/>
  <c r="AE1161" i="6"/>
  <c r="AK1161" i="6"/>
  <c r="F1162" i="6"/>
  <c r="Y1162" i="6"/>
  <c r="AK1162" i="6"/>
  <c r="F1163" i="6"/>
  <c r="Y1163" i="6"/>
  <c r="AK1163" i="6"/>
  <c r="F1164" i="6"/>
  <c r="Y1164" i="6"/>
  <c r="AK1164" i="6"/>
  <c r="G1165" i="6"/>
  <c r="H1165" i="6"/>
  <c r="I1165" i="6"/>
  <c r="J1165" i="6"/>
  <c r="K1165" i="6"/>
  <c r="L1165" i="6"/>
  <c r="M1165" i="6"/>
  <c r="N1165" i="6"/>
  <c r="O1165" i="6"/>
  <c r="P1165" i="6"/>
  <c r="Q1165" i="6"/>
  <c r="R1165" i="6"/>
  <c r="S1165" i="6"/>
  <c r="T1165" i="6"/>
  <c r="U1165" i="6"/>
  <c r="V1165" i="6"/>
  <c r="W1165" i="6"/>
  <c r="X1165" i="6"/>
  <c r="Z1165" i="6"/>
  <c r="AA1165" i="6"/>
  <c r="AB1165" i="6"/>
  <c r="AC1165" i="6"/>
  <c r="AD1165" i="6"/>
  <c r="AE1165" i="6"/>
  <c r="AK1165" i="6"/>
  <c r="F1166" i="6"/>
  <c r="Y1166" i="6"/>
  <c r="AK1166" i="6"/>
  <c r="F1167" i="6"/>
  <c r="Y1167" i="6"/>
  <c r="AK1167" i="6"/>
  <c r="G1168" i="6"/>
  <c r="H1168" i="6"/>
  <c r="I1168" i="6"/>
  <c r="J1168" i="6"/>
  <c r="K1168" i="6"/>
  <c r="L1168" i="6"/>
  <c r="M1168" i="6"/>
  <c r="N1168" i="6"/>
  <c r="O1168" i="6"/>
  <c r="P1168" i="6"/>
  <c r="Q1168" i="6"/>
  <c r="R1168" i="6"/>
  <c r="S1168" i="6"/>
  <c r="T1168" i="6"/>
  <c r="U1168" i="6"/>
  <c r="V1168" i="6"/>
  <c r="W1168" i="6"/>
  <c r="X1168" i="6"/>
  <c r="Z1168" i="6"/>
  <c r="AA1168" i="6"/>
  <c r="AB1168" i="6"/>
  <c r="AC1168" i="6"/>
  <c r="AD1168" i="6"/>
  <c r="AE1168" i="6"/>
  <c r="AK1168" i="6"/>
  <c r="F1169" i="6"/>
  <c r="Y1169" i="6"/>
  <c r="AK1169" i="6"/>
  <c r="F1170" i="6"/>
  <c r="Y1170" i="6"/>
  <c r="AK1170" i="6"/>
  <c r="F1171" i="6"/>
  <c r="Y1171" i="6"/>
  <c r="AK1171" i="6"/>
  <c r="F1172" i="6"/>
  <c r="Y1172" i="6"/>
  <c r="AK1172" i="6"/>
  <c r="F1173" i="6"/>
  <c r="Y1173" i="6"/>
  <c r="AK1173" i="6"/>
  <c r="AK1174" i="6"/>
  <c r="AK1175" i="6"/>
  <c r="G1176" i="6"/>
  <c r="H1176" i="6"/>
  <c r="I1176" i="6"/>
  <c r="J1176" i="6"/>
  <c r="K1176" i="6"/>
  <c r="L1176" i="6"/>
  <c r="M1176" i="6"/>
  <c r="N1176" i="6"/>
  <c r="O1176" i="6"/>
  <c r="P1176" i="6"/>
  <c r="Q1176" i="6"/>
  <c r="R1176" i="6"/>
  <c r="S1176" i="6"/>
  <c r="T1176" i="6"/>
  <c r="U1176" i="6"/>
  <c r="V1176" i="6"/>
  <c r="W1176" i="6"/>
  <c r="X1176" i="6"/>
  <c r="Z1176" i="6"/>
  <c r="AA1176" i="6"/>
  <c r="AB1176" i="6"/>
  <c r="AC1176" i="6"/>
  <c r="AD1176" i="6"/>
  <c r="AE1176" i="6"/>
  <c r="AK1176" i="6"/>
  <c r="F1177" i="6"/>
  <c r="Y1177" i="6"/>
  <c r="AK1177" i="6"/>
  <c r="F1178" i="6"/>
  <c r="F1176" i="6"/>
  <c r="Y1178" i="6"/>
  <c r="AK1178" i="6"/>
  <c r="G1179" i="6"/>
  <c r="G1182" i="6"/>
  <c r="H1179" i="6"/>
  <c r="H1182" i="6" s="1"/>
  <c r="I1179" i="6"/>
  <c r="I1182" i="6" s="1"/>
  <c r="J1179" i="6"/>
  <c r="J1182" i="6" s="1"/>
  <c r="K1179" i="6"/>
  <c r="K1182" i="6" s="1"/>
  <c r="L1179" i="6"/>
  <c r="L1182" i="6" s="1"/>
  <c r="M1179" i="6"/>
  <c r="M1182" i="6"/>
  <c r="N1179" i="6"/>
  <c r="N1182" i="6" s="1"/>
  <c r="O1179" i="6"/>
  <c r="O1182" i="6"/>
  <c r="P1179" i="6"/>
  <c r="P1182" i="6" s="1"/>
  <c r="Q1179" i="6"/>
  <c r="Q1182" i="6" s="1"/>
  <c r="R1179" i="6"/>
  <c r="R1182" i="6" s="1"/>
  <c r="S1179" i="6"/>
  <c r="S1182" i="6" s="1"/>
  <c r="T1179" i="6"/>
  <c r="T1182" i="6" s="1"/>
  <c r="U1179" i="6"/>
  <c r="U1182" i="6" s="1"/>
  <c r="V1179" i="6"/>
  <c r="V1182" i="6" s="1"/>
  <c r="W1179" i="6"/>
  <c r="W1182" i="6"/>
  <c r="X1179" i="6"/>
  <c r="X1182" i="6" s="1"/>
  <c r="Z1179" i="6"/>
  <c r="Z1182" i="6" s="1"/>
  <c r="AA1179" i="6"/>
  <c r="AA1182" i="6" s="1"/>
  <c r="AB1179" i="6"/>
  <c r="AB1182" i="6" s="1"/>
  <c r="AC1179" i="6"/>
  <c r="AC1182" i="6" s="1"/>
  <c r="AD1179" i="6"/>
  <c r="AD1182" i="6" s="1"/>
  <c r="AE1179" i="6"/>
  <c r="AE1182" i="6" s="1"/>
  <c r="AK1179" i="6"/>
  <c r="F1180" i="6"/>
  <c r="Y1180" i="6"/>
  <c r="AK1180" i="6"/>
  <c r="F1181" i="6"/>
  <c r="Y1181" i="6"/>
  <c r="AK1181" i="6"/>
  <c r="AK1182" i="6"/>
  <c r="AK1183" i="6"/>
  <c r="AK1184" i="6"/>
  <c r="AK1185" i="6"/>
  <c r="AK1186" i="6"/>
  <c r="AK1187" i="6"/>
  <c r="G1188" i="6"/>
  <c r="G1187" i="6" s="1"/>
  <c r="G1186" i="6" s="1"/>
  <c r="G1185" i="6" s="1"/>
  <c r="H1188" i="6"/>
  <c r="I1188" i="6"/>
  <c r="J1188" i="6"/>
  <c r="K1188" i="6"/>
  <c r="L1188" i="6"/>
  <c r="M1188" i="6"/>
  <c r="N1188" i="6"/>
  <c r="O1188" i="6"/>
  <c r="P1188" i="6"/>
  <c r="Q1188" i="6"/>
  <c r="R1188" i="6"/>
  <c r="S1188" i="6"/>
  <c r="T1188" i="6"/>
  <c r="U1188" i="6"/>
  <c r="V1188" i="6"/>
  <c r="W1188" i="6"/>
  <c r="X1188" i="6"/>
  <c r="Z1188" i="6"/>
  <c r="AA1188" i="6"/>
  <c r="AB1188" i="6"/>
  <c r="AC1188" i="6"/>
  <c r="AD1188" i="6"/>
  <c r="AE1188" i="6"/>
  <c r="AK1188" i="6"/>
  <c r="F1189" i="6"/>
  <c r="Y1189" i="6"/>
  <c r="AK1189" i="6"/>
  <c r="F1190" i="6"/>
  <c r="Y1190" i="6"/>
  <c r="AK1190" i="6"/>
  <c r="F1191" i="6"/>
  <c r="Y1191" i="6"/>
  <c r="AK1191" i="6"/>
  <c r="G1192" i="6"/>
  <c r="H1192" i="6"/>
  <c r="I1192" i="6"/>
  <c r="J1192" i="6"/>
  <c r="K1192" i="6"/>
  <c r="L1192" i="6"/>
  <c r="M1192" i="6"/>
  <c r="N1192" i="6"/>
  <c r="O1192" i="6"/>
  <c r="P1192" i="6"/>
  <c r="Q1192" i="6"/>
  <c r="R1192" i="6"/>
  <c r="S1192" i="6"/>
  <c r="T1192" i="6"/>
  <c r="T1187" i="6" s="1"/>
  <c r="U1192" i="6"/>
  <c r="V1192" i="6"/>
  <c r="W1192" i="6"/>
  <c r="X1192" i="6"/>
  <c r="X1187" i="6" s="1"/>
  <c r="X1186" i="6" s="1"/>
  <c r="X1185" i="6" s="1"/>
  <c r="Z1192" i="6"/>
  <c r="Z1187" i="6"/>
  <c r="AA1192" i="6"/>
  <c r="AB1192" i="6"/>
  <c r="AC1192" i="6"/>
  <c r="AD1192" i="6"/>
  <c r="AE1192" i="6"/>
  <c r="AE1187" i="6" s="1"/>
  <c r="AE1186" i="6" s="1"/>
  <c r="AE1185" i="6" s="1"/>
  <c r="AK1192" i="6"/>
  <c r="F1193" i="6"/>
  <c r="Y1193" i="6"/>
  <c r="AK1193" i="6"/>
  <c r="F1194" i="6"/>
  <c r="Y1194" i="6"/>
  <c r="AK1194" i="6"/>
  <c r="F1195" i="6"/>
  <c r="Y1195" i="6"/>
  <c r="AK1195" i="6"/>
  <c r="F1196" i="6"/>
  <c r="Y1196" i="6"/>
  <c r="AK1196" i="6"/>
  <c r="F1197" i="6"/>
  <c r="Y1197" i="6"/>
  <c r="AK1197" i="6"/>
  <c r="F1198" i="6"/>
  <c r="Y1198" i="6"/>
  <c r="AK1198" i="6"/>
  <c r="F1199" i="6"/>
  <c r="Y1199" i="6"/>
  <c r="AK1199" i="6"/>
  <c r="F1200" i="6"/>
  <c r="Y1200" i="6"/>
  <c r="AK1200" i="6"/>
  <c r="G1201" i="6"/>
  <c r="H1201" i="6"/>
  <c r="I1201" i="6"/>
  <c r="J1201" i="6"/>
  <c r="K1201" i="6"/>
  <c r="L1201" i="6"/>
  <c r="M1201" i="6"/>
  <c r="N1201" i="6"/>
  <c r="O1201" i="6"/>
  <c r="P1201" i="6"/>
  <c r="Q1201" i="6"/>
  <c r="R1201" i="6"/>
  <c r="S1201" i="6"/>
  <c r="T1201" i="6"/>
  <c r="U1201" i="6"/>
  <c r="V1201" i="6"/>
  <c r="W1201" i="6"/>
  <c r="X1201" i="6"/>
  <c r="Z1201" i="6"/>
  <c r="AA1201" i="6"/>
  <c r="AB1201" i="6"/>
  <c r="AC1201" i="6"/>
  <c r="AD1201" i="6"/>
  <c r="AE1201" i="6"/>
  <c r="AK1201" i="6"/>
  <c r="F1202" i="6"/>
  <c r="Y1202" i="6"/>
  <c r="AK1202" i="6"/>
  <c r="F1203" i="6"/>
  <c r="Y1203" i="6"/>
  <c r="AK1203" i="6"/>
  <c r="F1204" i="6"/>
  <c r="Y1204" i="6"/>
  <c r="AK1204" i="6"/>
  <c r="G1205" i="6"/>
  <c r="H1205" i="6"/>
  <c r="I1205" i="6"/>
  <c r="J1205" i="6"/>
  <c r="K1205" i="6"/>
  <c r="L1205" i="6"/>
  <c r="M1205" i="6"/>
  <c r="N1205" i="6"/>
  <c r="O1205" i="6"/>
  <c r="P1205" i="6"/>
  <c r="Q1205" i="6"/>
  <c r="R1205" i="6"/>
  <c r="S1205" i="6"/>
  <c r="T1205" i="6"/>
  <c r="U1205" i="6"/>
  <c r="V1205" i="6"/>
  <c r="W1205" i="6"/>
  <c r="X1205" i="6"/>
  <c r="Z1205" i="6"/>
  <c r="AA1205" i="6"/>
  <c r="AB1205" i="6"/>
  <c r="AC1205" i="6"/>
  <c r="AD1205" i="6"/>
  <c r="AE1205" i="6"/>
  <c r="AK1205" i="6"/>
  <c r="F1206" i="6"/>
  <c r="Y1206" i="6"/>
  <c r="AK1206" i="6"/>
  <c r="F1207" i="6"/>
  <c r="Y1207" i="6"/>
  <c r="AK1207" i="6"/>
  <c r="G1208" i="6"/>
  <c r="H1208" i="6"/>
  <c r="I1208" i="6"/>
  <c r="J1208" i="6"/>
  <c r="K1208" i="6"/>
  <c r="L1208" i="6"/>
  <c r="M1208" i="6"/>
  <c r="N1208" i="6"/>
  <c r="O1208" i="6"/>
  <c r="P1208" i="6"/>
  <c r="Q1208" i="6"/>
  <c r="R1208" i="6"/>
  <c r="S1208" i="6"/>
  <c r="T1208" i="6"/>
  <c r="U1208" i="6"/>
  <c r="V1208" i="6"/>
  <c r="W1208" i="6"/>
  <c r="X1208" i="6"/>
  <c r="Z1208" i="6"/>
  <c r="AA1208" i="6"/>
  <c r="AB1208" i="6"/>
  <c r="AC1208" i="6"/>
  <c r="AD1208" i="6"/>
  <c r="AE1208" i="6"/>
  <c r="AK1208" i="6"/>
  <c r="F1209" i="6"/>
  <c r="Y1209" i="6"/>
  <c r="AK1209" i="6"/>
  <c r="F1210" i="6"/>
  <c r="Y1210" i="6"/>
  <c r="AK1210" i="6"/>
  <c r="F1211" i="6"/>
  <c r="Y1211" i="6"/>
  <c r="AK1211" i="6"/>
  <c r="F1212" i="6"/>
  <c r="Y1212" i="6"/>
  <c r="AK1212" i="6"/>
  <c r="F1213" i="6"/>
  <c r="Y1213" i="6"/>
  <c r="AK1213" i="6"/>
  <c r="AK1214" i="6"/>
  <c r="AK1215" i="6"/>
  <c r="G1216" i="6"/>
  <c r="H1216" i="6"/>
  <c r="I1216" i="6"/>
  <c r="J1216" i="6"/>
  <c r="K1216" i="6"/>
  <c r="L1216" i="6"/>
  <c r="M1216" i="6"/>
  <c r="N1216" i="6"/>
  <c r="O1216" i="6"/>
  <c r="P1216" i="6"/>
  <c r="Q1216" i="6"/>
  <c r="R1216" i="6"/>
  <c r="S1216" i="6"/>
  <c r="T1216" i="6"/>
  <c r="U1216" i="6"/>
  <c r="V1216" i="6"/>
  <c r="W1216" i="6"/>
  <c r="X1216" i="6"/>
  <c r="Z1216" i="6"/>
  <c r="AA1216" i="6"/>
  <c r="AB1216" i="6"/>
  <c r="AC1216" i="6"/>
  <c r="AD1216" i="6"/>
  <c r="AE1216" i="6"/>
  <c r="AK1216" i="6"/>
  <c r="F1217" i="6"/>
  <c r="Y1217" i="6"/>
  <c r="AK1217" i="6"/>
  <c r="F1218" i="6"/>
  <c r="Y1218" i="6"/>
  <c r="AK1218" i="6"/>
  <c r="G1219" i="6"/>
  <c r="G1222" i="6" s="1"/>
  <c r="H1219" i="6"/>
  <c r="H1222" i="6" s="1"/>
  <c r="I1219" i="6"/>
  <c r="I1222" i="6" s="1"/>
  <c r="J1219" i="6"/>
  <c r="J1222" i="6" s="1"/>
  <c r="K1219" i="6"/>
  <c r="K1222" i="6" s="1"/>
  <c r="L1219" i="6"/>
  <c r="L1222" i="6" s="1"/>
  <c r="M1219" i="6"/>
  <c r="M1222" i="6" s="1"/>
  <c r="N1219" i="6"/>
  <c r="N1222" i="6" s="1"/>
  <c r="O1219" i="6"/>
  <c r="O1222" i="6" s="1"/>
  <c r="P1219" i="6"/>
  <c r="P1222" i="6" s="1"/>
  <c r="Q1219" i="6"/>
  <c r="Q1222" i="6" s="1"/>
  <c r="R1219" i="6"/>
  <c r="R1222" i="6" s="1"/>
  <c r="S1219" i="6"/>
  <c r="S1222" i="6" s="1"/>
  <c r="T1219" i="6"/>
  <c r="T1222" i="6" s="1"/>
  <c r="U1219" i="6"/>
  <c r="U1222" i="6" s="1"/>
  <c r="V1219" i="6"/>
  <c r="V1222" i="6" s="1"/>
  <c r="W1219" i="6"/>
  <c r="W1222" i="6" s="1"/>
  <c r="X1219" i="6"/>
  <c r="X1222" i="6" s="1"/>
  <c r="Z1219" i="6"/>
  <c r="Z1222" i="6" s="1"/>
  <c r="AA1219" i="6"/>
  <c r="AA1222" i="6" s="1"/>
  <c r="AB1219" i="6"/>
  <c r="AB1222" i="6" s="1"/>
  <c r="AC1219" i="6"/>
  <c r="AC1222" i="6" s="1"/>
  <c r="AD1219" i="6"/>
  <c r="AD1222" i="6" s="1"/>
  <c r="AE1219" i="6"/>
  <c r="AE1222" i="6" s="1"/>
  <c r="AK1219" i="6"/>
  <c r="F1220" i="6"/>
  <c r="Y1220" i="6"/>
  <c r="AK1220" i="6"/>
  <c r="F1221" i="6"/>
  <c r="Y1221" i="6"/>
  <c r="AK1221" i="6"/>
  <c r="AK1222" i="6"/>
  <c r="AK1223" i="6"/>
  <c r="AK1224" i="6"/>
  <c r="AK1225" i="6"/>
  <c r="G1226" i="6"/>
  <c r="G1225" i="6" s="1"/>
  <c r="H1226" i="6"/>
  <c r="H1225" i="6" s="1"/>
  <c r="I1226" i="6"/>
  <c r="I1225" i="6" s="1"/>
  <c r="J1226" i="6"/>
  <c r="J1225" i="6" s="1"/>
  <c r="K1226" i="6"/>
  <c r="K1225" i="6" s="1"/>
  <c r="L1226" i="6"/>
  <c r="L1225" i="6" s="1"/>
  <c r="M1226" i="6"/>
  <c r="M1225" i="6" s="1"/>
  <c r="N1226" i="6"/>
  <c r="N1225" i="6" s="1"/>
  <c r="O1226" i="6"/>
  <c r="O1225" i="6" s="1"/>
  <c r="P1226" i="6"/>
  <c r="P1225" i="6" s="1"/>
  <c r="Q1226" i="6"/>
  <c r="Q1225" i="6" s="1"/>
  <c r="R1226" i="6"/>
  <c r="R1225" i="6" s="1"/>
  <c r="S1226" i="6"/>
  <c r="S1225" i="6" s="1"/>
  <c r="T1226" i="6"/>
  <c r="T1225" i="6" s="1"/>
  <c r="U1226" i="6"/>
  <c r="U1225" i="6" s="1"/>
  <c r="V1226" i="6"/>
  <c r="V1225" i="6" s="1"/>
  <c r="W1226" i="6"/>
  <c r="W1225" i="6" s="1"/>
  <c r="X1226" i="6"/>
  <c r="X1225" i="6" s="1"/>
  <c r="Z1226" i="6"/>
  <c r="Z1225" i="6" s="1"/>
  <c r="AA1226" i="6"/>
  <c r="AA1225" i="6" s="1"/>
  <c r="AB1226" i="6"/>
  <c r="AB1225" i="6" s="1"/>
  <c r="AC1226" i="6"/>
  <c r="AC1225" i="6" s="1"/>
  <c r="AD1226" i="6"/>
  <c r="AD1225" i="6" s="1"/>
  <c r="AE1226" i="6"/>
  <c r="AE1225" i="6" s="1"/>
  <c r="AK1226" i="6"/>
  <c r="F1227" i="6"/>
  <c r="Y1227" i="6"/>
  <c r="AK1227" i="6"/>
  <c r="F1228" i="6"/>
  <c r="F116" i="6" s="1"/>
  <c r="Y1228" i="6"/>
  <c r="Y116" i="6" s="1"/>
  <c r="AK1228" i="6"/>
  <c r="F1229" i="6"/>
  <c r="F139" i="6" s="1"/>
  <c r="Y1229" i="6"/>
  <c r="Y139" i="6" s="1"/>
  <c r="AK1229" i="6"/>
  <c r="AK1230" i="6"/>
  <c r="AK1231" i="6"/>
  <c r="F425" i="6"/>
  <c r="V505" i="6"/>
  <c r="V504" i="6" s="1"/>
  <c r="F360" i="6"/>
  <c r="F479" i="6"/>
  <c r="G298" i="6"/>
  <c r="G297" i="6" s="1"/>
  <c r="G296" i="6" s="1"/>
  <c r="Y199" i="6"/>
  <c r="U101" i="6"/>
  <c r="Q101" i="6"/>
  <c r="I101" i="6"/>
  <c r="E468" i="6"/>
  <c r="A468" i="6" s="1"/>
  <c r="X101" i="6"/>
  <c r="T101" i="6"/>
  <c r="P101" i="6"/>
  <c r="L101" i="6"/>
  <c r="H101" i="6"/>
  <c r="S114" i="6"/>
  <c r="AE101" i="6"/>
  <c r="K101" i="6"/>
  <c r="K100" i="6" s="1"/>
  <c r="M694" i="6"/>
  <c r="M693" i="6" s="1"/>
  <c r="M692" i="6" s="1"/>
  <c r="T114" i="6"/>
  <c r="T298" i="6"/>
  <c r="T297" i="6" s="1"/>
  <c r="Y506" i="6"/>
  <c r="P384" i="6"/>
  <c r="P383" i="6" s="1"/>
  <c r="P382" i="6" s="1"/>
  <c r="AA342" i="6"/>
  <c r="AA341" i="6" s="1"/>
  <c r="L778" i="6"/>
  <c r="L777" i="6" s="1"/>
  <c r="L776" i="6" s="1"/>
  <c r="Y465" i="6"/>
  <c r="V424" i="6"/>
  <c r="V423" i="6" s="1"/>
  <c r="V422" i="6" s="1"/>
  <c r="W383" i="6"/>
  <c r="W382" i="6" s="1"/>
  <c r="AD342" i="6"/>
  <c r="AD341" i="6" s="1"/>
  <c r="AD340" i="6" s="1"/>
  <c r="J342" i="6"/>
  <c r="J341" i="6" s="1"/>
  <c r="J340" i="6" s="1"/>
  <c r="AD737" i="6"/>
  <c r="AD736" i="6" s="1"/>
  <c r="AD735" i="6" s="1"/>
  <c r="Y586" i="6"/>
  <c r="AB342" i="6"/>
  <c r="AB341" i="6" s="1"/>
  <c r="AB340" i="6" s="1"/>
  <c r="Y343" i="6"/>
  <c r="M298" i="6"/>
  <c r="M297" i="6" s="1"/>
  <c r="AB258" i="6"/>
  <c r="AB257" i="6" s="1"/>
  <c r="AB256" i="6" s="1"/>
  <c r="J114" i="6"/>
  <c r="I105" i="6"/>
  <c r="V101" i="6"/>
  <c r="Y119" i="6"/>
  <c r="X424" i="6"/>
  <c r="X423" i="6" s="1"/>
  <c r="X422" i="6" s="1"/>
  <c r="H424" i="6"/>
  <c r="H423" i="6" s="1"/>
  <c r="G860" i="6"/>
  <c r="N737" i="6"/>
  <c r="N736" i="6"/>
  <c r="N735" i="6" s="1"/>
  <c r="L736" i="6"/>
  <c r="L735" i="6" s="1"/>
  <c r="Q504" i="6"/>
  <c r="T424" i="6"/>
  <c r="T423" i="6" s="1"/>
  <c r="T422" i="6" s="1"/>
  <c r="I819" i="6"/>
  <c r="I818" i="6" s="1"/>
  <c r="X298" i="6"/>
  <c r="X297" i="6" s="1"/>
  <c r="X296" i="6" s="1"/>
  <c r="N505" i="6"/>
  <c r="N504" i="6" s="1"/>
  <c r="N503" i="6" s="1"/>
  <c r="AD585" i="6"/>
  <c r="AD584" i="6" s="1"/>
  <c r="W464" i="6"/>
  <c r="W463" i="6" s="1"/>
  <c r="W462" i="6" s="1"/>
  <c r="W424" i="6"/>
  <c r="W423" i="6" s="1"/>
  <c r="Y363" i="6"/>
  <c r="W342" i="6"/>
  <c r="W341" i="6" s="1"/>
  <c r="W340" i="6" s="1"/>
  <c r="Y240" i="6"/>
  <c r="N464" i="6"/>
  <c r="N463" i="6" s="1"/>
  <c r="N462" i="6" s="1"/>
  <c r="V342" i="6"/>
  <c r="V341" i="6" s="1"/>
  <c r="V340" i="6" s="1"/>
  <c r="Q298" i="6"/>
  <c r="Q297" i="6" s="1"/>
  <c r="Q296" i="6" s="1"/>
  <c r="O258" i="6"/>
  <c r="O257" i="6" s="1"/>
  <c r="O256" i="6" s="1"/>
  <c r="G258" i="6"/>
  <c r="G257" i="6" s="1"/>
  <c r="G256" i="6" s="1"/>
  <c r="U121" i="6"/>
  <c r="AC504" i="6"/>
  <c r="AC503" i="6" s="1"/>
  <c r="Y479" i="6"/>
  <c r="K423" i="6"/>
  <c r="K422" i="6" s="1"/>
  <c r="Z342" i="6"/>
  <c r="Z341" i="6" s="1"/>
  <c r="Z340" i="6" s="1"/>
  <c r="O342" i="6"/>
  <c r="O341" i="6" s="1"/>
  <c r="O340" i="6" s="1"/>
  <c r="L342" i="6"/>
  <c r="L341" i="6"/>
  <c r="L340" i="6" s="1"/>
  <c r="K126" i="6"/>
  <c r="F154" i="6"/>
  <c r="AC126" i="6"/>
  <c r="L126" i="6"/>
  <c r="M126" i="6"/>
  <c r="S121" i="6"/>
  <c r="AE114" i="6"/>
  <c r="G945" i="6"/>
  <c r="G944" i="6" s="1"/>
  <c r="F177" i="6"/>
  <c r="AB820" i="6"/>
  <c r="AB819" i="6" s="1"/>
  <c r="AB818" i="6" s="1"/>
  <c r="Y233" i="6"/>
  <c r="F247" i="6"/>
  <c r="R860" i="6"/>
  <c r="R859" i="6" s="1"/>
  <c r="R858" i="6" s="1"/>
  <c r="S986" i="6"/>
  <c r="S985" i="6"/>
  <c r="F756" i="6"/>
  <c r="Q735" i="6"/>
  <c r="X585" i="6"/>
  <c r="X584" i="6" s="1"/>
  <c r="X583" i="6" s="1"/>
  <c r="I545" i="6"/>
  <c r="I544" i="6" s="1"/>
  <c r="I543" i="6" s="1"/>
  <c r="X505" i="6"/>
  <c r="U424" i="6"/>
  <c r="U423" i="6" s="1"/>
  <c r="AC1027" i="6"/>
  <c r="AC1026" i="6" s="1"/>
  <c r="Y742" i="6"/>
  <c r="P585" i="6"/>
  <c r="P584" i="6" s="1"/>
  <c r="P583" i="6" s="1"/>
  <c r="F465" i="6"/>
  <c r="AA945" i="6"/>
  <c r="AA944" i="6" s="1"/>
  <c r="X860" i="6"/>
  <c r="X859" i="6" s="1"/>
  <c r="X858" i="6" s="1"/>
  <c r="F821" i="6"/>
  <c r="V778" i="6"/>
  <c r="V777" i="6" s="1"/>
  <c r="V776" i="6" s="1"/>
  <c r="H778" i="6"/>
  <c r="H777" i="6" s="1"/>
  <c r="H776" i="6" s="1"/>
  <c r="T505" i="6"/>
  <c r="T504" i="6" s="1"/>
  <c r="T503" i="6" s="1"/>
  <c r="W258" i="6"/>
  <c r="W257" i="6"/>
  <c r="W256" i="6" s="1"/>
  <c r="S545" i="6"/>
  <c r="S544" i="6" s="1"/>
  <c r="S543" i="6" s="1"/>
  <c r="Z464" i="6"/>
  <c r="Z463" i="6" s="1"/>
  <c r="Z462" i="6"/>
  <c r="M464" i="6"/>
  <c r="M463" i="6" s="1"/>
  <c r="M462" i="6" s="1"/>
  <c r="AE384" i="6"/>
  <c r="AE383" i="6"/>
  <c r="F312" i="6"/>
  <c r="AC298" i="6"/>
  <c r="AC297" i="6" s="1"/>
  <c r="AC296" i="6" s="1"/>
  <c r="F276" i="6"/>
  <c r="AB384" i="6"/>
  <c r="AB383" i="6" s="1"/>
  <c r="AB382" i="6"/>
  <c r="H342" i="6"/>
  <c r="H341" i="6" s="1"/>
  <c r="H340" i="6" s="1"/>
  <c r="Z298" i="6"/>
  <c r="Z297" i="6"/>
  <c r="Z296" i="6" s="1"/>
  <c r="R114" i="6"/>
  <c r="AC101" i="6"/>
  <c r="AB129" i="6"/>
  <c r="W114" i="6"/>
  <c r="V105" i="6"/>
  <c r="V100" i="6" s="1"/>
  <c r="R101" i="6"/>
  <c r="AD101" i="6"/>
  <c r="Z101" i="6"/>
  <c r="Y312" i="6"/>
  <c r="F188" i="6"/>
  <c r="Y183" i="6"/>
  <c r="F1226" i="6"/>
  <c r="F1225" i="6" s="1"/>
  <c r="N777" i="6"/>
  <c r="N776" i="6" s="1"/>
  <c r="U737" i="6"/>
  <c r="U736" i="6" s="1"/>
  <c r="U735" i="6"/>
  <c r="E661" i="6"/>
  <c r="A661" i="6" s="1"/>
  <c r="I859" i="6"/>
  <c r="J737" i="6"/>
  <c r="J736" i="6" s="1"/>
  <c r="J735" i="6" s="1"/>
  <c r="R694" i="6"/>
  <c r="R693" i="6"/>
  <c r="R692" i="6" s="1"/>
  <c r="AA384" i="6"/>
  <c r="AA383" i="6" s="1"/>
  <c r="AA382" i="6" s="1"/>
  <c r="AC258" i="6"/>
  <c r="AC257" i="6" s="1"/>
  <c r="AC256" i="6"/>
  <c r="H585" i="6"/>
  <c r="H584" i="6" s="1"/>
  <c r="H583" i="6" s="1"/>
  <c r="I342" i="6"/>
  <c r="I341" i="6" s="1"/>
  <c r="I340" i="6"/>
  <c r="Y756" i="6"/>
  <c r="AC424" i="6"/>
  <c r="AC423" i="6" s="1"/>
  <c r="AC422" i="6" s="1"/>
  <c r="H258" i="6"/>
  <c r="F402" i="6"/>
  <c r="P342" i="6"/>
  <c r="P341" i="6" s="1"/>
  <c r="P340" i="6" s="1"/>
  <c r="AA258" i="6"/>
  <c r="AA257" i="6" s="1"/>
  <c r="AA256" i="6" s="1"/>
  <c r="V258" i="6"/>
  <c r="V257" i="6" s="1"/>
  <c r="V256" i="6" s="1"/>
  <c r="F180" i="6"/>
  <c r="O114" i="6"/>
  <c r="F50" i="6"/>
  <c r="E78" i="6"/>
  <c r="A78" i="6" s="1"/>
  <c r="F20" i="6"/>
  <c r="F16" i="6" s="1"/>
  <c r="E33" i="6"/>
  <c r="A33" i="6" s="1"/>
  <c r="Y20" i="6"/>
  <c r="F41" i="6"/>
  <c r="F1161" i="6"/>
  <c r="X1027" i="6"/>
  <c r="X1026" i="6" s="1"/>
  <c r="X1025" i="6" s="1"/>
  <c r="F299" i="6"/>
  <c r="E300" i="6"/>
  <c r="AD987" i="6"/>
  <c r="AD986" i="6" s="1"/>
  <c r="AD985" i="6" s="1"/>
  <c r="AD464" i="6"/>
  <c r="AD463" i="6" s="1"/>
  <c r="AD462" i="6" s="1"/>
  <c r="V860" i="6"/>
  <c r="V859" i="6" s="1"/>
  <c r="V858" i="6" s="1"/>
  <c r="G342" i="6"/>
  <c r="G341" i="6" s="1"/>
  <c r="G340" i="6" s="1"/>
  <c r="K342" i="6"/>
  <c r="AB585" i="6"/>
  <c r="AB584" i="6" s="1"/>
  <c r="AB583" i="6" s="1"/>
  <c r="X545" i="6"/>
  <c r="X544" i="6"/>
  <c r="X543" i="6" s="1"/>
  <c r="T545" i="6"/>
  <c r="T544" i="6" s="1"/>
  <c r="T543" i="6" s="1"/>
  <c r="N341" i="6"/>
  <c r="N340" i="6" s="1"/>
  <c r="F363" i="6"/>
  <c r="U342" i="6"/>
  <c r="U341" i="6" s="1"/>
  <c r="U340" i="6" s="1"/>
  <c r="AD298" i="6"/>
  <c r="AD297" i="6" s="1"/>
  <c r="AD296" i="6" s="1"/>
  <c r="Y272" i="6"/>
  <c r="Q384" i="6"/>
  <c r="Q383" i="6" s="1"/>
  <c r="Q382" i="6" s="1"/>
  <c r="T342" i="6"/>
  <c r="T341" i="6" s="1"/>
  <c r="T340" i="6" s="1"/>
  <c r="K114" i="6"/>
  <c r="E271" i="6"/>
  <c r="A271" i="6" s="1"/>
  <c r="E18" i="6"/>
  <c r="A18" i="6" s="1"/>
  <c r="E26" i="6"/>
  <c r="A26" i="6" s="1"/>
  <c r="E47" i="6"/>
  <c r="A47" i="6" s="1"/>
  <c r="E61" i="6"/>
  <c r="A61" i="6" s="1"/>
  <c r="E85" i="6"/>
  <c r="A85" i="6" s="1"/>
  <c r="E88" i="6"/>
  <c r="A88" i="6" s="1"/>
  <c r="E92" i="6"/>
  <c r="A92" i="6" s="1"/>
  <c r="F28" i="6"/>
  <c r="E66" i="6"/>
  <c r="A66" i="6" s="1"/>
  <c r="Y77" i="6"/>
  <c r="E52" i="6"/>
  <c r="E17" i="6"/>
  <c r="A17" i="6" s="1"/>
  <c r="E19" i="6"/>
  <c r="A19" i="6" s="1"/>
  <c r="E22" i="6"/>
  <c r="E29" i="6"/>
  <c r="A29" i="6" s="1"/>
  <c r="E32" i="6"/>
  <c r="A32" i="6" s="1"/>
  <c r="E37" i="6"/>
  <c r="A37" i="6" s="1"/>
  <c r="E45" i="6"/>
  <c r="A45" i="6" s="1"/>
  <c r="E57" i="6"/>
  <c r="A57" i="6" s="1"/>
  <c r="E59" i="6"/>
  <c r="A59" i="6" s="1"/>
  <c r="E289" i="6"/>
  <c r="A289" i="6" s="1"/>
  <c r="T121" i="6"/>
  <c r="P114" i="6"/>
  <c r="O126" i="6"/>
  <c r="X121" i="6"/>
  <c r="N1027" i="6"/>
  <c r="N1026" i="6" s="1"/>
  <c r="Y992" i="6"/>
  <c r="Y316" i="6"/>
  <c r="AC545" i="6"/>
  <c r="AC544" i="6"/>
  <c r="AC543" i="6" s="1"/>
  <c r="J298" i="6"/>
  <c r="J297" i="6" s="1"/>
  <c r="J296" i="6" s="1"/>
  <c r="E443" i="6"/>
  <c r="A443" i="6" s="1"/>
  <c r="Y442" i="6"/>
  <c r="F438" i="6"/>
  <c r="Y398" i="6"/>
  <c r="Q258" i="6"/>
  <c r="Q257" i="6" s="1"/>
  <c r="Q256" i="6" s="1"/>
  <c r="F240" i="6"/>
  <c r="Y483" i="6"/>
  <c r="F959" i="6"/>
  <c r="O860" i="6"/>
  <c r="AA778" i="6"/>
  <c r="AA777" i="6" s="1"/>
  <c r="AA776" i="6" s="1"/>
  <c r="T777" i="6"/>
  <c r="T776" i="6" s="1"/>
  <c r="AD635" i="6"/>
  <c r="AD634" i="6" s="1"/>
  <c r="AD633" i="6" s="1"/>
  <c r="I635" i="6"/>
  <c r="I634" i="6" s="1"/>
  <c r="I633" i="6" s="1"/>
  <c r="E592" i="6"/>
  <c r="A592" i="6" s="1"/>
  <c r="X464" i="6"/>
  <c r="X463" i="6" s="1"/>
  <c r="X462" i="6" s="1"/>
  <c r="L424" i="6"/>
  <c r="L423" i="6" s="1"/>
  <c r="L422" i="6" s="1"/>
  <c r="Y1068" i="6"/>
  <c r="O987" i="6"/>
  <c r="O986" i="6" s="1"/>
  <c r="O985" i="6" s="1"/>
  <c r="M945" i="6"/>
  <c r="M944" i="6"/>
  <c r="M943" i="6" s="1"/>
  <c r="V901" i="6"/>
  <c r="V900" i="6" s="1"/>
  <c r="V899" i="6" s="1"/>
  <c r="Z778" i="6"/>
  <c r="Z777" i="6" s="1"/>
  <c r="Z776" i="6" s="1"/>
  <c r="U694" i="6"/>
  <c r="U693" i="6" s="1"/>
  <c r="U692" i="6" s="1"/>
  <c r="U676" i="6" s="1"/>
  <c r="T635" i="6"/>
  <c r="T634" i="6" s="1"/>
  <c r="T633" i="6" s="1"/>
  <c r="P635" i="6"/>
  <c r="P634" i="6" s="1"/>
  <c r="P633" i="6" s="1"/>
  <c r="L635" i="6"/>
  <c r="L634" i="6" s="1"/>
  <c r="L633" i="6" s="1"/>
  <c r="L384" i="6"/>
  <c r="L383" i="6" s="1"/>
  <c r="L382" i="6"/>
  <c r="F331" i="6"/>
  <c r="F169" i="6"/>
  <c r="P158" i="6"/>
  <c r="P156" i="6"/>
  <c r="I158" i="6"/>
  <c r="I156" i="6" s="1"/>
  <c r="J635" i="6"/>
  <c r="J634" i="6" s="1"/>
  <c r="J633" i="6" s="1"/>
  <c r="Z505" i="6"/>
  <c r="Z504" i="6" s="1"/>
  <c r="Z503" i="6"/>
  <c r="E450" i="6"/>
  <c r="A450" i="6" s="1"/>
  <c r="AC144" i="6"/>
  <c r="AC142" i="6" s="1"/>
  <c r="AB635" i="6"/>
  <c r="AB634" i="6" s="1"/>
  <c r="AB633" i="6" s="1"/>
  <c r="W635" i="6"/>
  <c r="W634" i="6" s="1"/>
  <c r="W633" i="6" s="1"/>
  <c r="G635" i="6"/>
  <c r="G634" i="6" s="1"/>
  <c r="G633" i="6" s="1"/>
  <c r="E521" i="6"/>
  <c r="J129" i="6"/>
  <c r="E27" i="6"/>
  <c r="A27" i="6" s="1"/>
  <c r="E31" i="6"/>
  <c r="A31" i="6" s="1"/>
  <c r="E35" i="6"/>
  <c r="A35" i="6" s="1"/>
  <c r="E43" i="6"/>
  <c r="A43" i="6" s="1"/>
  <c r="E83" i="6"/>
  <c r="A83" i="6" s="1"/>
  <c r="E53" i="6"/>
  <c r="A53" i="6" s="1"/>
  <c r="E34" i="6"/>
  <c r="A34" i="6" s="1"/>
  <c r="E36" i="6"/>
  <c r="A36" i="6" s="1"/>
  <c r="E82" i="6"/>
  <c r="A82" i="6" s="1"/>
  <c r="E60" i="6"/>
  <c r="A60" i="6" s="1"/>
  <c r="Y68" i="6"/>
  <c r="E90" i="6"/>
  <c r="A90" i="6" s="1"/>
  <c r="E51" i="6"/>
  <c r="A51" i="6" s="1"/>
  <c r="Y152" i="6"/>
  <c r="E232" i="6"/>
  <c r="A232" i="6" s="1"/>
  <c r="G114" i="6"/>
  <c r="N114" i="6"/>
  <c r="I126" i="6"/>
  <c r="S144" i="6"/>
  <c r="N121" i="6"/>
  <c r="Z129" i="6"/>
  <c r="P126" i="6"/>
  <c r="AB121" i="6"/>
  <c r="AD105" i="6"/>
  <c r="AA126" i="6"/>
  <c r="V126" i="6"/>
  <c r="O121" i="6"/>
  <c r="K121" i="6"/>
  <c r="X114" i="6"/>
  <c r="H114" i="6"/>
  <c r="G121" i="6"/>
  <c r="X129" i="6"/>
  <c r="AC114" i="6"/>
  <c r="AA635" i="6"/>
  <c r="AA634" i="6"/>
  <c r="AA633" i="6" s="1"/>
  <c r="V635" i="6"/>
  <c r="V634" i="6" s="1"/>
  <c r="V633" i="6" s="1"/>
  <c r="E609" i="6"/>
  <c r="F319" i="6"/>
  <c r="L298" i="6"/>
  <c r="L297" i="6" s="1"/>
  <c r="L296" i="6" s="1"/>
  <c r="F263" i="6"/>
  <c r="AC135" i="6"/>
  <c r="L129" i="6"/>
  <c r="Y799" i="6"/>
  <c r="Y303" i="6"/>
  <c r="F325" i="6"/>
  <c r="F469" i="6"/>
  <c r="Y1081" i="6"/>
  <c r="Y915" i="6"/>
  <c r="U901" i="6"/>
  <c r="U900" i="6" s="1"/>
  <c r="U899" i="6" s="1"/>
  <c r="K860" i="6"/>
  <c r="K859" i="6"/>
  <c r="K858" i="6" s="1"/>
  <c r="Y838" i="6"/>
  <c r="F838" i="6"/>
  <c r="P987" i="6"/>
  <c r="P986" i="6" s="1"/>
  <c r="P985" i="6" s="1"/>
  <c r="S129" i="6"/>
  <c r="F160" i="6"/>
  <c r="H257" i="6"/>
  <c r="H256" i="6" s="1"/>
  <c r="Y169" i="6"/>
  <c r="F988" i="6"/>
  <c r="F709" i="6"/>
  <c r="M296" i="6"/>
  <c r="F1108" i="6"/>
  <c r="J945" i="6"/>
  <c r="J944" i="6" s="1"/>
  <c r="J943" i="6" s="1"/>
  <c r="R585" i="6"/>
  <c r="R584" i="6" s="1"/>
  <c r="R583" i="6" s="1"/>
  <c r="E512" i="6"/>
  <c r="A512" i="6" s="1"/>
  <c r="F510" i="6"/>
  <c r="O1067" i="6"/>
  <c r="O1066" i="6" s="1"/>
  <c r="O1065" i="6" s="1"/>
  <c r="I1067" i="6"/>
  <c r="I1066" i="6" s="1"/>
  <c r="I1065" i="6" s="1"/>
  <c r="E488" i="6"/>
  <c r="A488" i="6" s="1"/>
  <c r="AA424" i="6"/>
  <c r="AA423" i="6" s="1"/>
  <c r="AA422" i="6" s="1"/>
  <c r="R424" i="6"/>
  <c r="R423" i="6" s="1"/>
  <c r="R422" i="6" s="1"/>
  <c r="P298" i="6"/>
  <c r="P297" i="6" s="1"/>
  <c r="P296" i="6" s="1"/>
  <c r="T135" i="6"/>
  <c r="V129" i="6"/>
  <c r="R129" i="6"/>
  <c r="R1147" i="6"/>
  <c r="W1107" i="6"/>
  <c r="W1106" i="6" s="1"/>
  <c r="W1105" i="6" s="1"/>
  <c r="U1027" i="6"/>
  <c r="U1026" i="6"/>
  <c r="U1025" i="6" s="1"/>
  <c r="M1027" i="6"/>
  <c r="M1026" i="6"/>
  <c r="M1025" i="6" s="1"/>
  <c r="I1027" i="6"/>
  <c r="I1026" i="6" s="1"/>
  <c r="I1025" i="6" s="1"/>
  <c r="H987" i="6"/>
  <c r="H986" i="6" s="1"/>
  <c r="H985" i="6" s="1"/>
  <c r="AC943" i="6"/>
  <c r="E948" i="6"/>
  <c r="A948" i="6" s="1"/>
  <c r="E746" i="6"/>
  <c r="A746" i="6" s="1"/>
  <c r="AE736" i="6"/>
  <c r="AE735" i="6" s="1"/>
  <c r="Z737" i="6"/>
  <c r="Z736" i="6" s="1"/>
  <c r="Z735" i="6" s="1"/>
  <c r="Y671" i="6"/>
  <c r="Y674" i="6" s="1"/>
  <c r="Z585" i="6"/>
  <c r="Z584" i="6" s="1"/>
  <c r="Z583" i="6" s="1"/>
  <c r="E407" i="6"/>
  <c r="A407" i="6" s="1"/>
  <c r="O298" i="6"/>
  <c r="O297" i="6" s="1"/>
  <c r="O296" i="6" s="1"/>
  <c r="R1187" i="6"/>
  <c r="R1186" i="6"/>
  <c r="R1185" i="6" s="1"/>
  <c r="E1163" i="6"/>
  <c r="A1163" i="6" s="1"/>
  <c r="Y1161" i="6"/>
  <c r="M1147" i="6"/>
  <c r="M1146" i="6" s="1"/>
  <c r="M1145" i="6" s="1"/>
  <c r="X1067" i="6"/>
  <c r="X1066" i="6" s="1"/>
  <c r="X1065" i="6" s="1"/>
  <c r="E975" i="6"/>
  <c r="A975" i="6" s="1"/>
  <c r="AC901" i="6"/>
  <c r="AC900" i="6"/>
  <c r="AC899" i="6" s="1"/>
  <c r="X737" i="6"/>
  <c r="X736" i="6" s="1"/>
  <c r="X735" i="6"/>
  <c r="Y566" i="6"/>
  <c r="AA144" i="6"/>
  <c r="AA142" i="6" s="1"/>
  <c r="R144" i="6"/>
  <c r="R142" i="6" s="1"/>
  <c r="K1187" i="6"/>
  <c r="K1186" i="6" s="1"/>
  <c r="Y1188" i="6"/>
  <c r="Z1147" i="6"/>
  <c r="Z1146" i="6" s="1"/>
  <c r="Z1145" i="6" s="1"/>
  <c r="AE1147" i="6"/>
  <c r="AE1146" i="6" s="1"/>
  <c r="AE1145" i="6" s="1"/>
  <c r="E1098" i="6"/>
  <c r="A1098" i="6" s="1"/>
  <c r="Q1067" i="6"/>
  <c r="Q1066" i="6" s="1"/>
  <c r="Q1065" i="6" s="1"/>
  <c r="AD1027" i="6"/>
  <c r="AD1026" i="6" s="1"/>
  <c r="AD1025" i="6" s="1"/>
  <c r="Z987" i="6"/>
  <c r="Z986" i="6" s="1"/>
  <c r="Z985" i="6" s="1"/>
  <c r="Q987" i="6"/>
  <c r="Q986" i="6" s="1"/>
  <c r="Q985" i="6" s="1"/>
  <c r="AD945" i="6"/>
  <c r="AD944" i="6" s="1"/>
  <c r="AD943" i="6" s="1"/>
  <c r="Y922" i="6"/>
  <c r="P778" i="6"/>
  <c r="P777" i="6"/>
  <c r="P776" i="6" s="1"/>
  <c r="R737" i="6"/>
  <c r="R736" i="6"/>
  <c r="R735" i="6" s="1"/>
  <c r="AA694" i="6"/>
  <c r="AA693" i="6" s="1"/>
  <c r="AA692" i="6" s="1"/>
  <c r="AA676" i="6" s="1"/>
  <c r="V694" i="6"/>
  <c r="V693" i="6" s="1"/>
  <c r="V692" i="6" s="1"/>
  <c r="J693" i="6"/>
  <c r="J692" i="6" s="1"/>
  <c r="G694" i="6"/>
  <c r="G693" i="6"/>
  <c r="G692" i="6" s="1"/>
  <c r="AC635" i="6"/>
  <c r="AC634" i="6" s="1"/>
  <c r="AC633" i="6" s="1"/>
  <c r="K545" i="6"/>
  <c r="K544" i="6"/>
  <c r="K543" i="6" s="1"/>
  <c r="V464" i="6"/>
  <c r="V463" i="6"/>
  <c r="V462" i="6" s="1"/>
  <c r="F429" i="6"/>
  <c r="Y425" i="6"/>
  <c r="Y424" i="6" s="1"/>
  <c r="Q424" i="6"/>
  <c r="Q423" i="6"/>
  <c r="Q422" i="6" s="1"/>
  <c r="V383" i="6"/>
  <c r="Y347" i="6"/>
  <c r="G126" i="6"/>
  <c r="AA121" i="6"/>
  <c r="J64" i="6"/>
  <c r="N64" i="6"/>
  <c r="R64" i="6"/>
  <c r="AA64" i="6"/>
  <c r="AE64" i="6"/>
  <c r="AA101" i="6"/>
  <c r="AA100" i="6" s="1"/>
  <c r="U860" i="6"/>
  <c r="U859" i="6" s="1"/>
  <c r="U858" i="6" s="1"/>
  <c r="N820" i="6"/>
  <c r="N819" i="6"/>
  <c r="N818" i="6" s="1"/>
  <c r="J820" i="6"/>
  <c r="J819" i="6" s="1"/>
  <c r="J818" i="6" s="1"/>
  <c r="W778" i="6"/>
  <c r="W777" i="6" s="1"/>
  <c r="W776" i="6" s="1"/>
  <c r="S778" i="6"/>
  <c r="S777" i="6"/>
  <c r="S776" i="6" s="1"/>
  <c r="AB737" i="6"/>
  <c r="AB736" i="6" s="1"/>
  <c r="AB735" i="6" s="1"/>
  <c r="V737" i="6"/>
  <c r="V736" i="6"/>
  <c r="V735" i="6" s="1"/>
  <c r="V732" i="6" s="1"/>
  <c r="E729" i="6"/>
  <c r="A729" i="6" s="1"/>
  <c r="F695" i="6"/>
  <c r="S464" i="6"/>
  <c r="S463" i="6" s="1"/>
  <c r="S462" i="6"/>
  <c r="O464" i="6"/>
  <c r="O463" i="6" s="1"/>
  <c r="O462" i="6" s="1"/>
  <c r="K464" i="6"/>
  <c r="K463" i="6"/>
  <c r="K462" i="6" s="1"/>
  <c r="G464" i="6"/>
  <c r="G463" i="6" s="1"/>
  <c r="G462" i="6" s="1"/>
  <c r="E458" i="6"/>
  <c r="A458" i="6" s="1"/>
  <c r="W422" i="6"/>
  <c r="Z422" i="6"/>
  <c r="U422" i="6"/>
  <c r="E437" i="6"/>
  <c r="A437" i="6" s="1"/>
  <c r="Y429" i="6"/>
  <c r="F343" i="6"/>
  <c r="Y299" i="6"/>
  <c r="U158" i="6"/>
  <c r="U156" i="6" s="1"/>
  <c r="P144" i="6"/>
  <c r="J121" i="6"/>
  <c r="W121" i="6"/>
  <c r="Q40" i="6"/>
  <c r="Y640" i="6"/>
  <c r="U635" i="6"/>
  <c r="U634" i="6" s="1"/>
  <c r="U633" i="6" s="1"/>
  <c r="F636" i="6"/>
  <c r="Q635" i="6"/>
  <c r="Q634" i="6" s="1"/>
  <c r="Q633" i="6" s="1"/>
  <c r="E596" i="6"/>
  <c r="A596" i="6" s="1"/>
  <c r="Y590" i="6"/>
  <c r="O585" i="6"/>
  <c r="O584" i="6" s="1"/>
  <c r="O583" i="6" s="1"/>
  <c r="E555" i="6"/>
  <c r="A555" i="6" s="1"/>
  <c r="F550" i="6"/>
  <c r="F545" i="6" s="1"/>
  <c r="F544" i="6" s="1"/>
  <c r="F543" i="6" s="1"/>
  <c r="E515" i="6"/>
  <c r="A515" i="6" s="1"/>
  <c r="E511" i="6"/>
  <c r="A511" i="6" s="1"/>
  <c r="G424" i="6"/>
  <c r="G423" i="6" s="1"/>
  <c r="G422" i="6" s="1"/>
  <c r="AB298" i="6"/>
  <c r="AB297" i="6" s="1"/>
  <c r="AB296" i="6" s="1"/>
  <c r="I298" i="6"/>
  <c r="I297" i="6" s="1"/>
  <c r="I296" i="6" s="1"/>
  <c r="AB147" i="6"/>
  <c r="AB143" i="6" s="1"/>
  <c r="AB150" i="6" s="1"/>
  <c r="T147" i="6"/>
  <c r="AD129" i="6"/>
  <c r="V121" i="6"/>
  <c r="AB114" i="6"/>
  <c r="AC16" i="6"/>
  <c r="E39" i="6"/>
  <c r="A39" i="6"/>
  <c r="M40" i="6"/>
  <c r="Z40" i="6"/>
  <c r="E63" i="6"/>
  <c r="A63" i="6" s="1"/>
  <c r="AB64" i="6"/>
  <c r="AD64" i="6"/>
  <c r="AC147" i="6"/>
  <c r="AC143" i="6" s="1"/>
  <c r="AC150" i="6" s="1"/>
  <c r="V114" i="6"/>
  <c r="N16" i="6"/>
  <c r="R16" i="6"/>
  <c r="AB40" i="6"/>
  <c r="AB14" i="6" s="1"/>
  <c r="R40" i="6"/>
  <c r="S64" i="6"/>
  <c r="O16" i="6"/>
  <c r="S16" i="6"/>
  <c r="P16" i="6"/>
  <c r="G40" i="6"/>
  <c r="K40" i="6"/>
  <c r="AC64" i="6"/>
  <c r="Y202" i="6"/>
  <c r="F950" i="6"/>
  <c r="F523" i="6"/>
  <c r="Y438" i="6"/>
  <c r="F1072" i="6"/>
  <c r="F1041" i="6"/>
  <c r="Y546" i="6"/>
  <c r="Y526" i="6"/>
  <c r="Y510" i="6"/>
  <c r="F445" i="6"/>
  <c r="E1033" i="6"/>
  <c r="Y537" i="6"/>
  <c r="Y540" i="6" s="1"/>
  <c r="A1089" i="6"/>
  <c r="G144" i="6"/>
  <c r="G142" i="6" s="1"/>
  <c r="AE694" i="6"/>
  <c r="AE693" i="6" s="1"/>
  <c r="AE692" i="6" s="1"/>
  <c r="Y660" i="6"/>
  <c r="E637" i="6"/>
  <c r="A637" i="6" s="1"/>
  <c r="Y636" i="6"/>
  <c r="V503" i="6"/>
  <c r="H1147" i="6"/>
  <c r="H1146" i="6" s="1"/>
  <c r="E1069" i="6"/>
  <c r="Z1027" i="6"/>
  <c r="Z1026" i="6" s="1"/>
  <c r="Z1025" i="6" s="1"/>
  <c r="S943" i="6"/>
  <c r="K945" i="6"/>
  <c r="K944" i="6" s="1"/>
  <c r="K943" i="6" s="1"/>
  <c r="F779" i="6"/>
  <c r="S901" i="6"/>
  <c r="S900" i="6"/>
  <c r="S899" i="6" s="1"/>
  <c r="AE860" i="6"/>
  <c r="AE859" i="6"/>
  <c r="AE858" i="6" s="1"/>
  <c r="Y792" i="6"/>
  <c r="F742" i="6"/>
  <c r="Q503" i="6"/>
  <c r="J1187" i="6"/>
  <c r="J1186" i="6" s="1"/>
  <c r="J1185" i="6" s="1"/>
  <c r="Y1148" i="6"/>
  <c r="F1121" i="6"/>
  <c r="AB1107" i="6"/>
  <c r="AB1106" i="6" s="1"/>
  <c r="AB1105" i="6" s="1"/>
  <c r="G1107" i="6"/>
  <c r="G1106" i="6" s="1"/>
  <c r="G1105" i="6" s="1"/>
  <c r="V1027" i="6"/>
  <c r="V1026" i="6" s="1"/>
  <c r="V1025" i="6" s="1"/>
  <c r="O1027" i="6"/>
  <c r="O1026" i="6" s="1"/>
  <c r="O1025" i="6" s="1"/>
  <c r="N987" i="6"/>
  <c r="N986" i="6" s="1"/>
  <c r="N985" i="6" s="1"/>
  <c r="R945" i="6"/>
  <c r="R944" i="6" s="1"/>
  <c r="R943" i="6" s="1"/>
  <c r="N945" i="6"/>
  <c r="N944" i="6" s="1"/>
  <c r="E659" i="6"/>
  <c r="F657" i="6"/>
  <c r="E653" i="6"/>
  <c r="A653" i="6" s="1"/>
  <c r="Y652" i="6"/>
  <c r="E651" i="6"/>
  <c r="A651" i="6"/>
  <c r="Y550" i="6"/>
  <c r="F605" i="6"/>
  <c r="Y445" i="6"/>
  <c r="F442" i="6"/>
  <c r="Y276" i="6"/>
  <c r="E1229" i="6"/>
  <c r="A1229" i="6" s="1"/>
  <c r="M1067" i="6"/>
  <c r="M1066" i="6" s="1"/>
  <c r="M1065" i="6" s="1"/>
  <c r="P1027" i="6"/>
  <c r="P1026" i="6"/>
  <c r="P1025" i="6" s="1"/>
  <c r="Y950" i="6"/>
  <c r="U944" i="6"/>
  <c r="U943" i="6" s="1"/>
  <c r="K901" i="6"/>
  <c r="K900" i="6" s="1"/>
  <c r="K899" i="6" s="1"/>
  <c r="AA860" i="6"/>
  <c r="AA859" i="6" s="1"/>
  <c r="AA858" i="6" s="1"/>
  <c r="AA820" i="6"/>
  <c r="AA819" i="6" s="1"/>
  <c r="AA818" i="6" s="1"/>
  <c r="K820" i="6"/>
  <c r="K819" i="6" s="1"/>
  <c r="K818" i="6" s="1"/>
  <c r="R778" i="6"/>
  <c r="R777" i="6" s="1"/>
  <c r="R776" i="6" s="1"/>
  <c r="F563" i="6"/>
  <c r="X158" i="6"/>
  <c r="X156" i="6" s="1"/>
  <c r="H158" i="6"/>
  <c r="H156" i="6" s="1"/>
  <c r="Q129" i="6"/>
  <c r="AB987" i="6"/>
  <c r="AB986" i="6" s="1"/>
  <c r="AB985" i="6" s="1"/>
  <c r="O945" i="6"/>
  <c r="O944" i="6" s="1"/>
  <c r="O943" i="6" s="1"/>
  <c r="E926" i="6"/>
  <c r="A926" i="6" s="1"/>
  <c r="Z901" i="6"/>
  <c r="Z860" i="6"/>
  <c r="Z859" i="6" s="1"/>
  <c r="H860" i="6"/>
  <c r="H859" i="6" s="1"/>
  <c r="H858" i="6" s="1"/>
  <c r="U820" i="6"/>
  <c r="U819" i="6" s="1"/>
  <c r="U818" i="6" s="1"/>
  <c r="U815" i="6" s="1"/>
  <c r="Y752" i="6"/>
  <c r="P736" i="6"/>
  <c r="P735" i="6" s="1"/>
  <c r="Y699" i="6"/>
  <c r="Y694" i="6"/>
  <c r="Y693" i="6" s="1"/>
  <c r="O424" i="6"/>
  <c r="O423" i="6"/>
  <c r="O422" i="6" s="1"/>
  <c r="H298" i="6"/>
  <c r="H297" i="6"/>
  <c r="H296" i="6" s="1"/>
  <c r="E1111" i="6"/>
  <c r="A1111" i="6" s="1"/>
  <c r="E1006" i="6"/>
  <c r="N694" i="6"/>
  <c r="N693" i="6" s="1"/>
  <c r="N692" i="6" s="1"/>
  <c r="N676" i="6" s="1"/>
  <c r="F119" i="6"/>
  <c r="F679" i="6"/>
  <c r="N635" i="6"/>
  <c r="N634" i="6" s="1"/>
  <c r="N633" i="6" s="1"/>
  <c r="J585" i="6"/>
  <c r="J584" i="6" s="1"/>
  <c r="J583" i="6" s="1"/>
  <c r="M545" i="6"/>
  <c r="M544" i="6" s="1"/>
  <c r="M543" i="6" s="1"/>
  <c r="Y453" i="6"/>
  <c r="AE424" i="6"/>
  <c r="AE423" i="6" s="1"/>
  <c r="AE422" i="6" s="1"/>
  <c r="E357" i="6"/>
  <c r="A357" i="6"/>
  <c r="Y356" i="6"/>
  <c r="Y331" i="6"/>
  <c r="E235" i="6"/>
  <c r="A235" i="6"/>
  <c r="E190" i="6"/>
  <c r="A190" i="6" s="1"/>
  <c r="E187" i="6"/>
  <c r="A187" i="6" s="1"/>
  <c r="E171" i="6"/>
  <c r="A171" i="6" s="1"/>
  <c r="S135" i="6"/>
  <c r="U129" i="6"/>
  <c r="V64" i="6"/>
  <c r="J135" i="6"/>
  <c r="Q126" i="6"/>
  <c r="H129" i="6"/>
  <c r="L121" i="6"/>
  <c r="Q105" i="6"/>
  <c r="E870" i="6"/>
  <c r="A870" i="6" s="1"/>
  <c r="E645" i="6"/>
  <c r="A645" i="6" s="1"/>
  <c r="Z635" i="6"/>
  <c r="Z634" i="6" s="1"/>
  <c r="Z633" i="6" s="1"/>
  <c r="H635" i="6"/>
  <c r="H634" i="6" s="1"/>
  <c r="H633" i="6" s="1"/>
  <c r="T585" i="6"/>
  <c r="T584" i="6" s="1"/>
  <c r="T583" i="6" s="1"/>
  <c r="E491" i="6"/>
  <c r="A491" i="6" s="1"/>
  <c r="E480" i="6"/>
  <c r="AB424" i="6"/>
  <c r="AB423" i="6" s="1"/>
  <c r="AB422" i="6" s="1"/>
  <c r="E375" i="6"/>
  <c r="A375" i="6" s="1"/>
  <c r="AE342" i="6"/>
  <c r="AE341" i="6" s="1"/>
  <c r="AE340" i="6" s="1"/>
  <c r="M258" i="6"/>
  <c r="M257" i="6" s="1"/>
  <c r="M256" i="6" s="1"/>
  <c r="Z144" i="6"/>
  <c r="Z142" i="6" s="1"/>
  <c r="L135" i="6"/>
  <c r="M129" i="6"/>
  <c r="A683" i="6"/>
  <c r="E627" i="6"/>
  <c r="E626" i="6"/>
  <c r="A626" i="6" s="1"/>
  <c r="E613" i="6"/>
  <c r="A613" i="6" s="1"/>
  <c r="E607" i="6"/>
  <c r="A607" i="6" s="1"/>
  <c r="E536" i="6"/>
  <c r="A536" i="6" s="1"/>
  <c r="E535" i="6"/>
  <c r="E522" i="6"/>
  <c r="E490" i="6"/>
  <c r="A490" i="6" s="1"/>
  <c r="E471" i="6"/>
  <c r="E455" i="6"/>
  <c r="A455" i="6" s="1"/>
  <c r="E448" i="6"/>
  <c r="Y416" i="6"/>
  <c r="Y419" i="6" s="1"/>
  <c r="E415" i="6"/>
  <c r="A415" i="6" s="1"/>
  <c r="E352" i="6"/>
  <c r="A352" i="6" s="1"/>
  <c r="E326" i="6"/>
  <c r="E229" i="6"/>
  <c r="A229" i="6"/>
  <c r="S147" i="6"/>
  <c r="S143" i="6" s="1"/>
  <c r="S150" i="6" s="1"/>
  <c r="Q135" i="6"/>
  <c r="M135" i="6"/>
  <c r="T129" i="6"/>
  <c r="R121" i="6"/>
  <c r="W105" i="6"/>
  <c r="W100" i="6" s="1"/>
  <c r="AA40" i="6"/>
  <c r="AE40" i="6"/>
  <c r="U105" i="6"/>
  <c r="G64" i="6"/>
  <c r="X64" i="6"/>
  <c r="S40" i="6"/>
  <c r="F56" i="6"/>
  <c r="K64" i="6"/>
  <c r="E306" i="6"/>
  <c r="A306" i="6" s="1"/>
  <c r="E278" i="6"/>
  <c r="A278" i="6" s="1"/>
  <c r="E242" i="6"/>
  <c r="E217" i="6"/>
  <c r="A217" i="6" s="1"/>
  <c r="P147" i="6"/>
  <c r="E204" i="6"/>
  <c r="A204" i="6" s="1"/>
  <c r="M144" i="6"/>
  <c r="M142" i="6" s="1"/>
  <c r="E75" i="6"/>
  <c r="A75" i="6" s="1"/>
  <c r="E579" i="6"/>
  <c r="A579" i="6" s="1"/>
  <c r="F137" i="6"/>
  <c r="F136" i="6"/>
  <c r="E93" i="6"/>
  <c r="A93" i="6" s="1"/>
  <c r="A1091" i="6"/>
  <c r="E949" i="6"/>
  <c r="A949" i="6" s="1"/>
  <c r="E940" i="6"/>
  <c r="E348" i="6"/>
  <c r="A348" i="6" s="1"/>
  <c r="E280" i="6"/>
  <c r="A280" i="6" s="1"/>
  <c r="E275" i="6"/>
  <c r="A275" i="6" s="1"/>
  <c r="F497" i="6"/>
  <c r="F500" i="6" s="1"/>
  <c r="F1099" i="6"/>
  <c r="F1102" i="6"/>
  <c r="E1100" i="6"/>
  <c r="E602" i="6"/>
  <c r="A602" i="6" s="1"/>
  <c r="E514" i="6"/>
  <c r="Y334" i="6"/>
  <c r="Y337" i="6" s="1"/>
  <c r="E328" i="6"/>
  <c r="A328" i="6" s="1"/>
  <c r="F534" i="6"/>
  <c r="E270" i="6"/>
  <c r="F152" i="6"/>
  <c r="E851" i="6"/>
  <c r="A851" i="6" s="1"/>
  <c r="E516" i="6"/>
  <c r="A516" i="6" s="1"/>
  <c r="E489" i="6"/>
  <c r="A489" i="6" s="1"/>
  <c r="E447" i="6"/>
  <c r="E434" i="6"/>
  <c r="A434" i="6" s="1"/>
  <c r="E1189" i="6"/>
  <c r="E883" i="6"/>
  <c r="A883" i="6" s="1"/>
  <c r="E665" i="6"/>
  <c r="A665" i="6" s="1"/>
  <c r="E1058" i="6"/>
  <c r="A1058" i="6" s="1"/>
  <c r="E475" i="6"/>
  <c r="A475" i="6" s="1"/>
  <c r="E71" i="6"/>
  <c r="A71" i="6" s="1"/>
  <c r="Y86" i="6"/>
  <c r="E25" i="6"/>
  <c r="A25" i="6" s="1"/>
  <c r="E641" i="6"/>
  <c r="A641" i="6" s="1"/>
  <c r="E399" i="6"/>
  <c r="A399" i="6" s="1"/>
  <c r="F86" i="6"/>
  <c r="Y977" i="6"/>
  <c r="Y980" i="6" s="1"/>
  <c r="Y1121" i="6"/>
  <c r="Y1001" i="6"/>
  <c r="AD1106" i="6"/>
  <c r="AD1105" i="6" s="1"/>
  <c r="F1005" i="6"/>
  <c r="X1147" i="6"/>
  <c r="X1146" i="6"/>
  <c r="X1145" i="6" s="1"/>
  <c r="F1081" i="6"/>
  <c r="E1082" i="6"/>
  <c r="A1082" i="6"/>
  <c r="AE987" i="6"/>
  <c r="AE986" i="6" s="1"/>
  <c r="AE985" i="6" s="1"/>
  <c r="E835" i="6"/>
  <c r="A835" i="6" s="1"/>
  <c r="F834" i="6"/>
  <c r="T818" i="6"/>
  <c r="F1192" i="6"/>
  <c r="F1187" i="6" s="1"/>
  <c r="F1188" i="6"/>
  <c r="E1170" i="6"/>
  <c r="A1170" i="6" s="1"/>
  <c r="Y1168" i="6"/>
  <c r="E1046" i="6"/>
  <c r="A1046" i="6" s="1"/>
  <c r="Y1005" i="6"/>
  <c r="F946" i="6"/>
  <c r="F945" i="6" s="1"/>
  <c r="E593" i="6"/>
  <c r="A593" i="6" s="1"/>
  <c r="F590" i="6"/>
  <c r="F559" i="6"/>
  <c r="E1196" i="6"/>
  <c r="A1196" i="6" s="1"/>
  <c r="M1187" i="6"/>
  <c r="U1107" i="6"/>
  <c r="U1106" i="6" s="1"/>
  <c r="U1105" i="6" s="1"/>
  <c r="P1107" i="6"/>
  <c r="P1106" i="6" s="1"/>
  <c r="P1105" i="6" s="1"/>
  <c r="F1028" i="6"/>
  <c r="Q1027" i="6"/>
  <c r="Q1026" i="6" s="1"/>
  <c r="Q1025" i="6" s="1"/>
  <c r="E1021" i="6"/>
  <c r="A1021" i="6" s="1"/>
  <c r="Y861" i="6"/>
  <c r="M860" i="6"/>
  <c r="M859" i="6" s="1"/>
  <c r="M858" i="6" s="1"/>
  <c r="E844" i="6"/>
  <c r="A844" i="6" s="1"/>
  <c r="F841" i="6"/>
  <c r="T737" i="6"/>
  <c r="T736" i="6" s="1"/>
  <c r="T735" i="6" s="1"/>
  <c r="X694" i="6"/>
  <c r="X693" i="6" s="1"/>
  <c r="X692" i="6" s="1"/>
  <c r="X676" i="6" s="1"/>
  <c r="S634" i="6"/>
  <c r="S633" i="6" s="1"/>
  <c r="E610" i="6"/>
  <c r="A610" i="6" s="1"/>
  <c r="F608" i="6"/>
  <c r="N545" i="6"/>
  <c r="N544" i="6"/>
  <c r="N543" i="6" s="1"/>
  <c r="F272" i="6"/>
  <c r="E189" i="6"/>
  <c r="A189" i="6" s="1"/>
  <c r="Y188" i="6"/>
  <c r="AA158" i="6"/>
  <c r="AA156" i="6" s="1"/>
  <c r="I900" i="6"/>
  <c r="I899" i="6" s="1"/>
  <c r="T900" i="6"/>
  <c r="T899" i="6" s="1"/>
  <c r="Y1216" i="6"/>
  <c r="Y1208" i="6"/>
  <c r="E1207" i="6"/>
  <c r="A1207" i="6" s="1"/>
  <c r="V1147" i="6"/>
  <c r="V1146" i="6" s="1"/>
  <c r="V1145" i="6" s="1"/>
  <c r="O1107" i="6"/>
  <c r="O1106" i="6" s="1"/>
  <c r="O1105" i="6" s="1"/>
  <c r="Y1088" i="6"/>
  <c r="AC1067" i="6"/>
  <c r="AC1066" i="6" s="1"/>
  <c r="AC1065" i="6" s="1"/>
  <c r="AB1026" i="6"/>
  <c r="AB1025" i="6" s="1"/>
  <c r="J987" i="6"/>
  <c r="J986" i="6"/>
  <c r="J985" i="6" s="1"/>
  <c r="Y882" i="6"/>
  <c r="F879" i="6"/>
  <c r="Y841" i="6"/>
  <c r="V820" i="6"/>
  <c r="V819" i="6" s="1"/>
  <c r="V818" i="6" s="1"/>
  <c r="W585" i="6"/>
  <c r="W584" i="6" s="1"/>
  <c r="W583" i="6" s="1"/>
  <c r="AE545" i="6"/>
  <c r="AE544" i="6" s="1"/>
  <c r="AE543" i="6" s="1"/>
  <c r="AD142" i="6"/>
  <c r="Y1179" i="6"/>
  <c r="Y1182" i="6" s="1"/>
  <c r="E1178" i="6"/>
  <c r="A1178" i="6" s="1"/>
  <c r="F1148" i="6"/>
  <c r="E1042" i="6"/>
  <c r="A1042" i="6" s="1"/>
  <c r="G987" i="6"/>
  <c r="G986" i="6" s="1"/>
  <c r="G985" i="6" s="1"/>
  <c r="W820" i="6"/>
  <c r="W819" i="6" s="1"/>
  <c r="W818" i="6" s="1"/>
  <c r="M737" i="6"/>
  <c r="M736" i="6" s="1"/>
  <c r="M735" i="6" s="1"/>
  <c r="I694" i="6"/>
  <c r="I693" i="6"/>
  <c r="I692" i="6" s="1"/>
  <c r="I676" i="6" s="1"/>
  <c r="Y668" i="6"/>
  <c r="N585" i="6"/>
  <c r="N584" i="6" s="1"/>
  <c r="N583" i="6" s="1"/>
  <c r="L545" i="6"/>
  <c r="L544" i="6" s="1"/>
  <c r="L543" i="6" s="1"/>
  <c r="E481" i="6"/>
  <c r="A481" i="6" s="1"/>
  <c r="F374" i="6"/>
  <c r="F377" i="6" s="1"/>
  <c r="AC197" i="6"/>
  <c r="AC737" i="6"/>
  <c r="AC736" i="6" s="1"/>
  <c r="AC735" i="6" s="1"/>
  <c r="V585" i="6"/>
  <c r="V584" i="6" s="1"/>
  <c r="V583" i="6" s="1"/>
  <c r="W545" i="6"/>
  <c r="W544" i="6" s="1"/>
  <c r="W543" i="6" s="1"/>
  <c r="Y523" i="6"/>
  <c r="O505" i="6"/>
  <c r="O504" i="6" s="1"/>
  <c r="O503" i="6" s="1"/>
  <c r="Y263" i="6"/>
  <c r="E1150" i="6"/>
  <c r="A1150" i="6" s="1"/>
  <c r="E1141" i="6"/>
  <c r="A1141" i="6" s="1"/>
  <c r="E997" i="6"/>
  <c r="A997" i="6" s="1"/>
  <c r="E923" i="6"/>
  <c r="A923" i="6" s="1"/>
  <c r="E920" i="6"/>
  <c r="A920" i="6" s="1"/>
  <c r="E903" i="6"/>
  <c r="E853" i="6"/>
  <c r="E831" i="6"/>
  <c r="A831" i="6" s="1"/>
  <c r="E824" i="6"/>
  <c r="A824" i="6" s="1"/>
  <c r="Z820" i="6"/>
  <c r="Z819" i="6" s="1"/>
  <c r="Z818" i="6" s="1"/>
  <c r="F767" i="6"/>
  <c r="E763" i="6"/>
  <c r="A763" i="6" s="1"/>
  <c r="E705" i="6"/>
  <c r="A705" i="6" s="1"/>
  <c r="E701" i="6"/>
  <c r="A701" i="6" s="1"/>
  <c r="E682" i="6"/>
  <c r="A682" i="6" s="1"/>
  <c r="E673" i="6"/>
  <c r="G545" i="6"/>
  <c r="G544" i="6"/>
  <c r="G543" i="6" s="1"/>
  <c r="J505" i="6"/>
  <c r="J504" i="6" s="1"/>
  <c r="J503" i="6" s="1"/>
  <c r="E487" i="6"/>
  <c r="F483" i="6"/>
  <c r="AD424" i="6"/>
  <c r="AD423" i="6"/>
  <c r="AD422" i="6" s="1"/>
  <c r="F303" i="6"/>
  <c r="F279" i="6"/>
  <c r="E170" i="6"/>
  <c r="E794" i="6"/>
  <c r="A794" i="6" s="1"/>
  <c r="R635" i="6"/>
  <c r="R634" i="6" s="1"/>
  <c r="R633" i="6" s="1"/>
  <c r="F577" i="6"/>
  <c r="F580" i="6" s="1"/>
  <c r="V545" i="6"/>
  <c r="V544" i="6"/>
  <c r="V543" i="6" s="1"/>
  <c r="Y534" i="6"/>
  <c r="E528" i="6"/>
  <c r="A528" i="6" s="1"/>
  <c r="E507" i="6"/>
  <c r="J464" i="6"/>
  <c r="J463" i="6" s="1"/>
  <c r="J462" i="6" s="1"/>
  <c r="E344" i="6"/>
  <c r="A344" i="6" s="1"/>
  <c r="W297" i="6"/>
  <c r="W296" i="6"/>
  <c r="E797" i="6"/>
  <c r="A797" i="6" s="1"/>
  <c r="E785" i="6"/>
  <c r="A785" i="6" s="1"/>
  <c r="E650" i="6"/>
  <c r="A650" i="6" s="1"/>
  <c r="E623" i="6"/>
  <c r="A623" i="6" s="1"/>
  <c r="E604" i="6"/>
  <c r="A604" i="6" s="1"/>
  <c r="E599" i="6"/>
  <c r="A599" i="6" s="1"/>
  <c r="E530" i="6"/>
  <c r="A530" i="6" s="1"/>
  <c r="E470" i="6"/>
  <c r="A470" i="6" s="1"/>
  <c r="E410" i="6"/>
  <c r="A410" i="6" s="1"/>
  <c r="E228" i="6"/>
  <c r="A228" i="6" s="1"/>
  <c r="E186" i="6"/>
  <c r="A186" i="6" s="1"/>
  <c r="L158" i="6"/>
  <c r="L156" i="6" s="1"/>
  <c r="X147" i="6"/>
  <c r="X143" i="6" s="1"/>
  <c r="X150" i="6" s="1"/>
  <c r="AE129" i="6"/>
  <c r="X126" i="6"/>
  <c r="S101" i="6"/>
  <c r="V16" i="6"/>
  <c r="W40" i="6"/>
  <c r="H135" i="6"/>
  <c r="O64" i="6"/>
  <c r="W64" i="6"/>
  <c r="Y497" i="6"/>
  <c r="Y500" i="6" s="1"/>
  <c r="I384" i="6"/>
  <c r="I383" i="6" s="1"/>
  <c r="I382" i="6" s="1"/>
  <c r="E353" i="6"/>
  <c r="A353" i="6" s="1"/>
  <c r="Y319" i="6"/>
  <c r="V197" i="6"/>
  <c r="AD147" i="6"/>
  <c r="AD143" i="6" s="1"/>
  <c r="AD150" i="6" s="1"/>
  <c r="V135" i="6"/>
  <c r="O135" i="6"/>
  <c r="AC105" i="6"/>
  <c r="AC100" i="6" s="1"/>
  <c r="AC99" i="6" s="1"/>
  <c r="Z105" i="6"/>
  <c r="M105" i="6"/>
  <c r="T64" i="6"/>
  <c r="E335" i="6"/>
  <c r="E318" i="6"/>
  <c r="A318" i="6"/>
  <c r="E309" i="6"/>
  <c r="A309" i="6" s="1"/>
  <c r="E301" i="6"/>
  <c r="A301" i="6" s="1"/>
  <c r="E245" i="6"/>
  <c r="E205" i="6"/>
  <c r="A205" i="6" s="1"/>
  <c r="E193" i="6"/>
  <c r="I144" i="6"/>
  <c r="I142" i="6" s="1"/>
  <c r="E49" i="6"/>
  <c r="A49" i="6" s="1"/>
  <c r="E55" i="6"/>
  <c r="A55" i="6" s="1"/>
  <c r="E67" i="6"/>
  <c r="E79" i="6"/>
  <c r="A79" i="6" s="1"/>
  <c r="E23" i="6"/>
  <c r="A23" i="6" s="1"/>
  <c r="E58" i="6"/>
  <c r="E56" i="6" s="1"/>
  <c r="A58" i="6"/>
  <c r="F807" i="6"/>
  <c r="E1140" i="6"/>
  <c r="A1140" i="6" s="1"/>
  <c r="Y1056" i="6"/>
  <c r="E283" i="6"/>
  <c r="F1179" i="6"/>
  <c r="F1182" i="6" s="1"/>
  <c r="F621" i="6"/>
  <c r="F617" i="6" s="1"/>
  <c r="F624" i="6" s="1"/>
  <c r="E266" i="6"/>
  <c r="A266" i="6" s="1"/>
  <c r="E354" i="6"/>
  <c r="A354" i="6" s="1"/>
  <c r="E179" i="6"/>
  <c r="A179" i="6" s="1"/>
  <c r="F1019" i="6"/>
  <c r="F1022" i="6" s="1"/>
  <c r="E359" i="6"/>
  <c r="A359" i="6" s="1"/>
  <c r="F893" i="6"/>
  <c r="F896" i="6" s="1"/>
  <c r="E625" i="6"/>
  <c r="F453" i="6"/>
  <c r="E454" i="6"/>
  <c r="E979" i="6"/>
  <c r="A979" i="6" s="1"/>
  <c r="F932" i="6"/>
  <c r="F930" i="6" s="1"/>
  <c r="E781" i="6"/>
  <c r="A781" i="6" s="1"/>
  <c r="E751" i="6"/>
  <c r="A751" i="6" s="1"/>
  <c r="E496" i="6"/>
  <c r="A496" i="6" s="1"/>
  <c r="E321" i="6"/>
  <c r="A321" i="6" s="1"/>
  <c r="E261" i="6"/>
  <c r="A261" i="6" s="1"/>
  <c r="E669" i="6"/>
  <c r="A669" i="6" s="1"/>
  <c r="F668" i="6"/>
  <c r="E203" i="6"/>
  <c r="A203" i="6" s="1"/>
  <c r="E1190" i="6"/>
  <c r="A1190" i="6" s="1"/>
  <c r="E1114" i="6"/>
  <c r="A1114" i="6" s="1"/>
  <c r="E909" i="6"/>
  <c r="A909" i="6" s="1"/>
  <c r="F574" i="6"/>
  <c r="E248" i="6"/>
  <c r="E215" i="6"/>
  <c r="A215" i="6" s="1"/>
  <c r="E243" i="6"/>
  <c r="A243" i="6" s="1"/>
  <c r="E21" i="6"/>
  <c r="A21" i="6" s="1"/>
  <c r="F385" i="6"/>
  <c r="E386" i="6"/>
  <c r="Z858" i="6"/>
  <c r="Y389" i="6"/>
  <c r="F164" i="6"/>
  <c r="A52" i="6"/>
  <c r="E50" i="6"/>
  <c r="Y115" i="6"/>
  <c r="Y114" i="6" s="1"/>
  <c r="Y1226" i="6"/>
  <c r="Y1225" i="6" s="1"/>
  <c r="E1034" i="6"/>
  <c r="A1034" i="6" s="1"/>
  <c r="F1032" i="6"/>
  <c r="F1027" i="6" s="1"/>
  <c r="F1026" i="6"/>
  <c r="E908" i="6"/>
  <c r="A908" i="6" s="1"/>
  <c r="F906" i="6"/>
  <c r="Q900" i="6"/>
  <c r="Q899" i="6"/>
  <c r="E214" i="6"/>
  <c r="A214" i="6" s="1"/>
  <c r="Y211" i="6"/>
  <c r="L197" i="6"/>
  <c r="S158" i="6"/>
  <c r="S156" i="6" s="1"/>
  <c r="F413" i="6"/>
  <c r="E414" i="6"/>
  <c r="A414" i="6" s="1"/>
  <c r="E200" i="6"/>
  <c r="F68" i="6"/>
  <c r="E70" i="6"/>
  <c r="A70" i="6" s="1"/>
  <c r="E1081" i="6"/>
  <c r="A1081" i="6" s="1"/>
  <c r="E1217" i="6"/>
  <c r="A1217" i="6" s="1"/>
  <c r="F1216" i="6"/>
  <c r="E1211" i="6"/>
  <c r="A1211" i="6" s="1"/>
  <c r="F1208" i="6"/>
  <c r="N1187" i="6"/>
  <c r="N1186" i="6" s="1"/>
  <c r="N1185" i="6" s="1"/>
  <c r="E1052" i="6"/>
  <c r="A1052" i="6" s="1"/>
  <c r="Y1048" i="6"/>
  <c r="F416" i="6"/>
  <c r="F419" i="6" s="1"/>
  <c r="E418" i="6"/>
  <c r="P197" i="6"/>
  <c r="E185" i="6"/>
  <c r="A185" i="6" s="1"/>
  <c r="F183" i="6"/>
  <c r="AB158" i="6"/>
  <c r="AB156" i="6" s="1"/>
  <c r="O158" i="6"/>
  <c r="O156" i="6"/>
  <c r="E1206" i="6"/>
  <c r="F922" i="6"/>
  <c r="A446" i="6"/>
  <c r="Y865" i="6"/>
  <c r="Y1032" i="6"/>
  <c r="E236" i="6"/>
  <c r="A236" i="6" s="1"/>
  <c r="AC1025" i="6"/>
  <c r="F115" i="6"/>
  <c r="F114" i="6" s="1"/>
  <c r="E1221" i="6"/>
  <c r="A1221" i="6" s="1"/>
  <c r="L945" i="6"/>
  <c r="L944" i="6"/>
  <c r="L943" i="6" s="1"/>
  <c r="E762" i="6"/>
  <c r="A762" i="6" s="1"/>
  <c r="Y759" i="6"/>
  <c r="E753" i="6"/>
  <c r="F752" i="6"/>
  <c r="H736" i="6"/>
  <c r="H735" i="6" s="1"/>
  <c r="E697" i="6"/>
  <c r="E1131" i="6"/>
  <c r="A1131" i="6" s="1"/>
  <c r="F1128" i="6"/>
  <c r="F389" i="6"/>
  <c r="F875" i="6"/>
  <c r="A1006" i="6"/>
  <c r="Z900" i="6"/>
  <c r="Z899" i="6" s="1"/>
  <c r="A1033" i="6"/>
  <c r="V382" i="6"/>
  <c r="E408" i="6"/>
  <c r="A408" i="6" s="1"/>
  <c r="I858" i="6"/>
  <c r="E166" i="6"/>
  <c r="A166" i="6" s="1"/>
  <c r="AE382" i="6"/>
  <c r="G859" i="6"/>
  <c r="G858" i="6" s="1"/>
  <c r="Y1152" i="6"/>
  <c r="Y1072" i="6"/>
  <c r="Y1067" i="6" s="1"/>
  <c r="Y1066" i="6" s="1"/>
  <c r="F699" i="6"/>
  <c r="F694" i="6" s="1"/>
  <c r="F693" i="6" s="1"/>
  <c r="E700" i="6"/>
  <c r="R1146" i="6"/>
  <c r="R1145" i="6" s="1"/>
  <c r="O859" i="6"/>
  <c r="O858" i="6" s="1"/>
  <c r="AD100" i="6"/>
  <c r="L732" i="6"/>
  <c r="E1138" i="6"/>
  <c r="R1027" i="6"/>
  <c r="R1026" i="6" s="1"/>
  <c r="R1025" i="6" s="1"/>
  <c r="E978" i="6"/>
  <c r="A978" i="6" s="1"/>
  <c r="F977" i="6"/>
  <c r="F980" i="6" s="1"/>
  <c r="AB901" i="6"/>
  <c r="AB900" i="6" s="1"/>
  <c r="AB899" i="6" s="1"/>
  <c r="E880" i="6"/>
  <c r="E878" i="6"/>
  <c r="A878" i="6" s="1"/>
  <c r="E872" i="6"/>
  <c r="A872" i="6" s="1"/>
  <c r="F123" i="6"/>
  <c r="F652" i="6"/>
  <c r="E644" i="6"/>
  <c r="A644" i="6" s="1"/>
  <c r="F640" i="6"/>
  <c r="F635" i="6" s="1"/>
  <c r="F634" i="6" s="1"/>
  <c r="E570" i="6"/>
  <c r="A570" i="6" s="1"/>
  <c r="F566" i="6"/>
  <c r="AB545" i="6"/>
  <c r="AB544" i="6" s="1"/>
  <c r="AB543" i="6" s="1"/>
  <c r="E1153" i="6"/>
  <c r="E1097" i="6"/>
  <c r="F963" i="6"/>
  <c r="Y1128" i="6"/>
  <c r="Y1219" i="6"/>
  <c r="Y1222" i="6" s="1"/>
  <c r="V1067" i="6"/>
  <c r="V1066" i="6" s="1"/>
  <c r="V1065" i="6" s="1"/>
  <c r="W987" i="6"/>
  <c r="W986" i="6" s="1"/>
  <c r="W985" i="6" s="1"/>
  <c r="E968" i="6"/>
  <c r="Y966" i="6"/>
  <c r="Y902" i="6"/>
  <c r="E687" i="6"/>
  <c r="Y686" i="6"/>
  <c r="G585" i="6"/>
  <c r="G584" i="6"/>
  <c r="G583" i="6" s="1"/>
  <c r="Q1107" i="6"/>
  <c r="Q1106" i="6" s="1"/>
  <c r="Q1105" i="6" s="1"/>
  <c r="H1066" i="6"/>
  <c r="H1065" i="6"/>
  <c r="L1067" i="6"/>
  <c r="L1066" i="6" s="1"/>
  <c r="L1065" i="6" s="1"/>
  <c r="E1040" i="6"/>
  <c r="A1040" i="6" s="1"/>
  <c r="Y112" i="6"/>
  <c r="E784" i="6"/>
  <c r="A784" i="6" s="1"/>
  <c r="F783" i="6"/>
  <c r="F778" i="6" s="1"/>
  <c r="F777" i="6" s="1"/>
  <c r="M778" i="6"/>
  <c r="M777" i="6" s="1"/>
  <c r="M776" i="6" s="1"/>
  <c r="M732" i="6" s="1"/>
  <c r="F660" i="6"/>
  <c r="E560" i="6"/>
  <c r="Y559" i="6"/>
  <c r="E529" i="6"/>
  <c r="A529" i="6" s="1"/>
  <c r="Y1201" i="6"/>
  <c r="AC1187" i="6"/>
  <c r="AC1186" i="6" s="1"/>
  <c r="AC1185" i="6" s="1"/>
  <c r="Q1187" i="6"/>
  <c r="Q1186" i="6" s="1"/>
  <c r="Q1185" i="6" s="1"/>
  <c r="F1112" i="6"/>
  <c r="F1107" i="6" s="1"/>
  <c r="F1106" i="6" s="1"/>
  <c r="F1088" i="6"/>
  <c r="E1080" i="6"/>
  <c r="A1080" i="6" s="1"/>
  <c r="AB1067" i="6"/>
  <c r="AB1066" i="6" s="1"/>
  <c r="AB1065" i="6" s="1"/>
  <c r="K1067" i="6"/>
  <c r="K1066" i="6"/>
  <c r="K1065" i="6" s="1"/>
  <c r="E1038" i="6"/>
  <c r="A1038" i="6" s="1"/>
  <c r="J1027" i="6"/>
  <c r="J1026" i="6" s="1"/>
  <c r="J1025" i="6" s="1"/>
  <c r="Y1008" i="6"/>
  <c r="E1002" i="6"/>
  <c r="A1002" i="6" s="1"/>
  <c r="F974" i="6"/>
  <c r="AE901" i="6"/>
  <c r="AE900" i="6" s="1"/>
  <c r="AE899" i="6" s="1"/>
  <c r="P901" i="6"/>
  <c r="P900" i="6" s="1"/>
  <c r="P899" i="6" s="1"/>
  <c r="M901" i="6"/>
  <c r="M900" i="6" s="1"/>
  <c r="M899" i="6" s="1"/>
  <c r="E854" i="6"/>
  <c r="A854" i="6" s="1"/>
  <c r="E809" i="6"/>
  <c r="A809" i="6" s="1"/>
  <c r="E803" i="6"/>
  <c r="E789" i="6"/>
  <c r="A789" i="6" s="1"/>
  <c r="X778" i="6"/>
  <c r="X777" i="6" s="1"/>
  <c r="X776" i="6" s="1"/>
  <c r="E740" i="6"/>
  <c r="F738" i="6"/>
  <c r="F737" i="6" s="1"/>
  <c r="I737" i="6"/>
  <c r="I736" i="6" s="1"/>
  <c r="I735" i="6" s="1"/>
  <c r="F506" i="6"/>
  <c r="F505" i="6"/>
  <c r="R464" i="6"/>
  <c r="R463" i="6" s="1"/>
  <c r="R462" i="6" s="1"/>
  <c r="E1209" i="6"/>
  <c r="A1209" i="6" s="1"/>
  <c r="E1204" i="6"/>
  <c r="A1204" i="6" s="1"/>
  <c r="E1203" i="6"/>
  <c r="E1197" i="6"/>
  <c r="A1197" i="6" s="1"/>
  <c r="E1181" i="6"/>
  <c r="A1181" i="6" s="1"/>
  <c r="E1180" i="6"/>
  <c r="E1177" i="6"/>
  <c r="E1154" i="6"/>
  <c r="A1154" i="6" s="1"/>
  <c r="F1125" i="6"/>
  <c r="E1123" i="6"/>
  <c r="A1123" i="6" s="1"/>
  <c r="E1116" i="6"/>
  <c r="A1116" i="6" s="1"/>
  <c r="E1110" i="6"/>
  <c r="A1110" i="6" s="1"/>
  <c r="E1109" i="6"/>
  <c r="E1101" i="6"/>
  <c r="A1101" i="6" s="1"/>
  <c r="E1092" i="6"/>
  <c r="A1092" i="6" s="1"/>
  <c r="E1090" i="6"/>
  <c r="E1087" i="6"/>
  <c r="A1087" i="6" s="1"/>
  <c r="E1086" i="6"/>
  <c r="E1076" i="6"/>
  <c r="A1076" i="6" s="1"/>
  <c r="Y1059" i="6"/>
  <c r="Y1062" i="6" s="1"/>
  <c r="E1047" i="6"/>
  <c r="E994" i="6"/>
  <c r="A994" i="6" s="1"/>
  <c r="E993" i="6"/>
  <c r="K987" i="6"/>
  <c r="K986" i="6" s="1"/>
  <c r="K985" i="6" s="1"/>
  <c r="F919" i="6"/>
  <c r="E881" i="6"/>
  <c r="A881" i="6" s="1"/>
  <c r="Y810" i="6"/>
  <c r="Y813" i="6" s="1"/>
  <c r="AE778" i="6"/>
  <c r="AE777" i="6" s="1"/>
  <c r="AE776" i="6" s="1"/>
  <c r="AE732" i="6" s="1"/>
  <c r="O778" i="6"/>
  <c r="O777" i="6" s="1"/>
  <c r="O776" i="6" s="1"/>
  <c r="E750" i="6"/>
  <c r="A750" i="6" s="1"/>
  <c r="K737" i="6"/>
  <c r="K736" i="6" s="1"/>
  <c r="K735" i="6" s="1"/>
  <c r="E703" i="6"/>
  <c r="A703" i="6" s="1"/>
  <c r="K635" i="6"/>
  <c r="K634" i="6" s="1"/>
  <c r="K633" i="6" s="1"/>
  <c r="E612" i="6"/>
  <c r="A612" i="6" s="1"/>
  <c r="AB464" i="6"/>
  <c r="AB463" i="6" s="1"/>
  <c r="AB462" i="6" s="1"/>
  <c r="E1157" i="6"/>
  <c r="A1157" i="6" s="1"/>
  <c r="E1155" i="6"/>
  <c r="A1155" i="6" s="1"/>
  <c r="E1127" i="6"/>
  <c r="E1070" i="6"/>
  <c r="E1051" i="6"/>
  <c r="A1051" i="6" s="1"/>
  <c r="E976" i="6"/>
  <c r="A976" i="6" s="1"/>
  <c r="T945" i="6"/>
  <c r="T944" i="6" s="1"/>
  <c r="T943" i="6" s="1"/>
  <c r="E913" i="6"/>
  <c r="A913" i="6" s="1"/>
  <c r="F120" i="6"/>
  <c r="E862" i="6"/>
  <c r="E832" i="6"/>
  <c r="A832" i="6" s="1"/>
  <c r="F149" i="6"/>
  <c r="G778" i="6"/>
  <c r="G777" i="6" s="1"/>
  <c r="G776" i="6" s="1"/>
  <c r="E761" i="6"/>
  <c r="A761" i="6" s="1"/>
  <c r="Y657" i="6"/>
  <c r="Y577" i="6"/>
  <c r="Y580" i="6" s="1"/>
  <c r="E576" i="6"/>
  <c r="E575" i="6"/>
  <c r="A575" i="6" s="1"/>
  <c r="E569" i="6"/>
  <c r="A569" i="6" s="1"/>
  <c r="Y111" i="6"/>
  <c r="Y519" i="6"/>
  <c r="F398" i="6"/>
  <c r="Y385" i="6"/>
  <c r="E364" i="6"/>
  <c r="A364" i="6" s="1"/>
  <c r="E361" i="6"/>
  <c r="E409" i="6"/>
  <c r="A409" i="6" s="1"/>
  <c r="S383" i="6"/>
  <c r="S382" i="6" s="1"/>
  <c r="Y134" i="6"/>
  <c r="E826" i="6"/>
  <c r="E804" i="6"/>
  <c r="A804" i="6" s="1"/>
  <c r="E782" i="6"/>
  <c r="A782" i="6" s="1"/>
  <c r="U778" i="6"/>
  <c r="U777" i="6" s="1"/>
  <c r="U776" i="6" s="1"/>
  <c r="U732" i="6" s="1"/>
  <c r="E741" i="6"/>
  <c r="A741" i="6" s="1"/>
  <c r="Y727" i="6"/>
  <c r="Y730" i="6" s="1"/>
  <c r="F727" i="6"/>
  <c r="F730" i="6" s="1"/>
  <c r="E688" i="6"/>
  <c r="A688" i="6" s="1"/>
  <c r="E680" i="6"/>
  <c r="Y679" i="6"/>
  <c r="E662" i="6"/>
  <c r="A662" i="6" s="1"/>
  <c r="E620" i="6"/>
  <c r="E619" i="6"/>
  <c r="A619" i="6" s="1"/>
  <c r="Y601" i="6"/>
  <c r="Y120" i="6"/>
  <c r="F118" i="6"/>
  <c r="Y107" i="6"/>
  <c r="F537" i="6"/>
  <c r="F540" i="6" s="1"/>
  <c r="R384" i="6"/>
  <c r="R383" i="6" s="1"/>
  <c r="R382" i="6" s="1"/>
  <c r="K383" i="6"/>
  <c r="K382" i="6" s="1"/>
  <c r="E324" i="6"/>
  <c r="E320" i="6"/>
  <c r="A320" i="6" s="1"/>
  <c r="E308" i="6"/>
  <c r="A308" i="6" s="1"/>
  <c r="E304" i="6"/>
  <c r="Y279" i="6"/>
  <c r="E996" i="6"/>
  <c r="E953" i="6"/>
  <c r="E937" i="6"/>
  <c r="A937" i="6" s="1"/>
  <c r="F890" i="6"/>
  <c r="E886" i="6"/>
  <c r="A886" i="6" s="1"/>
  <c r="E885" i="6"/>
  <c r="A885" i="6" s="1"/>
  <c r="E873" i="6"/>
  <c r="A873" i="6" s="1"/>
  <c r="E833" i="6"/>
  <c r="A833" i="6" s="1"/>
  <c r="E830" i="6"/>
  <c r="A830" i="6" s="1"/>
  <c r="E827" i="6"/>
  <c r="A827" i="6" s="1"/>
  <c r="E823" i="6"/>
  <c r="A823" i="6" s="1"/>
  <c r="E822" i="6"/>
  <c r="E808" i="6"/>
  <c r="E807" i="6" s="1"/>
  <c r="E747" i="6"/>
  <c r="A747" i="6" s="1"/>
  <c r="E715" i="6"/>
  <c r="A715" i="6" s="1"/>
  <c r="E711" i="6"/>
  <c r="E670" i="6"/>
  <c r="E664" i="6"/>
  <c r="A664" i="6" s="1"/>
  <c r="E663" i="6"/>
  <c r="A663" i="6" s="1"/>
  <c r="Y630" i="6"/>
  <c r="E598" i="6"/>
  <c r="A598" i="6" s="1"/>
  <c r="E594" i="6"/>
  <c r="Y106" i="6"/>
  <c r="E571" i="6"/>
  <c r="A571" i="6" s="1"/>
  <c r="E568" i="6"/>
  <c r="E565" i="6"/>
  <c r="A565" i="6" s="1"/>
  <c r="E524" i="6"/>
  <c r="E523" i="6" s="1"/>
  <c r="A523" i="6" s="1"/>
  <c r="AE505" i="6"/>
  <c r="AE504" i="6" s="1"/>
  <c r="AE503" i="6" s="1"/>
  <c r="R505" i="6"/>
  <c r="R504" i="6" s="1"/>
  <c r="R503" i="6" s="1"/>
  <c r="E499" i="6"/>
  <c r="A499" i="6" s="1"/>
  <c r="E476" i="6"/>
  <c r="A476" i="6" s="1"/>
  <c r="E473" i="6"/>
  <c r="A473" i="6" s="1"/>
  <c r="E440" i="6"/>
  <c r="E430" i="6"/>
  <c r="E427" i="6"/>
  <c r="A427" i="6" s="1"/>
  <c r="E400" i="6"/>
  <c r="E397" i="6"/>
  <c r="A397" i="6" s="1"/>
  <c r="E393" i="6"/>
  <c r="A393" i="6" s="1"/>
  <c r="AE297" i="6"/>
  <c r="AE296" i="6" s="1"/>
  <c r="P258" i="6"/>
  <c r="P257" i="6" s="1"/>
  <c r="P256" i="6" s="1"/>
  <c r="P253" i="6" s="1"/>
  <c r="E178" i="6"/>
  <c r="E177" i="6" s="1"/>
  <c r="E175" i="6"/>
  <c r="A175" i="6" s="1"/>
  <c r="AE158" i="6"/>
  <c r="AE156" i="6" s="1"/>
  <c r="N298" i="6"/>
  <c r="N297" i="6" s="1"/>
  <c r="N296" i="6" s="1"/>
  <c r="E265" i="6"/>
  <c r="E263" i="6" s="1"/>
  <c r="A263" i="6" s="1"/>
  <c r="N158" i="6"/>
  <c r="N156" i="6" s="1"/>
  <c r="T143" i="6"/>
  <c r="T150" i="6" s="1"/>
  <c r="W16" i="6"/>
  <c r="W14" i="6" s="1"/>
  <c r="H40" i="6"/>
  <c r="E548" i="6"/>
  <c r="A548" i="6" s="1"/>
  <c r="E547" i="6"/>
  <c r="E527" i="6"/>
  <c r="E525" i="6"/>
  <c r="A525" i="6" s="1"/>
  <c r="E517" i="6"/>
  <c r="A517" i="6" s="1"/>
  <c r="E513" i="6"/>
  <c r="A513" i="6" s="1"/>
  <c r="E495" i="6"/>
  <c r="A495" i="6" s="1"/>
  <c r="Y128" i="6"/>
  <c r="E484" i="6"/>
  <c r="A484" i="6" s="1"/>
  <c r="E482" i="6"/>
  <c r="A482" i="6" s="1"/>
  <c r="E441" i="6"/>
  <c r="A441" i="6" s="1"/>
  <c r="E435" i="6"/>
  <c r="A435" i="6" s="1"/>
  <c r="E432" i="6"/>
  <c r="A432" i="6" s="1"/>
  <c r="E431" i="6"/>
  <c r="E428" i="6"/>
  <c r="A428" i="6" s="1"/>
  <c r="E395" i="6"/>
  <c r="A395" i="6" s="1"/>
  <c r="E392" i="6"/>
  <c r="A392" i="6" s="1"/>
  <c r="E376" i="6"/>
  <c r="E373" i="6"/>
  <c r="A373" i="6" s="1"/>
  <c r="E372" i="6"/>
  <c r="E366" i="6"/>
  <c r="A366" i="6" s="1"/>
  <c r="E358" i="6"/>
  <c r="F356" i="6"/>
  <c r="E346" i="6"/>
  <c r="A346" i="6" s="1"/>
  <c r="E336" i="6"/>
  <c r="E334" i="6" s="1"/>
  <c r="E327" i="6"/>
  <c r="E137" i="6" s="1"/>
  <c r="S298" i="6"/>
  <c r="S297" i="6" s="1"/>
  <c r="S296" i="6" s="1"/>
  <c r="AE258" i="6"/>
  <c r="AE257" i="6" s="1"/>
  <c r="AE256" i="6" s="1"/>
  <c r="AE253" i="6" s="1"/>
  <c r="J258" i="6"/>
  <c r="J257" i="6" s="1"/>
  <c r="J256" i="6" s="1"/>
  <c r="J253" i="6" s="1"/>
  <c r="E206" i="6"/>
  <c r="A206" i="6" s="1"/>
  <c r="E167" i="6"/>
  <c r="A167" i="6" s="1"/>
  <c r="Q147" i="6"/>
  <c r="Q143" i="6" s="1"/>
  <c r="Q150" i="6" s="1"/>
  <c r="P40" i="6"/>
  <c r="P14" i="6" s="1"/>
  <c r="F77" i="6"/>
  <c r="F64" i="6" s="1"/>
  <c r="Y65" i="6"/>
  <c r="E355" i="6"/>
  <c r="A355" i="6" s="1"/>
  <c r="E351" i="6"/>
  <c r="A351" i="6" s="1"/>
  <c r="E350" i="6"/>
  <c r="A350" i="6" s="1"/>
  <c r="E349" i="6"/>
  <c r="E345" i="6"/>
  <c r="F334" i="6"/>
  <c r="F337" i="6" s="1"/>
  <c r="E333" i="6"/>
  <c r="A333" i="6" s="1"/>
  <c r="E322" i="6"/>
  <c r="A322" i="6" s="1"/>
  <c r="E314" i="6"/>
  <c r="E313" i="6"/>
  <c r="A313" i="6" s="1"/>
  <c r="E311" i="6"/>
  <c r="A311" i="6" s="1"/>
  <c r="E302" i="6"/>
  <c r="A302" i="6" s="1"/>
  <c r="F148" i="6"/>
  <c r="F287" i="6"/>
  <c r="E225" i="6"/>
  <c r="A225" i="6" s="1"/>
  <c r="E222" i="6"/>
  <c r="A222" i="6" s="1"/>
  <c r="E221" i="6"/>
  <c r="A221" i="6" s="1"/>
  <c r="E212" i="6"/>
  <c r="A212" i="6" s="1"/>
  <c r="E208" i="6"/>
  <c r="A208" i="6" s="1"/>
  <c r="E184" i="6"/>
  <c r="E181" i="6"/>
  <c r="E174" i="6"/>
  <c r="A174" i="6" s="1"/>
  <c r="E173" i="6"/>
  <c r="A173" i="6" s="1"/>
  <c r="E168" i="6"/>
  <c r="A168" i="6" s="1"/>
  <c r="E162" i="6"/>
  <c r="A162" i="6" s="1"/>
  <c r="Z147" i="6"/>
  <c r="Z143" i="6" s="1"/>
  <c r="Z150" i="6" s="1"/>
  <c r="U147" i="6"/>
  <c r="U143" i="6" s="1"/>
  <c r="U150" i="6" s="1"/>
  <c r="W144" i="6"/>
  <c r="W142" i="6" s="1"/>
  <c r="O144" i="6"/>
  <c r="O142" i="6" s="1"/>
  <c r="M147" i="6"/>
  <c r="M143" i="6" s="1"/>
  <c r="M150" i="6" s="1"/>
  <c r="E87" i="6"/>
  <c r="E89" i="6"/>
  <c r="A89" i="6" s="1"/>
  <c r="AE147" i="6"/>
  <c r="AE143" i="6" s="1"/>
  <c r="AE150" i="6" s="1"/>
  <c r="AA147" i="6"/>
  <c r="AA143" i="6" s="1"/>
  <c r="AA150" i="6" s="1"/>
  <c r="V147" i="6"/>
  <c r="V143" i="6" s="1"/>
  <c r="V150" i="6" s="1"/>
  <c r="J143" i="6"/>
  <c r="J150" i="6" s="1"/>
  <c r="AE144" i="6"/>
  <c r="AE142" i="6" s="1"/>
  <c r="V144" i="6"/>
  <c r="V142" i="6" s="1"/>
  <c r="N144" i="6"/>
  <c r="N142" i="6" s="1"/>
  <c r="J144" i="6"/>
  <c r="J142" i="6" s="1"/>
  <c r="E30" i="6"/>
  <c r="E42" i="6"/>
  <c r="A771" i="6"/>
  <c r="E564" i="6"/>
  <c r="A564" i="6" s="1"/>
  <c r="F111" i="6"/>
  <c r="E268" i="6"/>
  <c r="E230" i="6"/>
  <c r="A230" i="6" s="1"/>
  <c r="E213" i="6"/>
  <c r="A213" i="6" s="1"/>
  <c r="E209" i="6"/>
  <c r="A209" i="6" s="1"/>
  <c r="E895" i="6"/>
  <c r="Y893" i="6"/>
  <c r="Y896" i="6" s="1"/>
  <c r="E323" i="6"/>
  <c r="A323" i="6" s="1"/>
  <c r="Y133" i="6"/>
  <c r="Y132" i="6"/>
  <c r="E812" i="6"/>
  <c r="A812" i="6" s="1"/>
  <c r="Y494" i="6"/>
  <c r="F108" i="6"/>
  <c r="F133" i="6"/>
  <c r="E728" i="6"/>
  <c r="F1136" i="6"/>
  <c r="E1056" i="6"/>
  <c r="A1056" i="6" s="1"/>
  <c r="F770" i="6"/>
  <c r="F773" i="6" s="1"/>
  <c r="Y145" i="6"/>
  <c r="P143" i="6"/>
  <c r="P150" i="6" s="1"/>
  <c r="E578" i="6"/>
  <c r="E577" i="6" s="1"/>
  <c r="A577" i="6" s="1"/>
  <c r="E1132" i="6"/>
  <c r="A1132" i="6" s="1"/>
  <c r="E1115" i="6"/>
  <c r="E1073" i="6"/>
  <c r="E977" i="6"/>
  <c r="A977" i="6" s="1"/>
  <c r="F109" i="6"/>
  <c r="E472" i="6"/>
  <c r="A472" i="6" s="1"/>
  <c r="E282" i="6"/>
  <c r="Y125" i="6"/>
  <c r="E273" i="6"/>
  <c r="F122" i="6"/>
  <c r="A264" i="6"/>
  <c r="E238" i="6"/>
  <c r="A238" i="6" s="1"/>
  <c r="E226" i="6"/>
  <c r="A226" i="6" s="1"/>
  <c r="E1139" i="6"/>
  <c r="E277" i="6"/>
  <c r="E276" i="6" s="1"/>
  <c r="A276" i="6" s="1"/>
  <c r="E974" i="6"/>
  <c r="F132" i="6"/>
  <c r="F724" i="6"/>
  <c r="E891" i="6"/>
  <c r="E538" i="6"/>
  <c r="A538" i="6" s="1"/>
  <c r="A853" i="6"/>
  <c r="E852" i="6"/>
  <c r="E413" i="6"/>
  <c r="F618" i="6"/>
  <c r="F616" i="6" s="1"/>
  <c r="E1228" i="6"/>
  <c r="A1228" i="6" s="1"/>
  <c r="A627" i="6"/>
  <c r="E630" i="6"/>
  <c r="A622" i="6"/>
  <c r="E621" i="6"/>
  <c r="E842" i="6"/>
  <c r="A842" i="6" s="1"/>
  <c r="E288" i="6"/>
  <c r="E287" i="6" s="1"/>
  <c r="A418" i="6"/>
  <c r="S142" i="6"/>
  <c r="E1149" i="6"/>
  <c r="A1149" i="6" s="1"/>
  <c r="E1018" i="6"/>
  <c r="A1018" i="6" s="1"/>
  <c r="F1016" i="6"/>
  <c r="Y931" i="6"/>
  <c r="Y938" i="6" s="1"/>
  <c r="E933" i="6"/>
  <c r="E874" i="6"/>
  <c r="A874" i="6" s="1"/>
  <c r="Y770" i="6"/>
  <c r="Y773" i="6" s="1"/>
  <c r="M676" i="6"/>
  <c r="Y574" i="6"/>
  <c r="E406" i="6"/>
  <c r="E405" i="6" s="1"/>
  <c r="Y130" i="6"/>
  <c r="F1059" i="6"/>
  <c r="E1060" i="6"/>
  <c r="A1060" i="6" s="1"/>
  <c r="E310" i="6"/>
  <c r="A310" i="6" s="1"/>
  <c r="Y149" i="6"/>
  <c r="Y290" i="6"/>
  <c r="Y293" i="6" s="1"/>
  <c r="E291" i="6"/>
  <c r="A291" i="6" s="1"/>
  <c r="F290" i="6"/>
  <c r="F293" i="6" s="1"/>
  <c r="A283" i="6"/>
  <c r="E139" i="6"/>
  <c r="A139" i="6" s="1"/>
  <c r="F104" i="6"/>
  <c r="E292" i="6"/>
  <c r="A292" i="6" s="1"/>
  <c r="A811" i="6"/>
  <c r="E768" i="6"/>
  <c r="P142" i="6"/>
  <c r="Y807" i="6"/>
  <c r="Y849" i="6"/>
  <c r="E654" i="6"/>
  <c r="A654" i="6" s="1"/>
  <c r="E652" i="6"/>
  <c r="F935" i="6"/>
  <c r="F931" i="6" s="1"/>
  <c r="E936" i="6"/>
  <c r="A936" i="6" s="1"/>
  <c r="Y618" i="6"/>
  <c r="Y616" i="6" s="1"/>
  <c r="Y374" i="6"/>
  <c r="Y377" i="6" s="1"/>
  <c r="A454" i="6"/>
  <c r="E453" i="6"/>
  <c r="A453" i="6" s="1"/>
  <c r="A335" i="6"/>
  <c r="A535" i="6"/>
  <c r="E534" i="6"/>
  <c r="A534" i="6" s="1"/>
  <c r="Y413" i="6"/>
  <c r="A413" i="6" s="1"/>
  <c r="Y146" i="6"/>
  <c r="A1100" i="6"/>
  <c r="E1099" i="6"/>
  <c r="F1219" i="6"/>
  <c r="F1222" i="6" s="1"/>
  <c r="Y1176" i="6"/>
  <c r="Y1139" i="6"/>
  <c r="Y1142" i="6" s="1"/>
  <c r="F1096" i="6"/>
  <c r="E1074" i="6"/>
  <c r="A1074" i="6" s="1"/>
  <c r="E998" i="6"/>
  <c r="A998" i="6" s="1"/>
  <c r="Y974" i="6"/>
  <c r="A974" i="6" s="1"/>
  <c r="E969" i="6"/>
  <c r="A969" i="6" s="1"/>
  <c r="E600" i="6"/>
  <c r="A600" i="6" s="1"/>
  <c r="F110" i="6"/>
  <c r="Y131" i="6"/>
  <c r="F102" i="6"/>
  <c r="F134" i="6"/>
  <c r="E284" i="6"/>
  <c r="A284" i="6" s="1"/>
  <c r="Y109" i="6"/>
  <c r="E260" i="6"/>
  <c r="E239" i="6"/>
  <c r="R147" i="6"/>
  <c r="R143" i="6" s="1"/>
  <c r="R150" i="6" s="1"/>
  <c r="H147" i="6"/>
  <c r="H143" i="6" s="1"/>
  <c r="H150" i="6" s="1"/>
  <c r="H144" i="6"/>
  <c r="H142" i="6" s="1"/>
  <c r="N147" i="6"/>
  <c r="N143" i="6" s="1"/>
  <c r="N150" i="6" s="1"/>
  <c r="E1210" i="6"/>
  <c r="A1210" i="6" s="1"/>
  <c r="E1120" i="6"/>
  <c r="A1120" i="6" s="1"/>
  <c r="E952" i="6"/>
  <c r="A952" i="6" s="1"/>
  <c r="E907" i="6"/>
  <c r="E786" i="6"/>
  <c r="A786" i="6" s="1"/>
  <c r="E485" i="6"/>
  <c r="E483" i="6" s="1"/>
  <c r="A483" i="6" s="1"/>
  <c r="E220" i="6"/>
  <c r="A220" i="6" s="1"/>
  <c r="E704" i="6"/>
  <c r="A704" i="6" s="1"/>
  <c r="E557" i="6"/>
  <c r="A557" i="6" s="1"/>
  <c r="E426" i="6"/>
  <c r="E425" i="6" s="1"/>
  <c r="A425" i="6" s="1"/>
  <c r="E307" i="6"/>
  <c r="A307" i="6" s="1"/>
  <c r="E234" i="6"/>
  <c r="E224" i="6"/>
  <c r="A224" i="6" s="1"/>
  <c r="L147" i="6"/>
  <c r="L143" i="6" s="1"/>
  <c r="L150" i="6" s="1"/>
  <c r="T144" i="6"/>
  <c r="T142" i="6" s="1"/>
  <c r="E24" i="6"/>
  <c r="E20" i="6" s="1"/>
  <c r="A20" i="6" s="1"/>
  <c r="E80" i="6"/>
  <c r="A80" i="6" s="1"/>
  <c r="E69" i="6"/>
  <c r="A69" i="6" s="1"/>
  <c r="A349" i="6"/>
  <c r="E494" i="6"/>
  <c r="A527" i="6"/>
  <c r="A430" i="6"/>
  <c r="A993" i="6"/>
  <c r="A1203" i="6"/>
  <c r="E563" i="6"/>
  <c r="A30" i="6"/>
  <c r="E28" i="6"/>
  <c r="A327" i="6"/>
  <c r="A376" i="6"/>
  <c r="E374" i="6"/>
  <c r="E377" i="6" s="1"/>
  <c r="A547" i="6"/>
  <c r="E546" i="6"/>
  <c r="A546" i="6" s="1"/>
  <c r="A178" i="6"/>
  <c r="A440" i="6"/>
  <c r="E438" i="6"/>
  <c r="A438" i="6" s="1"/>
  <c r="A594" i="6"/>
  <c r="A361" i="6"/>
  <c r="A1127" i="6"/>
  <c r="A1086" i="6"/>
  <c r="E1085" i="6"/>
  <c r="A740" i="6"/>
  <c r="A560" i="6"/>
  <c r="A1206" i="6"/>
  <c r="E1205" i="6"/>
  <c r="A24" i="6"/>
  <c r="A907" i="6"/>
  <c r="A680" i="6"/>
  <c r="E679" i="6"/>
  <c r="E119" i="6"/>
  <c r="A1153" i="6"/>
  <c r="E1152" i="6"/>
  <c r="A181" i="6"/>
  <c r="A670" i="6"/>
  <c r="E668" i="6"/>
  <c r="A668" i="6" s="1"/>
  <c r="A304" i="6"/>
  <c r="A862" i="6"/>
  <c r="A1109" i="6"/>
  <c r="E1108" i="6"/>
  <c r="A700" i="6"/>
  <c r="E699" i="6"/>
  <c r="A699" i="6" s="1"/>
  <c r="A753" i="6"/>
  <c r="A1070" i="6"/>
  <c r="A1177" i="6"/>
  <c r="E1176" i="6"/>
  <c r="A803" i="6"/>
  <c r="A880" i="6"/>
  <c r="E879" i="6"/>
  <c r="A1176" i="6"/>
  <c r="A87" i="6"/>
  <c r="A184" i="6"/>
  <c r="E183" i="6"/>
  <c r="A183" i="6" s="1"/>
  <c r="A711" i="6"/>
  <c r="E709" i="6"/>
  <c r="A709" i="6" s="1"/>
  <c r="A826" i="6"/>
  <c r="E825" i="6"/>
  <c r="A1090" i="6"/>
  <c r="A687" i="6"/>
  <c r="A968" i="6"/>
  <c r="A1097" i="6"/>
  <c r="E1096" i="6"/>
  <c r="A200" i="6"/>
  <c r="A386" i="6"/>
  <c r="E123" i="6"/>
  <c r="A123" i="6" s="1"/>
  <c r="A485" i="6"/>
  <c r="E116" i="6"/>
  <c r="A116" i="6" s="1"/>
  <c r="E1142" i="6"/>
  <c r="A268" i="6"/>
  <c r="A891" i="6"/>
  <c r="A933" i="6"/>
  <c r="A282" i="6"/>
  <c r="E580" i="6"/>
  <c r="A580" i="6" s="1"/>
  <c r="A728" i="6"/>
  <c r="E727" i="6"/>
  <c r="E730" i="6" s="1"/>
  <c r="A679" i="6"/>
  <c r="A678" i="6" s="1"/>
  <c r="A677" i="6" s="1"/>
  <c r="A1108" i="6"/>
  <c r="A314" i="6"/>
  <c r="E343" i="6"/>
  <c r="A345" i="6"/>
  <c r="A358" i="6"/>
  <c r="E356" i="6"/>
  <c r="A1047" i="6"/>
  <c r="E1045" i="6"/>
  <c r="A67" i="6"/>
  <c r="E65" i="6"/>
  <c r="E136" i="6"/>
  <c r="A136" i="6" s="1"/>
  <c r="A326" i="6"/>
  <c r="A300" i="6"/>
  <c r="E299" i="6"/>
  <c r="E980" i="6"/>
  <c r="A697" i="6"/>
  <c r="A822" i="6"/>
  <c r="A576" i="6"/>
  <c r="E574" i="6"/>
  <c r="E202" i="6"/>
  <c r="A447" i="6"/>
  <c r="A471" i="6"/>
  <c r="E469" i="6"/>
  <c r="E657" i="6"/>
  <c r="A657" i="6" s="1"/>
  <c r="A659" i="6"/>
  <c r="E519" i="6"/>
  <c r="A521" i="6"/>
  <c r="A317" i="6"/>
  <c r="Y342" i="6"/>
  <c r="Y341" i="6" s="1"/>
  <c r="E1202" i="6"/>
  <c r="Y122" i="6"/>
  <c r="Y118" i="6"/>
  <c r="E1200" i="6"/>
  <c r="A1200" i="6" s="1"/>
  <c r="F113" i="6"/>
  <c r="E1199" i="6"/>
  <c r="A1199" i="6" s="1"/>
  <c r="Y110" i="6"/>
  <c r="Y1192" i="6"/>
  <c r="Y1187" i="6" s="1"/>
  <c r="Y1186" i="6" s="1"/>
  <c r="F1165" i="6"/>
  <c r="E1166" i="6"/>
  <c r="AC1107" i="6"/>
  <c r="AC1106" i="6" s="1"/>
  <c r="AC1105" i="6" s="1"/>
  <c r="A426" i="6"/>
  <c r="A487" i="6"/>
  <c r="E486" i="6"/>
  <c r="A989" i="6"/>
  <c r="E988" i="6"/>
  <c r="A514" i="6"/>
  <c r="A448" i="6"/>
  <c r="A609" i="6"/>
  <c r="E608" i="6"/>
  <c r="E537" i="6"/>
  <c r="A537" i="6" s="1"/>
  <c r="A245" i="6"/>
  <c r="A522" i="6"/>
  <c r="A480" i="6"/>
  <c r="E479" i="6"/>
  <c r="A479" i="6" s="1"/>
  <c r="A42" i="6"/>
  <c r="E312" i="6"/>
  <c r="A312" i="6" s="1"/>
  <c r="A1115" i="6"/>
  <c r="A895" i="6"/>
  <c r="A372" i="6"/>
  <c r="E371" i="6"/>
  <c r="A324" i="6"/>
  <c r="E319" i="6"/>
  <c r="A319" i="6" s="1"/>
  <c r="V379" i="6"/>
  <c r="A903" i="6"/>
  <c r="E497" i="6"/>
  <c r="E510" i="6"/>
  <c r="A510" i="6" s="1"/>
  <c r="A768" i="6"/>
  <c r="E1148" i="6"/>
  <c r="A273" i="6"/>
  <c r="A400" i="6"/>
  <c r="E398" i="6"/>
  <c r="A398" i="6" s="1"/>
  <c r="A953" i="6"/>
  <c r="A1180" i="6"/>
  <c r="E1179" i="6"/>
  <c r="A1138" i="6"/>
  <c r="A270" i="6"/>
  <c r="A940" i="6"/>
  <c r="E154" i="6"/>
  <c r="A154" i="6" s="1"/>
  <c r="A242" i="6"/>
  <c r="E240" i="6"/>
  <c r="A240" i="6" s="1"/>
  <c r="A1069" i="6"/>
  <c r="E1068" i="6"/>
  <c r="K1185" i="6"/>
  <c r="A22" i="6"/>
  <c r="H944" i="6"/>
  <c r="H943" i="6" s="1"/>
  <c r="Y716" i="6"/>
  <c r="Y692" i="6" s="1"/>
  <c r="Y676" i="6" s="1"/>
  <c r="Y605" i="6"/>
  <c r="E606" i="6"/>
  <c r="E605" i="6" s="1"/>
  <c r="Y102" i="6"/>
  <c r="F112" i="6"/>
  <c r="Y103" i="6"/>
  <c r="Y101" i="6" s="1"/>
  <c r="Y127" i="6"/>
  <c r="Y126" i="6" s="1"/>
  <c r="E161" i="6"/>
  <c r="A161" i="6" s="1"/>
  <c r="E780" i="6"/>
  <c r="F103" i="6"/>
  <c r="F825" i="6"/>
  <c r="F820" i="6" s="1"/>
  <c r="F819" i="6" s="1"/>
  <c r="F818" i="6" s="1"/>
  <c r="F130" i="6"/>
  <c r="A507" i="6"/>
  <c r="E712" i="6"/>
  <c r="A712" i="6" s="1"/>
  <c r="A673" i="6"/>
  <c r="A1189" i="6"/>
  <c r="E1188" i="6"/>
  <c r="A1188" i="6" s="1"/>
  <c r="E717" i="6"/>
  <c r="A717" i="6" s="1"/>
  <c r="E588" i="6"/>
  <c r="A588" i="6" s="1"/>
  <c r="N943" i="6"/>
  <c r="H1145" i="6"/>
  <c r="F40" i="6"/>
  <c r="AA943" i="6"/>
  <c r="AD583" i="6"/>
  <c r="AB253" i="6"/>
  <c r="E904" i="6"/>
  <c r="A904" i="6" s="1"/>
  <c r="F902" i="6"/>
  <c r="F901" i="6" s="1"/>
  <c r="Y148" i="6"/>
  <c r="Y147" i="6" s="1"/>
  <c r="Y143" i="6" s="1"/>
  <c r="Y150" i="6" s="1"/>
  <c r="F127" i="6"/>
  <c r="F126" i="6" s="1"/>
  <c r="F145" i="6"/>
  <c r="E718" i="6"/>
  <c r="A718" i="6" s="1"/>
  <c r="E957" i="6"/>
  <c r="A957" i="6" s="1"/>
  <c r="F131" i="6"/>
  <c r="F799" i="6"/>
  <c r="M1186" i="6"/>
  <c r="M1185" i="6" s="1"/>
  <c r="F944" i="6"/>
  <c r="Y298" i="6"/>
  <c r="Y297" i="6" s="1"/>
  <c r="H253" i="6"/>
  <c r="F298" i="6"/>
  <c r="F297" i="6" s="1"/>
  <c r="F296" i="6" s="1"/>
  <c r="E1171" i="6"/>
  <c r="A1171" i="6" s="1"/>
  <c r="F1168" i="6"/>
  <c r="Y104" i="6"/>
  <c r="Y456" i="6"/>
  <c r="Y459" i="6" s="1"/>
  <c r="F135" i="6"/>
  <c r="A1009" i="6"/>
  <c r="Y585" i="6"/>
  <c r="Y584" i="6" s="1"/>
  <c r="Y583" i="6" s="1"/>
  <c r="Q100" i="6"/>
  <c r="Q99" i="6" s="1"/>
  <c r="Q98" i="6" s="1"/>
  <c r="Q96" i="6" s="1"/>
  <c r="E1012" i="6"/>
  <c r="F1008" i="6"/>
  <c r="Z100" i="6"/>
  <c r="R899" i="6"/>
  <c r="F1201" i="6"/>
  <c r="F1186" i="6" s="1"/>
  <c r="S1187" i="6"/>
  <c r="S1186" i="6" s="1"/>
  <c r="S1185" i="6" s="1"/>
  <c r="AE1027" i="6"/>
  <c r="AE1026" i="6" s="1"/>
  <c r="AE1025" i="6" s="1"/>
  <c r="E961" i="6"/>
  <c r="A961" i="6" s="1"/>
  <c r="H1187" i="6"/>
  <c r="H1186" i="6" s="1"/>
  <c r="H1185" i="6" s="1"/>
  <c r="AC1147" i="6"/>
  <c r="AC1146" i="6" s="1"/>
  <c r="AC1145" i="6" s="1"/>
  <c r="AA1106" i="6"/>
  <c r="AA1105" i="6" s="1"/>
  <c r="S1067" i="6"/>
  <c r="S1066" i="6"/>
  <c r="S1065" i="6" s="1"/>
  <c r="V987" i="6"/>
  <c r="V986" i="6" s="1"/>
  <c r="V985" i="6" s="1"/>
  <c r="F966" i="6"/>
  <c r="Z1186" i="6"/>
  <c r="Z1185" i="6" s="1"/>
  <c r="G1065" i="6"/>
  <c r="Y959" i="6"/>
  <c r="E960" i="6"/>
  <c r="E959" i="6" s="1"/>
  <c r="U100" i="6"/>
  <c r="X944" i="6"/>
  <c r="X943" i="6" s="1"/>
  <c r="E905" i="6"/>
  <c r="A905" i="6" s="1"/>
  <c r="E642" i="6"/>
  <c r="E107" i="6" s="1"/>
  <c r="F107" i="6"/>
  <c r="F105" i="6" s="1"/>
  <c r="E962" i="6"/>
  <c r="A962" i="6" s="1"/>
  <c r="W945" i="6"/>
  <c r="W944" i="6" s="1"/>
  <c r="W943" i="6" s="1"/>
  <c r="AC859" i="6"/>
  <c r="AC858" i="6" s="1"/>
  <c r="E965" i="6"/>
  <c r="E963" i="6" s="1"/>
  <c r="Z945" i="6"/>
  <c r="Z944" i="6" s="1"/>
  <c r="Z943" i="6" s="1"/>
  <c r="Z815" i="6" s="1"/>
  <c r="V945" i="6"/>
  <c r="V944" i="6"/>
  <c r="V943" i="6" s="1"/>
  <c r="V815" i="6" s="1"/>
  <c r="P860" i="6"/>
  <c r="P859" i="6" s="1"/>
  <c r="P858" i="6" s="1"/>
  <c r="P694" i="6"/>
  <c r="P693" i="6" s="1"/>
  <c r="P692" i="6" s="1"/>
  <c r="P676" i="6" s="1"/>
  <c r="Y919" i="6"/>
  <c r="F915" i="6"/>
  <c r="N901" i="6"/>
  <c r="N900" i="6" s="1"/>
  <c r="N899" i="6" s="1"/>
  <c r="E884" i="6"/>
  <c r="A884" i="6" s="1"/>
  <c r="F865" i="6"/>
  <c r="F860" i="6" s="1"/>
  <c r="F859" i="6" s="1"/>
  <c r="P820" i="6"/>
  <c r="P819" i="6"/>
  <c r="P818" i="6" s="1"/>
  <c r="L820" i="6"/>
  <c r="L819" i="6" s="1"/>
  <c r="L818" i="6" s="1"/>
  <c r="Y890" i="6"/>
  <c r="Y796" i="6"/>
  <c r="Y608" i="6"/>
  <c r="U545" i="6"/>
  <c r="U544" i="6" s="1"/>
  <c r="U543" i="6" s="1"/>
  <c r="Q464" i="6"/>
  <c r="Q463" i="6"/>
  <c r="Q462" i="6" s="1"/>
  <c r="L901" i="6"/>
  <c r="L900" i="6"/>
  <c r="L899" i="6" s="1"/>
  <c r="Y879" i="6"/>
  <c r="F759" i="6"/>
  <c r="E509" i="6"/>
  <c r="A509" i="6" s="1"/>
  <c r="T464" i="6"/>
  <c r="T463" i="6" s="1"/>
  <c r="T462" i="6" s="1"/>
  <c r="M635" i="6"/>
  <c r="M634" i="6" s="1"/>
  <c r="M633" i="6" s="1"/>
  <c r="E561" i="6"/>
  <c r="A561" i="6" s="1"/>
  <c r="E417" i="6"/>
  <c r="Z384" i="6"/>
  <c r="Z383" i="6" s="1"/>
  <c r="Z382" i="6" s="1"/>
  <c r="AA197" i="6"/>
  <c r="H197" i="6"/>
  <c r="W158" i="6"/>
  <c r="W156" i="6" s="1"/>
  <c r="E165" i="6"/>
  <c r="AC158" i="6"/>
  <c r="AC156" i="6" s="1"/>
  <c r="Q158" i="6"/>
  <c r="Q156" i="6" s="1"/>
  <c r="E793" i="6"/>
  <c r="E757" i="6"/>
  <c r="E754" i="6"/>
  <c r="A754" i="6" s="1"/>
  <c r="E639" i="6"/>
  <c r="A639" i="6" s="1"/>
  <c r="E603" i="6"/>
  <c r="A603" i="6" s="1"/>
  <c r="E553" i="6"/>
  <c r="H544" i="6"/>
  <c r="H543" i="6"/>
  <c r="U505" i="6"/>
  <c r="U504" i="6"/>
  <c r="U503" i="6" s="1"/>
  <c r="L505" i="6"/>
  <c r="L504" i="6" s="1"/>
  <c r="L503" i="6" s="1"/>
  <c r="H505" i="6"/>
  <c r="H504" i="6" s="1"/>
  <c r="H503" i="6" s="1"/>
  <c r="E466" i="6"/>
  <c r="A466" i="6" s="1"/>
  <c r="E449" i="6"/>
  <c r="E231" i="6"/>
  <c r="A231" i="6" s="1"/>
  <c r="F211" i="6"/>
  <c r="E798" i="6"/>
  <c r="A798" i="6" s="1"/>
  <c r="I778" i="6"/>
  <c r="I777" i="6" s="1"/>
  <c r="I776" i="6" s="1"/>
  <c r="E772" i="6"/>
  <c r="E760" i="6"/>
  <c r="A760" i="6" s="1"/>
  <c r="Q585" i="6"/>
  <c r="Q584" i="6" s="1"/>
  <c r="Q583" i="6" s="1"/>
  <c r="AD545" i="6"/>
  <c r="AD544" i="6" s="1"/>
  <c r="AD543" i="6" s="1"/>
  <c r="Z545" i="6"/>
  <c r="Z544" i="6" s="1"/>
  <c r="Z543" i="6"/>
  <c r="F124" i="6"/>
  <c r="F121" i="6" s="1"/>
  <c r="Y360" i="6"/>
  <c r="F347" i="6"/>
  <c r="AC342" i="6"/>
  <c r="AC341" i="6" s="1"/>
  <c r="AC340" i="6" s="1"/>
  <c r="AC253" i="6" s="1"/>
  <c r="R342" i="6"/>
  <c r="R341" i="6" s="1"/>
  <c r="R340" i="6" s="1"/>
  <c r="Y180" i="6"/>
  <c r="V158" i="6"/>
  <c r="V156" i="6" s="1"/>
  <c r="G158" i="6"/>
  <c r="G156" i="6" s="1"/>
  <c r="K158" i="6"/>
  <c r="K156" i="6" s="1"/>
  <c r="E182" i="6"/>
  <c r="E180" i="6" s="1"/>
  <c r="A180" i="6" s="1"/>
  <c r="W135" i="6"/>
  <c r="K258" i="6"/>
  <c r="K257" i="6" s="1"/>
  <c r="K256" i="6" s="1"/>
  <c r="J158" i="6"/>
  <c r="J156" i="6" s="1"/>
  <c r="K144" i="6"/>
  <c r="K142" i="6" s="1"/>
  <c r="AE135" i="6"/>
  <c r="AD126" i="6"/>
  <c r="Z114" i="6"/>
  <c r="Z135" i="6"/>
  <c r="I135" i="6"/>
  <c r="M121" i="6"/>
  <c r="X144" i="6"/>
  <c r="X142" i="6" s="1"/>
  <c r="X135" i="6"/>
  <c r="P135" i="6"/>
  <c r="AC129" i="6"/>
  <c r="AC98" i="6" s="1"/>
  <c r="AC96" i="6" s="1"/>
  <c r="A299" i="6"/>
  <c r="A343" i="6"/>
  <c r="A1148" i="6"/>
  <c r="E902" i="6"/>
  <c r="A1166" i="6"/>
  <c r="A642" i="6"/>
  <c r="E500" i="6"/>
  <c r="A497" i="6"/>
  <c r="A1202" i="6"/>
  <c r="E1201" i="6"/>
  <c r="A65" i="6"/>
  <c r="A606" i="6"/>
  <c r="E1182" i="6"/>
  <c r="A1179" i="6"/>
  <c r="A902" i="6"/>
  <c r="A652" i="6"/>
  <c r="E796" i="6"/>
  <c r="A374" i="6"/>
  <c r="E303" i="6"/>
  <c r="A303" i="6" s="1"/>
  <c r="E151" i="6"/>
  <c r="A151" i="6" s="1"/>
  <c r="A625" i="6"/>
  <c r="R732" i="6"/>
  <c r="Y144" i="6"/>
  <c r="A808" i="6"/>
  <c r="E752" i="6"/>
  <c r="A752" i="6" s="1"/>
  <c r="A620" i="6"/>
  <c r="X732" i="6"/>
  <c r="Y545" i="6"/>
  <c r="Y544" i="6" s="1"/>
  <c r="W253" i="6"/>
  <c r="E316" i="6"/>
  <c r="A316" i="6" s="1"/>
  <c r="E138" i="6"/>
  <c r="A138" i="6" s="1"/>
  <c r="S14" i="6"/>
  <c r="V99" i="6"/>
  <c r="V98" i="6" s="1"/>
  <c r="V96" i="6" s="1"/>
  <c r="E1158" i="6"/>
  <c r="A1158" i="6" s="1"/>
  <c r="E1137" i="6"/>
  <c r="X987" i="6"/>
  <c r="X986" i="6" s="1"/>
  <c r="X985" i="6" s="1"/>
  <c r="X982" i="6" s="1"/>
  <c r="E1212" i="6"/>
  <c r="Y1112" i="6"/>
  <c r="Y1107" i="6" s="1"/>
  <c r="Y1106" i="6" s="1"/>
  <c r="E1017" i="6"/>
  <c r="E1016" i="6" s="1"/>
  <c r="K1107" i="6"/>
  <c r="Y1096" i="6"/>
  <c r="A1096" i="6" s="1"/>
  <c r="W1027" i="6"/>
  <c r="W1026" i="6" s="1"/>
  <c r="W1025" i="6" s="1"/>
  <c r="F992" i="6"/>
  <c r="F987" i="6" s="1"/>
  <c r="F986" i="6" s="1"/>
  <c r="F985" i="6" s="1"/>
  <c r="L987" i="6"/>
  <c r="L986" i="6" s="1"/>
  <c r="L985" i="6" s="1"/>
  <c r="I945" i="6"/>
  <c r="I944" i="6" s="1"/>
  <c r="I943" i="6" s="1"/>
  <c r="I815" i="6" s="1"/>
  <c r="O901" i="6"/>
  <c r="O900" i="6"/>
  <c r="O899" i="6" s="1"/>
  <c r="E836" i="6"/>
  <c r="Y124" i="6"/>
  <c r="Y121" i="6" s="1"/>
  <c r="F464" i="6"/>
  <c r="F463" i="6" s="1"/>
  <c r="L860" i="6"/>
  <c r="L859" i="6" s="1"/>
  <c r="L858" i="6" s="1"/>
  <c r="Y946" i="6"/>
  <c r="Y945" i="6" s="1"/>
  <c r="Y944" i="6" s="1"/>
  <c r="E910" i="6"/>
  <c r="Y906" i="6"/>
  <c r="Y901" i="6" s="1"/>
  <c r="Y900" i="6" s="1"/>
  <c r="Y899" i="6" s="1"/>
  <c r="Y875" i="6"/>
  <c r="E719" i="6"/>
  <c r="F716" i="6"/>
  <c r="AA901" i="6"/>
  <c r="AA900" i="6" s="1"/>
  <c r="AA899" i="6" s="1"/>
  <c r="AA815" i="6" s="1"/>
  <c r="E894" i="6"/>
  <c r="A894" i="6" s="1"/>
  <c r="E887" i="6"/>
  <c r="A887" i="6" s="1"/>
  <c r="E866" i="6"/>
  <c r="A866" i="6" s="1"/>
  <c r="Y779" i="6"/>
  <c r="Y834" i="6"/>
  <c r="AC820" i="6"/>
  <c r="AC819" i="6" s="1"/>
  <c r="AC818" i="6" s="1"/>
  <c r="AC815" i="6" s="1"/>
  <c r="E714" i="6"/>
  <c r="A714" i="6" s="1"/>
  <c r="F713" i="6"/>
  <c r="Y113" i="6"/>
  <c r="E869" i="6"/>
  <c r="E865" i="6" s="1"/>
  <c r="A865" i="6" s="1"/>
  <c r="E868" i="6"/>
  <c r="A868" i="6" s="1"/>
  <c r="S820" i="6"/>
  <c r="S819" i="6" s="1"/>
  <c r="S818" i="6" s="1"/>
  <c r="E791" i="6"/>
  <c r="E698" i="6"/>
  <c r="A698" i="6" s="1"/>
  <c r="Z694" i="6"/>
  <c r="Z693" i="6" s="1"/>
  <c r="Z692" i="6" s="1"/>
  <c r="Z676" i="6" s="1"/>
  <c r="M158" i="6"/>
  <c r="M156" i="6" s="1"/>
  <c r="G737" i="6"/>
  <c r="K694" i="6"/>
  <c r="K693" i="6" s="1"/>
  <c r="K692" i="6" s="1"/>
  <c r="K676" i="6" s="1"/>
  <c r="P504" i="6"/>
  <c r="P503" i="6" s="1"/>
  <c r="AC585" i="6"/>
  <c r="AC584" i="6" s="1"/>
  <c r="AC583" i="6" s="1"/>
  <c r="Y469" i="6"/>
  <c r="Y464" i="6" s="1"/>
  <c r="Y463" i="6" s="1"/>
  <c r="I464" i="6"/>
  <c r="I463" i="6" s="1"/>
  <c r="I462" i="6" s="1"/>
  <c r="E457" i="6"/>
  <c r="E456" i="6" s="1"/>
  <c r="X384" i="6"/>
  <c r="X383" i="6" s="1"/>
  <c r="X382" i="6" s="1"/>
  <c r="I257" i="6"/>
  <c r="I256" i="6" s="1"/>
  <c r="I253" i="6" s="1"/>
  <c r="X197" i="6"/>
  <c r="Y164" i="6"/>
  <c r="Y486" i="6"/>
  <c r="AE463" i="6"/>
  <c r="AE462" i="6" s="1"/>
  <c r="AE379" i="6" s="1"/>
  <c r="Q342" i="6"/>
  <c r="U257" i="6"/>
  <c r="U256" i="6" s="1"/>
  <c r="F601" i="6"/>
  <c r="E589" i="6"/>
  <c r="M505" i="6"/>
  <c r="M504" i="6" s="1"/>
  <c r="M503" i="6" s="1"/>
  <c r="AE197" i="6"/>
  <c r="E531" i="6"/>
  <c r="E526" i="6" s="1"/>
  <c r="AA505" i="6"/>
  <c r="AA504" i="6" s="1"/>
  <c r="AA503" i="6" s="1"/>
  <c r="U383" i="6"/>
  <c r="U382" i="6" s="1"/>
  <c r="F259" i="6"/>
  <c r="Z258" i="6"/>
  <c r="Z257" i="6" s="1"/>
  <c r="Z256" i="6" s="1"/>
  <c r="Z253" i="6" s="1"/>
  <c r="F237" i="6"/>
  <c r="E396" i="6"/>
  <c r="O384" i="6"/>
  <c r="Y287" i="6"/>
  <c r="A287" i="6" s="1"/>
  <c r="R258" i="6"/>
  <c r="R257" i="6" s="1"/>
  <c r="R256" i="6" s="1"/>
  <c r="E223" i="6"/>
  <c r="J197" i="6"/>
  <c r="Q341" i="6"/>
  <c r="Q340" i="6" s="1"/>
  <c r="Q253" i="6" s="1"/>
  <c r="A531" i="6"/>
  <c r="F258" i="6"/>
  <c r="F257" i="6" s="1"/>
  <c r="F256" i="6" s="1"/>
  <c r="E713" i="6"/>
  <c r="A713" i="6" s="1"/>
  <c r="O383" i="6"/>
  <c r="O382" i="6" s="1"/>
  <c r="G736" i="6"/>
  <c r="G735" i="6" s="1"/>
  <c r="G732" i="6" s="1"/>
  <c r="A1212" i="6"/>
  <c r="A791" i="6"/>
  <c r="A719" i="6"/>
  <c r="A910" i="6"/>
  <c r="E906" i="6"/>
  <c r="K1106" i="6"/>
  <c r="K1105" i="6" s="1"/>
  <c r="A1137" i="6"/>
  <c r="E1136" i="6"/>
  <c r="Y142" i="6" l="1"/>
  <c r="A356" i="6"/>
  <c r="F849" i="6"/>
  <c r="E939" i="6"/>
  <c r="F810" i="6"/>
  <c r="F813" i="6" s="1"/>
  <c r="E1198" i="6"/>
  <c r="A1198" i="6" s="1"/>
  <c r="E1194" i="6"/>
  <c r="A1194" i="6" s="1"/>
  <c r="E1191" i="6"/>
  <c r="A1191" i="6" s="1"/>
  <c r="E924" i="6"/>
  <c r="A924" i="6" s="1"/>
  <c r="E914" i="6"/>
  <c r="A914" i="6" s="1"/>
  <c r="U99" i="6"/>
  <c r="E767" i="6"/>
  <c r="E720" i="6"/>
  <c r="A720" i="6" s="1"/>
  <c r="F128" i="6"/>
  <c r="E444" i="6"/>
  <c r="A444" i="6" s="1"/>
  <c r="A1201" i="6"/>
  <c r="A500" i="6"/>
  <c r="A457" i="6"/>
  <c r="F144" i="6"/>
  <c r="F142" i="6" s="1"/>
  <c r="A574" i="6"/>
  <c r="A727" i="6"/>
  <c r="A288" i="6"/>
  <c r="A406" i="6"/>
  <c r="E540" i="6"/>
  <c r="A540" i="6" s="1"/>
  <c r="A377" i="6"/>
  <c r="F630" i="6"/>
  <c r="A630" i="6" s="1"/>
  <c r="E1084" i="6"/>
  <c r="A1084" i="6" s="1"/>
  <c r="E1061" i="6"/>
  <c r="A1061" i="6" s="1"/>
  <c r="E1030" i="6"/>
  <c r="A1030" i="6" s="1"/>
  <c r="E892" i="6"/>
  <c r="E655" i="6"/>
  <c r="A655" i="6" s="1"/>
  <c r="E227" i="6"/>
  <c r="A227" i="6" s="1"/>
  <c r="E219" i="6"/>
  <c r="A219" i="6" s="1"/>
  <c r="E201" i="6"/>
  <c r="A201" i="6" s="1"/>
  <c r="N40" i="6"/>
  <c r="R676" i="6"/>
  <c r="G253" i="6"/>
  <c r="E925" i="6"/>
  <c r="A925" i="6" s="1"/>
  <c r="E829" i="6"/>
  <c r="A829" i="6" s="1"/>
  <c r="E658" i="6"/>
  <c r="A658" i="6" s="1"/>
  <c r="E551" i="6"/>
  <c r="A551" i="6" s="1"/>
  <c r="AD114" i="6"/>
  <c r="U114" i="6"/>
  <c r="T732" i="6"/>
  <c r="E649" i="6"/>
  <c r="E117" i="6" s="1"/>
  <c r="AE676" i="6"/>
  <c r="G676" i="6"/>
  <c r="V676" i="6"/>
  <c r="O253" i="6"/>
  <c r="Z732" i="6"/>
  <c r="K99" i="6"/>
  <c r="E1193" i="6"/>
  <c r="A1193" i="6" s="1"/>
  <c r="E850" i="6"/>
  <c r="E801" i="6"/>
  <c r="A801" i="6" s="1"/>
  <c r="E790" i="6"/>
  <c r="A790" i="6" s="1"/>
  <c r="E710" i="6"/>
  <c r="A710" i="6" s="1"/>
  <c r="E611" i="6"/>
  <c r="A611" i="6" s="1"/>
  <c r="E549" i="6"/>
  <c r="A549" i="6" s="1"/>
  <c r="E246" i="6"/>
  <c r="A246" i="6" s="1"/>
  <c r="E218" i="6"/>
  <c r="A218" i="6" s="1"/>
  <c r="E259" i="6"/>
  <c r="A259" i="6" s="1"/>
  <c r="A260" i="6"/>
  <c r="A1007" i="6"/>
  <c r="E1005" i="6"/>
  <c r="A1005" i="6" s="1"/>
  <c r="A965" i="6"/>
  <c r="A793" i="6"/>
  <c r="E792" i="6"/>
  <c r="A792" i="6" s="1"/>
  <c r="E416" i="6"/>
  <c r="A417" i="6"/>
  <c r="E779" i="6"/>
  <c r="A780" i="6"/>
  <c r="E834" i="6"/>
  <c r="A834" i="6" s="1"/>
  <c r="A836" i="6"/>
  <c r="E298" i="6"/>
  <c r="E617" i="6"/>
  <c r="A621" i="6"/>
  <c r="Y462" i="6"/>
  <c r="A449" i="6"/>
  <c r="E445" i="6"/>
  <c r="A445" i="6" s="1"/>
  <c r="A757" i="6"/>
  <c r="E164" i="6"/>
  <c r="A165" i="6"/>
  <c r="A959" i="6"/>
  <c r="A605" i="6"/>
  <c r="F1062" i="6"/>
  <c r="A1182" i="6"/>
  <c r="A879" i="6"/>
  <c r="F14" i="6"/>
  <c r="E660" i="6"/>
  <c r="A660" i="6" s="1"/>
  <c r="E325" i="6"/>
  <c r="A578" i="6"/>
  <c r="A573" i="6" s="1"/>
  <c r="A572" i="6" s="1"/>
  <c r="E783" i="6"/>
  <c r="A524" i="6"/>
  <c r="E290" i="6"/>
  <c r="Y64" i="6"/>
  <c r="E1125" i="6"/>
  <c r="V14" i="6"/>
  <c r="V195" i="6" s="1"/>
  <c r="V196" i="6" s="1"/>
  <c r="Y860" i="6"/>
  <c r="Y859" i="6" s="1"/>
  <c r="Y858" i="6" s="1"/>
  <c r="W99" i="6"/>
  <c r="W98" i="6" s="1"/>
  <c r="W96" i="6" s="1"/>
  <c r="W195" i="6" s="1"/>
  <c r="Y505" i="6"/>
  <c r="Y504" i="6" s="1"/>
  <c r="Y503" i="6" s="1"/>
  <c r="R14" i="6"/>
  <c r="G943" i="6"/>
  <c r="P1187" i="6"/>
  <c r="P1186" i="6" s="1"/>
  <c r="P1185" i="6" s="1"/>
  <c r="L1187" i="6"/>
  <c r="L1186" i="6" s="1"/>
  <c r="L1185" i="6" s="1"/>
  <c r="E1173" i="6"/>
  <c r="A1173" i="6" s="1"/>
  <c r="E1167" i="6"/>
  <c r="AA1147" i="6"/>
  <c r="F1068" i="6"/>
  <c r="A1068" i="6" s="1"/>
  <c r="G1027" i="6"/>
  <c r="G1026" i="6" s="1"/>
  <c r="G1025" i="6" s="1"/>
  <c r="E934" i="6"/>
  <c r="Y423" i="6"/>
  <c r="Y422" i="6" s="1"/>
  <c r="U1147" i="6"/>
  <c r="Q1147" i="6"/>
  <c r="Q1146" i="6" s="1"/>
  <c r="Q1145" i="6" s="1"/>
  <c r="J1147" i="6"/>
  <c r="H1107" i="6"/>
  <c r="H1106" i="6" s="1"/>
  <c r="H1105" i="6" s="1"/>
  <c r="J860" i="6"/>
  <c r="J859" i="6" s="1"/>
  <c r="J858" i="6" s="1"/>
  <c r="K503" i="6"/>
  <c r="K379" i="6"/>
  <c r="F633" i="6"/>
  <c r="H732" i="6"/>
  <c r="Y258" i="6"/>
  <c r="Y257" i="6" s="1"/>
  <c r="Y256" i="6" s="1"/>
  <c r="E1028" i="6"/>
  <c r="E636" i="6"/>
  <c r="A636" i="6" s="1"/>
  <c r="K14" i="6"/>
  <c r="T1147" i="6"/>
  <c r="T1146" i="6" s="1"/>
  <c r="T1145" i="6" s="1"/>
  <c r="I1147" i="6"/>
  <c r="E1126" i="6"/>
  <c r="A1126" i="6" s="1"/>
  <c r="S1107" i="6"/>
  <c r="U986" i="6"/>
  <c r="U985" i="6" s="1"/>
  <c r="Q944" i="6"/>
  <c r="Q943" i="6" s="1"/>
  <c r="AD692" i="6"/>
  <c r="AD676" i="6" s="1"/>
  <c r="Y137" i="6"/>
  <c r="Y135" i="6" s="1"/>
  <c r="Y325" i="6"/>
  <c r="Y296" i="6" s="1"/>
  <c r="K296" i="6"/>
  <c r="E172" i="6"/>
  <c r="E429" i="6"/>
  <c r="E1019" i="6"/>
  <c r="E1022" i="6" s="1"/>
  <c r="N14" i="6"/>
  <c r="AD1187" i="6"/>
  <c r="E1164" i="6"/>
  <c r="A1164" i="6" s="1"/>
  <c r="AB1147" i="6"/>
  <c r="AB1146" i="6" s="1"/>
  <c r="AB1145" i="6" s="1"/>
  <c r="E1133" i="6"/>
  <c r="A1133" i="6" s="1"/>
  <c r="E1119" i="6"/>
  <c r="A1119" i="6" s="1"/>
  <c r="AE1107" i="6"/>
  <c r="AE1106" i="6" s="1"/>
  <c r="AE1105" i="6" s="1"/>
  <c r="N1066" i="6"/>
  <c r="N1065" i="6" s="1"/>
  <c r="Y1016" i="6"/>
  <c r="A1016" i="6" s="1"/>
  <c r="E1011" i="6"/>
  <c r="A1011" i="6" s="1"/>
  <c r="E1000" i="6"/>
  <c r="A1000" i="6" s="1"/>
  <c r="Y988" i="6"/>
  <c r="Y987" i="6" s="1"/>
  <c r="Y986" i="6" s="1"/>
  <c r="Y985" i="6" s="1"/>
  <c r="AE945" i="6"/>
  <c r="AE944" i="6" s="1"/>
  <c r="AE943" i="6" s="1"/>
  <c r="H901" i="6"/>
  <c r="H900" i="6" s="1"/>
  <c r="H899" i="6" s="1"/>
  <c r="W736" i="6"/>
  <c r="W735" i="6" s="1"/>
  <c r="W732" i="6" s="1"/>
  <c r="E726" i="6"/>
  <c r="X635" i="6"/>
  <c r="X634" i="6" s="1"/>
  <c r="X633" i="6" s="1"/>
  <c r="I422" i="6"/>
  <c r="S257" i="6"/>
  <c r="S256" i="6" s="1"/>
  <c r="S253" i="6" s="1"/>
  <c r="K341" i="6"/>
  <c r="K340" i="6" s="1"/>
  <c r="K253" i="6" s="1"/>
  <c r="X504" i="6"/>
  <c r="X503" i="6" s="1"/>
  <c r="X379" i="6" s="1"/>
  <c r="H422" i="6"/>
  <c r="AA340" i="6"/>
  <c r="T296" i="6"/>
  <c r="F424" i="6"/>
  <c r="F423" i="6" s="1"/>
  <c r="F422" i="6" s="1"/>
  <c r="AD1147" i="6"/>
  <c r="E1151" i="6"/>
  <c r="A1151" i="6" s="1"/>
  <c r="E1122" i="6"/>
  <c r="E1113" i="6"/>
  <c r="Y1085" i="6"/>
  <c r="Y1065" i="6" s="1"/>
  <c r="T1067" i="6"/>
  <c r="T1066" i="6" s="1"/>
  <c r="T1065" i="6" s="1"/>
  <c r="G820" i="6"/>
  <c r="Y783" i="6"/>
  <c r="Y778" i="6" s="1"/>
  <c r="Y777" i="6" s="1"/>
  <c r="Y776" i="6" s="1"/>
  <c r="J778" i="6"/>
  <c r="J777" i="6" s="1"/>
  <c r="J776" i="6" s="1"/>
  <c r="J732" i="6" s="1"/>
  <c r="Q778" i="6"/>
  <c r="Q777" i="6" s="1"/>
  <c r="Q776" i="6" s="1"/>
  <c r="Q732" i="6" s="1"/>
  <c r="E758" i="6"/>
  <c r="A758" i="6" s="1"/>
  <c r="T694" i="6"/>
  <c r="T693" i="6" s="1"/>
  <c r="T692" i="6" s="1"/>
  <c r="T676" i="6" s="1"/>
  <c r="E567" i="6"/>
  <c r="A567" i="6" s="1"/>
  <c r="H384" i="6"/>
  <c r="H383" i="6" s="1"/>
  <c r="H382" i="6" s="1"/>
  <c r="N423" i="6"/>
  <c r="Y405" i="6"/>
  <c r="E404" i="6"/>
  <c r="A404" i="6" s="1"/>
  <c r="T383" i="6"/>
  <c r="T382" i="6" s="1"/>
  <c r="T379" i="6" s="1"/>
  <c r="R298" i="6"/>
  <c r="R297" i="6" s="1"/>
  <c r="R296" i="6" s="1"/>
  <c r="R253" i="6" s="1"/>
  <c r="Y259" i="6"/>
  <c r="E216" i="6"/>
  <c r="A216" i="6" s="1"/>
  <c r="E210" i="6"/>
  <c r="A210" i="6" s="1"/>
  <c r="Y177" i="6"/>
  <c r="A177" i="6" s="1"/>
  <c r="E176" i="6"/>
  <c r="A176" i="6" s="1"/>
  <c r="AA585" i="6"/>
  <c r="AA584" i="6" s="1"/>
  <c r="AA583" i="6" s="1"/>
  <c r="S504" i="6"/>
  <c r="S503" i="6" s="1"/>
  <c r="S379" i="6" s="1"/>
  <c r="AD384" i="6"/>
  <c r="AD383" i="6" s="1"/>
  <c r="AD382" i="6" s="1"/>
  <c r="W129" i="6"/>
  <c r="K129" i="6"/>
  <c r="E1093" i="6"/>
  <c r="A1093" i="6" s="1"/>
  <c r="F1085" i="6"/>
  <c r="AD1067" i="6"/>
  <c r="AD1066" i="6" s="1"/>
  <c r="AD1065" i="6" s="1"/>
  <c r="Z1067" i="6"/>
  <c r="Z1066" i="6" s="1"/>
  <c r="Z1065" i="6" s="1"/>
  <c r="E1035" i="6"/>
  <c r="AA1027" i="6"/>
  <c r="AA1026" i="6" s="1"/>
  <c r="AA1025" i="6" s="1"/>
  <c r="Y1028" i="6"/>
  <c r="Y1027" i="6" s="1"/>
  <c r="E1004" i="6"/>
  <c r="A1004" i="6" s="1"/>
  <c r="E995" i="6"/>
  <c r="A995" i="6" s="1"/>
  <c r="AA987" i="6"/>
  <c r="AA986" i="6" s="1"/>
  <c r="AA985" i="6" s="1"/>
  <c r="E954" i="6"/>
  <c r="A954" i="6" s="1"/>
  <c r="E951" i="6"/>
  <c r="A951" i="6" s="1"/>
  <c r="E927" i="6"/>
  <c r="E918" i="6"/>
  <c r="A918" i="6" s="1"/>
  <c r="E864" i="6"/>
  <c r="A864" i="6" s="1"/>
  <c r="Y852" i="6"/>
  <c r="Y855" i="6" s="1"/>
  <c r="E800" i="6"/>
  <c r="AB694" i="6"/>
  <c r="W694" i="6"/>
  <c r="S694" i="6"/>
  <c r="O694" i="6"/>
  <c r="O693" i="6" s="1"/>
  <c r="O692" i="6" s="1"/>
  <c r="O676" i="6" s="1"/>
  <c r="H694" i="6"/>
  <c r="AE635" i="6"/>
  <c r="AE634" i="6" s="1"/>
  <c r="AE633" i="6" s="1"/>
  <c r="E474" i="6"/>
  <c r="A474" i="6" s="1"/>
  <c r="AC464" i="6"/>
  <c r="AC463" i="6" s="1"/>
  <c r="AC462" i="6" s="1"/>
  <c r="P464" i="6"/>
  <c r="P463" i="6" s="1"/>
  <c r="P462" i="6" s="1"/>
  <c r="H464" i="6"/>
  <c r="E394" i="6"/>
  <c r="A394" i="6" s="1"/>
  <c r="E390" i="6"/>
  <c r="A390" i="6" s="1"/>
  <c r="E388" i="6"/>
  <c r="A388" i="6" s="1"/>
  <c r="E368" i="6"/>
  <c r="A368" i="6" s="1"/>
  <c r="E362" i="6"/>
  <c r="E281" i="6"/>
  <c r="L258" i="6"/>
  <c r="E262" i="6"/>
  <c r="A262" i="6" s="1"/>
  <c r="E249" i="6"/>
  <c r="A249" i="6" s="1"/>
  <c r="Q144" i="6"/>
  <c r="Q142" i="6" s="1"/>
  <c r="AA135" i="6"/>
  <c r="U135" i="6"/>
  <c r="I129" i="6"/>
  <c r="R126" i="6"/>
  <c r="I121" i="6"/>
  <c r="M114" i="6"/>
  <c r="AE105" i="6"/>
  <c r="AE100" i="6" s="1"/>
  <c r="AA16" i="6"/>
  <c r="AA14" i="6" s="1"/>
  <c r="AE16" i="6"/>
  <c r="AE14" i="6" s="1"/>
  <c r="H16" i="6"/>
  <c r="H14" i="6" s="1"/>
  <c r="Y28" i="6"/>
  <c r="A28" i="6" s="1"/>
  <c r="J40" i="6"/>
  <c r="Y41" i="6"/>
  <c r="AC40" i="6"/>
  <c r="AC14" i="6" s="1"/>
  <c r="AC195" i="6" s="1"/>
  <c r="AC196" i="6" s="1"/>
  <c r="Y56" i="6"/>
  <c r="A56" i="6" s="1"/>
  <c r="H64" i="6"/>
  <c r="Y50" i="6"/>
  <c r="A50" i="6" s="1"/>
  <c r="O40" i="6"/>
  <c r="O14" i="6" s="1"/>
  <c r="H121" i="6"/>
  <c r="R105" i="6"/>
  <c r="R100" i="6" s="1"/>
  <c r="R99" i="6" s="1"/>
  <c r="R98" i="6" s="1"/>
  <c r="R96" i="6" s="1"/>
  <c r="N105" i="6"/>
  <c r="N100" i="6" s="1"/>
  <c r="N99" i="6" s="1"/>
  <c r="M101" i="6"/>
  <c r="M100" i="6" s="1"/>
  <c r="M99" i="6" s="1"/>
  <c r="M98" i="6" s="1"/>
  <c r="M96" i="6" s="1"/>
  <c r="M16" i="6"/>
  <c r="U40" i="6"/>
  <c r="E76" i="6"/>
  <c r="A76" i="6" s="1"/>
  <c r="E81" i="6"/>
  <c r="A81" i="6" s="1"/>
  <c r="E94" i="6"/>
  <c r="A94" i="6" s="1"/>
  <c r="Y247" i="6"/>
  <c r="Z126" i="6"/>
  <c r="Y244" i="6"/>
  <c r="I100" i="6"/>
  <c r="E244" i="6"/>
  <c r="A107" i="6"/>
  <c r="E459" i="6"/>
  <c r="A459" i="6" s="1"/>
  <c r="A456" i="6"/>
  <c r="E297" i="6"/>
  <c r="E296" i="6" s="1"/>
  <c r="E882" i="6"/>
  <c r="A223" i="6"/>
  <c r="E135" i="6"/>
  <c r="A469" i="6"/>
  <c r="F692" i="6"/>
  <c r="A796" i="6"/>
  <c r="A1017" i="6"/>
  <c r="A182" i="6"/>
  <c r="E559" i="6"/>
  <c r="A559" i="6" s="1"/>
  <c r="A608" i="6"/>
  <c r="A1012" i="6"/>
  <c r="E1102" i="6"/>
  <c r="A290" i="6"/>
  <c r="E293" i="6"/>
  <c r="A293" i="6" s="1"/>
  <c r="F900" i="6"/>
  <c r="F899" i="6" s="1"/>
  <c r="AA379" i="6"/>
  <c r="A1175" i="6"/>
  <c r="A1174" i="6" s="1"/>
  <c r="A960" i="6"/>
  <c r="Z99" i="6"/>
  <c r="Y100" i="6"/>
  <c r="Y99" i="6" s="1"/>
  <c r="A234" i="6"/>
  <c r="E233" i="6"/>
  <c r="A239" i="6"/>
  <c r="E237" i="6"/>
  <c r="A1073" i="6"/>
  <c r="E337" i="6"/>
  <c r="A337" i="6" s="1"/>
  <c r="A334" i="6"/>
  <c r="A980" i="6"/>
  <c r="A973" i="6" s="1"/>
  <c r="A972" i="6" s="1"/>
  <c r="A996" i="6"/>
  <c r="A1142" i="6"/>
  <c r="E347" i="6"/>
  <c r="E342" i="6" s="1"/>
  <c r="E341" i="6" s="1"/>
  <c r="Y105" i="6"/>
  <c r="E810" i="6"/>
  <c r="A336" i="6"/>
  <c r="A265" i="6"/>
  <c r="F776" i="6"/>
  <c r="Y129" i="6"/>
  <c r="F147" i="6"/>
  <c r="F143" i="6" s="1"/>
  <c r="F150" i="6" s="1"/>
  <c r="A431" i="6"/>
  <c r="A568" i="6"/>
  <c r="Q982" i="6"/>
  <c r="A649" i="6"/>
  <c r="A807" i="6"/>
  <c r="A1028" i="6"/>
  <c r="N1146" i="6"/>
  <c r="N1145" i="6" s="1"/>
  <c r="J1146" i="6"/>
  <c r="J1145" i="6" s="1"/>
  <c r="E950" i="6"/>
  <c r="A950" i="6" s="1"/>
  <c r="Y340" i="6"/>
  <c r="F101" i="6"/>
  <c r="F100" i="6" s="1"/>
  <c r="E935" i="6"/>
  <c r="E821" i="6"/>
  <c r="Y384" i="6"/>
  <c r="Y383" i="6" s="1"/>
  <c r="F736" i="6"/>
  <c r="F735" i="6" s="1"/>
  <c r="F1105" i="6"/>
  <c r="Y1147" i="6"/>
  <c r="Y1146" i="6" s="1"/>
  <c r="E188" i="6"/>
  <c r="A188" i="6" s="1"/>
  <c r="E402" i="6"/>
  <c r="E152" i="6"/>
  <c r="A152" i="6" s="1"/>
  <c r="M253" i="6"/>
  <c r="Y635" i="6"/>
  <c r="Y634" i="6" s="1"/>
  <c r="Y633" i="6" s="1"/>
  <c r="P732" i="6"/>
  <c r="N732" i="6"/>
  <c r="T1186" i="6"/>
  <c r="T1185" i="6" s="1"/>
  <c r="AA1187" i="6"/>
  <c r="AA1186" i="6" s="1"/>
  <c r="AA1185" i="6" s="1"/>
  <c r="E1162" i="6"/>
  <c r="F1152" i="6"/>
  <c r="A1152" i="6" s="1"/>
  <c r="L1146" i="6"/>
  <c r="L1145" i="6" s="1"/>
  <c r="Y1099" i="6"/>
  <c r="Y1102" i="6" s="1"/>
  <c r="H1026" i="6"/>
  <c r="H1025" i="6" s="1"/>
  <c r="E1003" i="6"/>
  <c r="E916" i="6"/>
  <c r="E912" i="6"/>
  <c r="A912" i="6" s="1"/>
  <c r="W860" i="6"/>
  <c r="W859" i="6" s="1"/>
  <c r="W858" i="6" s="1"/>
  <c r="AB693" i="6"/>
  <c r="AB692" i="6" s="1"/>
  <c r="AB676" i="6" s="1"/>
  <c r="W693" i="6"/>
  <c r="W692" i="6" s="1"/>
  <c r="W676" i="6" s="1"/>
  <c r="S693" i="6"/>
  <c r="S692" i="6" s="1"/>
  <c r="S676" i="6" s="1"/>
  <c r="E1220" i="6"/>
  <c r="E1218" i="6"/>
  <c r="W1187" i="6"/>
  <c r="W1186" i="6" s="1"/>
  <c r="W1185" i="6" s="1"/>
  <c r="U1187" i="6"/>
  <c r="U1186" i="6" s="1"/>
  <c r="U1185" i="6" s="1"/>
  <c r="G1147" i="6"/>
  <c r="G1146" i="6" s="1"/>
  <c r="G1145" i="6" s="1"/>
  <c r="G982" i="6" s="1"/>
  <c r="Y1125" i="6"/>
  <c r="Y1105" i="6" s="1"/>
  <c r="E1079" i="6"/>
  <c r="A1079" i="6" s="1"/>
  <c r="E1075" i="6"/>
  <c r="A1075" i="6" s="1"/>
  <c r="P1067" i="6"/>
  <c r="P1066" i="6" s="1"/>
  <c r="P1065" i="6" s="1"/>
  <c r="P982" i="6" s="1"/>
  <c r="G901" i="6"/>
  <c r="G900" i="6" s="1"/>
  <c r="G899" i="6" s="1"/>
  <c r="AE1067" i="6"/>
  <c r="AE1066" i="6" s="1"/>
  <c r="AE1065" i="6" s="1"/>
  <c r="AA1067" i="6"/>
  <c r="AA1066" i="6" s="1"/>
  <c r="AA1065" i="6" s="1"/>
  <c r="M987" i="6"/>
  <c r="M986" i="6" s="1"/>
  <c r="M985" i="6" s="1"/>
  <c r="I987" i="6"/>
  <c r="I986" i="6" s="1"/>
  <c r="I985" i="6" s="1"/>
  <c r="J901" i="6"/>
  <c r="J900" i="6" s="1"/>
  <c r="J899" i="6" s="1"/>
  <c r="J815" i="6" s="1"/>
  <c r="AA99" i="6"/>
  <c r="AA98" i="6" s="1"/>
  <c r="AA96" i="6" s="1"/>
  <c r="L1105" i="6"/>
  <c r="N1025" i="6"/>
  <c r="E1213" i="6"/>
  <c r="E1195" i="6"/>
  <c r="E1159" i="6"/>
  <c r="A1159" i="6" s="1"/>
  <c r="AA1146" i="6"/>
  <c r="AA1145" i="6" s="1"/>
  <c r="E1129" i="6"/>
  <c r="V1107" i="6"/>
  <c r="V1106" i="6" s="1"/>
  <c r="R1107" i="6"/>
  <c r="R1106" i="6" s="1"/>
  <c r="R1105" i="6" s="1"/>
  <c r="N1107" i="6"/>
  <c r="N1106" i="6" s="1"/>
  <c r="N1105" i="6" s="1"/>
  <c r="U1066" i="6"/>
  <c r="E1043" i="6"/>
  <c r="S1027" i="6"/>
  <c r="S1026" i="6" s="1"/>
  <c r="S1025" i="6" s="1"/>
  <c r="K1027" i="6"/>
  <c r="K1026" i="6" s="1"/>
  <c r="K1025" i="6" s="1"/>
  <c r="F1205" i="6"/>
  <c r="F1185" i="6" s="1"/>
  <c r="I1186" i="6"/>
  <c r="I1185" i="6" s="1"/>
  <c r="I1187" i="6"/>
  <c r="E1169" i="6"/>
  <c r="A1169" i="6" s="1"/>
  <c r="Y1165" i="6"/>
  <c r="AD1146" i="6"/>
  <c r="AD1145" i="6" s="1"/>
  <c r="O1147" i="6"/>
  <c r="O1146" i="6" s="1"/>
  <c r="O1145" i="6" s="1"/>
  <c r="W1147" i="6"/>
  <c r="W1146" i="6" s="1"/>
  <c r="W1145" i="6" s="1"/>
  <c r="Y1136" i="6"/>
  <c r="A1136" i="6" s="1"/>
  <c r="E1130" i="6"/>
  <c r="A1130" i="6" s="1"/>
  <c r="E1124" i="6"/>
  <c r="A1124" i="6" s="1"/>
  <c r="Z1107" i="6"/>
  <c r="Z1106" i="6" s="1"/>
  <c r="Z1105" i="6" s="1"/>
  <c r="I1107" i="6"/>
  <c r="I1106" i="6" s="1"/>
  <c r="I1105" i="6" s="1"/>
  <c r="J1067" i="6"/>
  <c r="J1066" i="6" s="1"/>
  <c r="J1065" i="6" s="1"/>
  <c r="F1045" i="6"/>
  <c r="Y1019" i="6"/>
  <c r="E970" i="6"/>
  <c r="Y963" i="6"/>
  <c r="Y943" i="6" s="1"/>
  <c r="AB945" i="6"/>
  <c r="AB944" i="6" s="1"/>
  <c r="AB943" i="6" s="1"/>
  <c r="E921" i="6"/>
  <c r="E917" i="6"/>
  <c r="A917" i="6" s="1"/>
  <c r="AA737" i="6"/>
  <c r="O635" i="6"/>
  <c r="O634" i="6" s="1"/>
  <c r="O633" i="6" s="1"/>
  <c r="M585" i="6"/>
  <c r="M584" i="6" s="1"/>
  <c r="M583" i="6" s="1"/>
  <c r="E332" i="6"/>
  <c r="Y1041" i="6"/>
  <c r="L1026" i="6"/>
  <c r="L1025" i="6" s="1"/>
  <c r="Q860" i="6"/>
  <c r="Q859" i="6" s="1"/>
  <c r="Q858" i="6" s="1"/>
  <c r="T860" i="6"/>
  <c r="T859" i="6" s="1"/>
  <c r="T858" i="6" s="1"/>
  <c r="T815" i="6" s="1"/>
  <c r="Q820" i="6"/>
  <c r="Q819" i="6" s="1"/>
  <c r="Q818" i="6" s="1"/>
  <c r="M820" i="6"/>
  <c r="M819" i="6" s="1"/>
  <c r="M818" i="6" s="1"/>
  <c r="M815" i="6" s="1"/>
  <c r="H820" i="6"/>
  <c r="H819" i="6" s="1"/>
  <c r="H818" i="6" s="1"/>
  <c r="H815" i="6" s="1"/>
  <c r="AC778" i="6"/>
  <c r="AC777" i="6" s="1"/>
  <c r="AC776" i="6" s="1"/>
  <c r="AC732" i="6" s="1"/>
  <c r="K777" i="6"/>
  <c r="K776" i="6" s="1"/>
  <c r="K732" i="6" s="1"/>
  <c r="E745" i="6"/>
  <c r="A745" i="6" s="1"/>
  <c r="E744" i="6"/>
  <c r="Y738" i="6"/>
  <c r="Y737" i="6" s="1"/>
  <c r="Y736" i="6" s="1"/>
  <c r="Y735" i="6" s="1"/>
  <c r="Q694" i="6"/>
  <c r="Q693" i="6" s="1"/>
  <c r="Q692" i="6" s="1"/>
  <c r="Q676" i="6" s="1"/>
  <c r="E672" i="6"/>
  <c r="E148" i="6" s="1"/>
  <c r="AB505" i="6"/>
  <c r="AB504" i="6" s="1"/>
  <c r="AB503" i="6" s="1"/>
  <c r="AB379" i="6" s="1"/>
  <c r="W505" i="6"/>
  <c r="W504" i="6" s="1"/>
  <c r="W503" i="6" s="1"/>
  <c r="W379" i="6" s="1"/>
  <c r="N422" i="6"/>
  <c r="M384" i="6"/>
  <c r="M383" i="6" s="1"/>
  <c r="M382" i="6" s="1"/>
  <c r="X257" i="6"/>
  <c r="X256" i="6" s="1"/>
  <c r="F172" i="6"/>
  <c r="Y160" i="6"/>
  <c r="AD158" i="6"/>
  <c r="AD156" i="6" s="1"/>
  <c r="O820" i="6"/>
  <c r="O819" i="6" s="1"/>
  <c r="O818" i="6" s="1"/>
  <c r="G819" i="6"/>
  <c r="G818" i="6" s="1"/>
  <c r="E764" i="6"/>
  <c r="A764" i="6" s="1"/>
  <c r="F526" i="6"/>
  <c r="H463" i="6"/>
  <c r="H462" i="6" s="1"/>
  <c r="AC384" i="6"/>
  <c r="AC383" i="6" s="1"/>
  <c r="AC382" i="6" s="1"/>
  <c r="AD505" i="6"/>
  <c r="AD504" i="6" s="1"/>
  <c r="AD503" i="6" s="1"/>
  <c r="L257" i="6"/>
  <c r="L256" i="6" s="1"/>
  <c r="L253" i="6" s="1"/>
  <c r="E629" i="6"/>
  <c r="A629" i="6" s="1"/>
  <c r="E591" i="6"/>
  <c r="F586" i="6"/>
  <c r="F585" i="6" s="1"/>
  <c r="F584" i="6" s="1"/>
  <c r="F583" i="6" s="1"/>
  <c r="L585" i="6"/>
  <c r="L584" i="6" s="1"/>
  <c r="L583" i="6" s="1"/>
  <c r="E558" i="6"/>
  <c r="A558" i="6" s="1"/>
  <c r="AA464" i="6"/>
  <c r="AA463" i="6" s="1"/>
  <c r="AA462" i="6" s="1"/>
  <c r="F405" i="6"/>
  <c r="N384" i="6"/>
  <c r="N383" i="6" s="1"/>
  <c r="N382" i="6" s="1"/>
  <c r="J384" i="6"/>
  <c r="J383" i="6" s="1"/>
  <c r="J382" i="6" s="1"/>
  <c r="E207" i="6"/>
  <c r="A207" i="6" s="1"/>
  <c r="E876" i="6"/>
  <c r="AD860" i="6"/>
  <c r="AD859" i="6" s="1"/>
  <c r="AD858" i="6" s="1"/>
  <c r="N860" i="6"/>
  <c r="N859" i="6" s="1"/>
  <c r="N858" i="6" s="1"/>
  <c r="N815" i="6" s="1"/>
  <c r="E843" i="6"/>
  <c r="A843" i="6" s="1"/>
  <c r="E840" i="6"/>
  <c r="AE820" i="6"/>
  <c r="AE819" i="6" s="1"/>
  <c r="AE818" i="6" s="1"/>
  <c r="AE815" i="6" s="1"/>
  <c r="R820" i="6"/>
  <c r="R819" i="6" s="1"/>
  <c r="R818" i="6" s="1"/>
  <c r="R815" i="6" s="1"/>
  <c r="AB778" i="6"/>
  <c r="AB777" i="6" s="1"/>
  <c r="AB776" i="6" s="1"/>
  <c r="AB732" i="6" s="1"/>
  <c r="AD778" i="6"/>
  <c r="AD777" i="6" s="1"/>
  <c r="AD776" i="6" s="1"/>
  <c r="AD732" i="6" s="1"/>
  <c r="S737" i="6"/>
  <c r="S736" i="6" s="1"/>
  <c r="S735" i="6" s="1"/>
  <c r="S732" i="6" s="1"/>
  <c r="E708" i="6"/>
  <c r="E696" i="6"/>
  <c r="A696" i="6" s="1"/>
  <c r="AC694" i="6"/>
  <c r="AC693" i="6" s="1"/>
  <c r="AC692" i="6" s="1"/>
  <c r="AC676" i="6" s="1"/>
  <c r="E647" i="6"/>
  <c r="A647" i="6" s="1"/>
  <c r="E595" i="6"/>
  <c r="A595" i="6" s="1"/>
  <c r="E587" i="6"/>
  <c r="E562" i="6"/>
  <c r="A562" i="6" s="1"/>
  <c r="E556" i="6"/>
  <c r="A556" i="6" s="1"/>
  <c r="E552" i="6"/>
  <c r="A552" i="6" s="1"/>
  <c r="AA545" i="6"/>
  <c r="AA544" i="6" s="1"/>
  <c r="AA543" i="6" s="1"/>
  <c r="J545" i="6"/>
  <c r="J544" i="6" s="1"/>
  <c r="J543" i="6" s="1"/>
  <c r="E508" i="6"/>
  <c r="I505" i="6"/>
  <c r="I504" i="6" s="1"/>
  <c r="I503" i="6" s="1"/>
  <c r="I379" i="6" s="1"/>
  <c r="E477" i="6"/>
  <c r="E467" i="6"/>
  <c r="A467" i="6" s="1"/>
  <c r="M424" i="6"/>
  <c r="M423" i="6" s="1"/>
  <c r="M422" i="6" s="1"/>
  <c r="J424" i="6"/>
  <c r="J423" i="6" s="1"/>
  <c r="P424" i="6"/>
  <c r="P423" i="6" s="1"/>
  <c r="P422" i="6" s="1"/>
  <c r="E391" i="6"/>
  <c r="E387" i="6"/>
  <c r="Y371" i="6"/>
  <c r="A371" i="6" s="1"/>
  <c r="A370" i="6" s="1"/>
  <c r="A369" i="6" s="1"/>
  <c r="U298" i="6"/>
  <c r="U297" i="6" s="1"/>
  <c r="U296" i="6" s="1"/>
  <c r="U253" i="6" s="1"/>
  <c r="AB197" i="6"/>
  <c r="W197" i="6"/>
  <c r="S197" i="6"/>
  <c r="O197" i="6"/>
  <c r="K197" i="6"/>
  <c r="O143" i="6"/>
  <c r="O150" i="6" s="1"/>
  <c r="AE126" i="6"/>
  <c r="L105" i="6"/>
  <c r="L100" i="6" s="1"/>
  <c r="O101" i="6"/>
  <c r="I197" i="6"/>
  <c r="M197" i="6"/>
  <c r="Q197" i="6"/>
  <c r="U197" i="6"/>
  <c r="AD197" i="6"/>
  <c r="AD258" i="6"/>
  <c r="AD257" i="6" s="1"/>
  <c r="AD256" i="6" s="1"/>
  <c r="AD253" i="6" s="1"/>
  <c r="W147" i="6"/>
  <c r="W143" i="6" s="1"/>
  <c r="W150" i="6" s="1"/>
  <c r="K147" i="6"/>
  <c r="K143" i="6" s="1"/>
  <c r="K150" i="6" s="1"/>
  <c r="AB144" i="6"/>
  <c r="AB142" i="6" s="1"/>
  <c r="L144" i="6"/>
  <c r="L142" i="6" s="1"/>
  <c r="AD135" i="6"/>
  <c r="K135" i="6"/>
  <c r="K98" i="6" s="1"/>
  <c r="K96" i="6" s="1"/>
  <c r="K195" i="6" s="1"/>
  <c r="U126" i="6"/>
  <c r="U98" i="6" s="1"/>
  <c r="U96" i="6" s="1"/>
  <c r="N126" i="6"/>
  <c r="J126" i="6"/>
  <c r="AE121" i="6"/>
  <c r="I114" i="6"/>
  <c r="I99" i="6" s="1"/>
  <c r="I98" i="6" s="1"/>
  <c r="I96" i="6" s="1"/>
  <c r="P105" i="6"/>
  <c r="P100" i="6" s="1"/>
  <c r="H105" i="6"/>
  <c r="H100" i="6" s="1"/>
  <c r="H99" i="6" s="1"/>
  <c r="H98" i="6" s="1"/>
  <c r="H96" i="6" s="1"/>
  <c r="AD40" i="6"/>
  <c r="N135" i="6"/>
  <c r="P129" i="6"/>
  <c r="T126" i="6"/>
  <c r="AD121" i="6"/>
  <c r="AD99" i="6" s="1"/>
  <c r="AD98" i="6" s="1"/>
  <c r="AD96" i="6" s="1"/>
  <c r="J105" i="6"/>
  <c r="J100" i="6" s="1"/>
  <c r="J99" i="6" s="1"/>
  <c r="J98" i="6" s="1"/>
  <c r="J96" i="6" s="1"/>
  <c r="AB105" i="6"/>
  <c r="AB100" i="6" s="1"/>
  <c r="AB99" i="6" s="1"/>
  <c r="S105" i="6"/>
  <c r="S100" i="6" s="1"/>
  <c r="S99" i="6" s="1"/>
  <c r="S98" i="6" s="1"/>
  <c r="S96" i="6" s="1"/>
  <c r="S195" i="6" s="1"/>
  <c r="O105" i="6"/>
  <c r="T105" i="6"/>
  <c r="T100" i="6" s="1"/>
  <c r="T99" i="6" s="1"/>
  <c r="T98" i="6" s="1"/>
  <c r="T96" i="6" s="1"/>
  <c r="T16" i="6"/>
  <c r="T14" i="6" s="1"/>
  <c r="X16" i="6"/>
  <c r="J16" i="6"/>
  <c r="E38" i="6"/>
  <c r="L40" i="6"/>
  <c r="L14" i="6" s="1"/>
  <c r="X40" i="6"/>
  <c r="E62" i="6"/>
  <c r="A62" i="6" s="1"/>
  <c r="Z64" i="6"/>
  <c r="E73" i="6"/>
  <c r="S585" i="6"/>
  <c r="S584" i="6" s="1"/>
  <c r="S583" i="6" s="1"/>
  <c r="K585" i="6"/>
  <c r="K584" i="6" s="1"/>
  <c r="K583" i="6" s="1"/>
  <c r="Y563" i="6"/>
  <c r="Y543" i="6" s="1"/>
  <c r="Q545" i="6"/>
  <c r="Q544" i="6" s="1"/>
  <c r="Q543" i="6" s="1"/>
  <c r="Q379" i="6" s="1"/>
  <c r="P545" i="6"/>
  <c r="P544" i="6" s="1"/>
  <c r="P543" i="6" s="1"/>
  <c r="F519" i="6"/>
  <c r="A519" i="6" s="1"/>
  <c r="G505" i="6"/>
  <c r="G504" i="6" s="1"/>
  <c r="G503" i="6" s="1"/>
  <c r="Y402" i="6"/>
  <c r="G384" i="6"/>
  <c r="G383" i="6" s="1"/>
  <c r="G382" i="6" s="1"/>
  <c r="AA298" i="6"/>
  <c r="AA297" i="6" s="1"/>
  <c r="AA296" i="6" s="1"/>
  <c r="V298" i="6"/>
  <c r="V297" i="6" s="1"/>
  <c r="V296" i="6" s="1"/>
  <c r="V253" i="6" s="1"/>
  <c r="T258" i="6"/>
  <c r="T257" i="6" s="1"/>
  <c r="T256" i="6" s="1"/>
  <c r="T253" i="6" s="1"/>
  <c r="Y237" i="6"/>
  <c r="T158" i="6"/>
  <c r="T156" i="6" s="1"/>
  <c r="E163" i="6"/>
  <c r="A163" i="6" s="1"/>
  <c r="I147" i="6"/>
  <c r="I143" i="6" s="1"/>
  <c r="I150" i="6" s="1"/>
  <c r="U144" i="6"/>
  <c r="AB135" i="6"/>
  <c r="O129" i="6"/>
  <c r="AB126" i="6"/>
  <c r="P121" i="6"/>
  <c r="L114" i="6"/>
  <c r="X105" i="6"/>
  <c r="X100" i="6" s="1"/>
  <c r="X99" i="6" s="1"/>
  <c r="X98" i="6" s="1"/>
  <c r="X96" i="6" s="1"/>
  <c r="Q16" i="6"/>
  <c r="Q14" i="6" s="1"/>
  <c r="Q195" i="6" s="1"/>
  <c r="U16" i="6"/>
  <c r="Z16" i="6"/>
  <c r="Z14" i="6" s="1"/>
  <c r="AD16" i="6"/>
  <c r="I40" i="6"/>
  <c r="I14" i="6" s="1"/>
  <c r="E44" i="6"/>
  <c r="A44" i="6" s="1"/>
  <c r="E46" i="6"/>
  <c r="A46" i="6" s="1"/>
  <c r="E48" i="6"/>
  <c r="A48" i="6" s="1"/>
  <c r="E54" i="6"/>
  <c r="A54" i="6" s="1"/>
  <c r="M64" i="6"/>
  <c r="M14" i="6" s="1"/>
  <c r="E84" i="6"/>
  <c r="E91" i="6"/>
  <c r="F199" i="6"/>
  <c r="A202" i="6"/>
  <c r="E199" i="6"/>
  <c r="Z197" i="6"/>
  <c r="R197" i="6"/>
  <c r="N197" i="6"/>
  <c r="A906" i="6"/>
  <c r="A526" i="6"/>
  <c r="A347" i="6"/>
  <c r="F342" i="6"/>
  <c r="A553" i="6"/>
  <c r="AA195" i="6"/>
  <c r="A730" i="6"/>
  <c r="I732" i="6"/>
  <c r="A416" i="6"/>
  <c r="E419" i="6"/>
  <c r="A419" i="6" s="1"/>
  <c r="A533" i="6"/>
  <c r="A532" i="6" s="1"/>
  <c r="E820" i="6"/>
  <c r="A821" i="6"/>
  <c r="A396" i="6"/>
  <c r="A869" i="6"/>
  <c r="A589" i="6"/>
  <c r="O815" i="6"/>
  <c r="E893" i="6"/>
  <c r="E770" i="6"/>
  <c r="A772" i="6"/>
  <c r="E149" i="6"/>
  <c r="A149" i="6" s="1"/>
  <c r="A164" i="6"/>
  <c r="Z379" i="6"/>
  <c r="L815" i="6"/>
  <c r="F938" i="6"/>
  <c r="A1139" i="6"/>
  <c r="E247" i="6"/>
  <c r="A247" i="6" s="1"/>
  <c r="A248" i="6"/>
  <c r="K815" i="6"/>
  <c r="E901" i="6"/>
  <c r="E716" i="6"/>
  <c r="A716" i="6" s="1"/>
  <c r="E601" i="6"/>
  <c r="A601" i="6" s="1"/>
  <c r="E130" i="6"/>
  <c r="A130" i="6" s="1"/>
  <c r="F129" i="6"/>
  <c r="E855" i="6"/>
  <c r="A855" i="6" s="1"/>
  <c r="A277" i="6"/>
  <c r="E618" i="6"/>
  <c r="F384" i="6"/>
  <c r="F943" i="6"/>
  <c r="A170" i="6"/>
  <c r="E169" i="6"/>
  <c r="A169" i="6" s="1"/>
  <c r="G14" i="6"/>
  <c r="F158" i="6"/>
  <c r="F156" i="6" s="1"/>
  <c r="A119" i="6"/>
  <c r="E442" i="6"/>
  <c r="AD1186" i="6"/>
  <c r="AD1185" i="6" s="1"/>
  <c r="AD982" i="6" s="1"/>
  <c r="R1067" i="6"/>
  <c r="V1187" i="6"/>
  <c r="V1186" i="6" s="1"/>
  <c r="V1185" i="6" s="1"/>
  <c r="E1172" i="6"/>
  <c r="A1172" i="6" s="1"/>
  <c r="S1147" i="6"/>
  <c r="S1146" i="6" s="1"/>
  <c r="S1145" i="6" s="1"/>
  <c r="E1078" i="6"/>
  <c r="Y1205" i="6"/>
  <c r="O1187" i="6"/>
  <c r="O1186" i="6" s="1"/>
  <c r="T1107" i="6"/>
  <c r="T1106" i="6" s="1"/>
  <c r="T1105" i="6" s="1"/>
  <c r="M1106" i="6"/>
  <c r="M1105" i="6" s="1"/>
  <c r="J1107" i="6"/>
  <c r="AB1187" i="6"/>
  <c r="AB1186" i="6" s="1"/>
  <c r="AB1185" i="6" s="1"/>
  <c r="U1146" i="6"/>
  <c r="U1145" i="6" s="1"/>
  <c r="I1146" i="6"/>
  <c r="I1145" i="6" s="1"/>
  <c r="K1147" i="6"/>
  <c r="K1146" i="6" s="1"/>
  <c r="K1145" i="6" s="1"/>
  <c r="V1105" i="6"/>
  <c r="S1106" i="6"/>
  <c r="S1105" i="6" s="1"/>
  <c r="U1065" i="6"/>
  <c r="Y1045" i="6"/>
  <c r="AD901" i="6"/>
  <c r="AD900" i="6" s="1"/>
  <c r="AD899" i="6" s="1"/>
  <c r="X342" i="6"/>
  <c r="X341" i="6" s="1"/>
  <c r="X340" i="6" s="1"/>
  <c r="E1227" i="6"/>
  <c r="A1227" i="6" s="1"/>
  <c r="W1067" i="6"/>
  <c r="W1066" i="6" s="1"/>
  <c r="W1065" i="6" s="1"/>
  <c r="E1053" i="6"/>
  <c r="A1053" i="6" s="1"/>
  <c r="F1048" i="6"/>
  <c r="T1027" i="6"/>
  <c r="T1026" i="6" s="1"/>
  <c r="T1025" i="6" s="1"/>
  <c r="AC987" i="6"/>
  <c r="AC986" i="6" s="1"/>
  <c r="AC985" i="6" s="1"/>
  <c r="AC982" i="6" s="1"/>
  <c r="E955" i="6"/>
  <c r="X901" i="6"/>
  <c r="X900" i="6" s="1"/>
  <c r="X899" i="6" s="1"/>
  <c r="AB859" i="6"/>
  <c r="AB858" i="6" s="1"/>
  <c r="E863" i="6"/>
  <c r="S860" i="6"/>
  <c r="S859" i="6" s="1"/>
  <c r="S858" i="6" s="1"/>
  <c r="S815" i="6" s="1"/>
  <c r="Y825" i="6"/>
  <c r="A825" i="6" s="1"/>
  <c r="AA736" i="6"/>
  <c r="AA735" i="6" s="1"/>
  <c r="AA732" i="6" s="1"/>
  <c r="E1031" i="6"/>
  <c r="H693" i="6"/>
  <c r="H692" i="6" s="1"/>
  <c r="H676" i="6" s="1"/>
  <c r="R987" i="6"/>
  <c r="R986" i="6" s="1"/>
  <c r="R985" i="6" s="1"/>
  <c r="E947" i="6"/>
  <c r="P945" i="6"/>
  <c r="P944" i="6" s="1"/>
  <c r="P943" i="6" s="1"/>
  <c r="P815" i="6" s="1"/>
  <c r="F882" i="6"/>
  <c r="F858" i="6" s="1"/>
  <c r="E837" i="6"/>
  <c r="A837" i="6" s="1"/>
  <c r="Y767" i="6"/>
  <c r="A767" i="6" s="1"/>
  <c r="E739" i="6"/>
  <c r="I584" i="6"/>
  <c r="I583" i="6" s="1"/>
  <c r="Y932" i="6"/>
  <c r="W901" i="6"/>
  <c r="W900" i="6" s="1"/>
  <c r="W899" i="6" s="1"/>
  <c r="W815" i="6" s="1"/>
  <c r="E846" i="6"/>
  <c r="X820" i="6"/>
  <c r="X819" i="6" s="1"/>
  <c r="X818" i="6" s="1"/>
  <c r="E795" i="6"/>
  <c r="F686" i="6"/>
  <c r="F676" i="6" s="1"/>
  <c r="E643" i="6"/>
  <c r="R545" i="6"/>
  <c r="R544" i="6" s="1"/>
  <c r="R543" i="6" s="1"/>
  <c r="R379" i="6" s="1"/>
  <c r="F486" i="6"/>
  <c r="E877" i="6"/>
  <c r="O737" i="6"/>
  <c r="O736" i="6" s="1"/>
  <c r="O735" i="6" s="1"/>
  <c r="O732" i="6" s="1"/>
  <c r="E689" i="6"/>
  <c r="U585" i="6"/>
  <c r="U584" i="6" s="1"/>
  <c r="U583" i="6" s="1"/>
  <c r="L464" i="6"/>
  <c r="F125" i="6"/>
  <c r="R158" i="6"/>
  <c r="R156" i="6" s="1"/>
  <c r="AD820" i="6"/>
  <c r="AD819" i="6" s="1"/>
  <c r="AD818" i="6" s="1"/>
  <c r="Y724" i="6"/>
  <c r="L694" i="6"/>
  <c r="L693" i="6" s="1"/>
  <c r="L692" i="6" s="1"/>
  <c r="L676" i="6" s="1"/>
  <c r="A117" i="6"/>
  <c r="AE585" i="6"/>
  <c r="AE584" i="6" s="1"/>
  <c r="AE583" i="6" s="1"/>
  <c r="E554" i="6"/>
  <c r="F494" i="6"/>
  <c r="A494" i="6" s="1"/>
  <c r="A493" i="6" s="1"/>
  <c r="A492" i="6" s="1"/>
  <c r="O545" i="6"/>
  <c r="O544" i="6" s="1"/>
  <c r="O543" i="6" s="1"/>
  <c r="O379" i="6" s="1"/>
  <c r="U464" i="6"/>
  <c r="U463" i="6" s="1"/>
  <c r="U462" i="6" s="1"/>
  <c r="U379" i="6" s="1"/>
  <c r="N258" i="6"/>
  <c r="T197" i="6"/>
  <c r="E367" i="6"/>
  <c r="E365" i="6"/>
  <c r="E274" i="6"/>
  <c r="F233" i="6"/>
  <c r="Y172" i="6"/>
  <c r="A172" i="6" s="1"/>
  <c r="U142" i="6"/>
  <c r="G147" i="6"/>
  <c r="G135" i="6"/>
  <c r="G129" i="6"/>
  <c r="G105" i="6"/>
  <c r="G100" i="6" s="1"/>
  <c r="G99" i="6" s="1"/>
  <c r="G197" i="6"/>
  <c r="E115" i="6"/>
  <c r="G143" i="6"/>
  <c r="G150" i="6" s="1"/>
  <c r="E160" i="6"/>
  <c r="AB815" i="6" l="1"/>
  <c r="I982" i="6"/>
  <c r="M982" i="6"/>
  <c r="E104" i="6"/>
  <c r="A104" i="6" s="1"/>
  <c r="E109" i="6"/>
  <c r="A109" i="6" s="1"/>
  <c r="AA253" i="6"/>
  <c r="J14" i="6"/>
  <c r="J195" i="6" s="1"/>
  <c r="J196" i="6" s="1"/>
  <c r="A405" i="6"/>
  <c r="AD379" i="6"/>
  <c r="E127" i="6"/>
  <c r="A127" i="6" s="1"/>
  <c r="A892" i="6"/>
  <c r="E890" i="6"/>
  <c r="A890" i="6" s="1"/>
  <c r="A939" i="6"/>
  <c r="E153" i="6"/>
  <c r="A153" i="6" s="1"/>
  <c r="A135" i="6"/>
  <c r="K982" i="6"/>
  <c r="I195" i="6"/>
  <c r="X253" i="6"/>
  <c r="U14" i="6"/>
  <c r="S196" i="6"/>
  <c r="AC379" i="6"/>
  <c r="G815" i="6"/>
  <c r="AE982" i="6"/>
  <c r="M195" i="6"/>
  <c r="M196" i="6" s="1"/>
  <c r="Y732" i="6"/>
  <c r="W196" i="6"/>
  <c r="E849" i="6"/>
  <c r="A849" i="6" s="1"/>
  <c r="A850" i="6"/>
  <c r="E146" i="6"/>
  <c r="A146" i="6" s="1"/>
  <c r="AB982" i="6"/>
  <c r="U195" i="6"/>
  <c r="A402" i="6"/>
  <c r="R195" i="6"/>
  <c r="R196" i="6" s="1"/>
  <c r="E132" i="6"/>
  <c r="A132" i="6" s="1"/>
  <c r="E1059" i="6"/>
  <c r="U196" i="6"/>
  <c r="L982" i="6"/>
  <c r="Y253" i="6"/>
  <c r="F1147" i="6"/>
  <c r="F1146" i="6" s="1"/>
  <c r="F1145" i="6" s="1"/>
  <c r="A452" i="6"/>
  <c r="A451" i="6" s="1"/>
  <c r="Y40" i="6"/>
  <c r="A1122" i="6"/>
  <c r="E1121" i="6"/>
  <c r="A1121" i="6" s="1"/>
  <c r="A429" i="6"/>
  <c r="E424" i="6"/>
  <c r="E423" i="6" s="1"/>
  <c r="A783" i="6"/>
  <c r="E211" i="6"/>
  <c r="A211" i="6" s="1"/>
  <c r="E1008" i="6"/>
  <c r="A1008" i="6" s="1"/>
  <c r="AE99" i="6"/>
  <c r="AE98" i="6" s="1"/>
  <c r="AE96" i="6" s="1"/>
  <c r="Y1026" i="6"/>
  <c r="N982" i="6"/>
  <c r="Y197" i="6"/>
  <c r="A281" i="6"/>
  <c r="E279" i="6"/>
  <c r="A279" i="6" s="1"/>
  <c r="A800" i="6"/>
  <c r="E799" i="6"/>
  <c r="A799" i="6" s="1"/>
  <c r="A927" i="6"/>
  <c r="E922" i="6"/>
  <c r="A922" i="6" s="1"/>
  <c r="A1035" i="6"/>
  <c r="E1032" i="6"/>
  <c r="A1032" i="6" s="1"/>
  <c r="Y16" i="6"/>
  <c r="E1088" i="6"/>
  <c r="A1088" i="6" s="1"/>
  <c r="A1085" i="6"/>
  <c r="A934" i="6"/>
  <c r="E932" i="6"/>
  <c r="E930" i="6" s="1"/>
  <c r="A1167" i="6"/>
  <c r="E1165" i="6"/>
  <c r="A1165" i="6" s="1"/>
  <c r="A852" i="6"/>
  <c r="A848" i="6" s="1"/>
  <c r="A847" i="6" s="1"/>
  <c r="E756" i="6"/>
  <c r="A756" i="6" s="1"/>
  <c r="A137" i="6"/>
  <c r="E778" i="6"/>
  <c r="E777" i="6" s="1"/>
  <c r="A779" i="6"/>
  <c r="P379" i="6"/>
  <c r="P251" i="6" s="1"/>
  <c r="P250" i="6" s="1"/>
  <c r="P1" i="6" s="1"/>
  <c r="A237" i="6"/>
  <c r="A1125" i="6"/>
  <c r="A286" i="6"/>
  <c r="A285" i="6" s="1"/>
  <c r="A362" i="6"/>
  <c r="E360" i="6"/>
  <c r="A360" i="6" s="1"/>
  <c r="A726" i="6"/>
  <c r="E724" i="6"/>
  <c r="A724" i="6" s="1"/>
  <c r="A723" i="6" s="1"/>
  <c r="A722" i="6" s="1"/>
  <c r="E992" i="6"/>
  <c r="A325" i="6"/>
  <c r="E258" i="6"/>
  <c r="L99" i="6"/>
  <c r="L98" i="6" s="1"/>
  <c r="L96" i="6" s="1"/>
  <c r="X14" i="6"/>
  <c r="X195" i="6" s="1"/>
  <c r="X196" i="6" s="1"/>
  <c r="H195" i="6"/>
  <c r="H196" i="6" s="1"/>
  <c r="AC251" i="6"/>
  <c r="AC250" i="6" s="1"/>
  <c r="AC1" i="6" s="1"/>
  <c r="W982" i="6"/>
  <c r="W251" i="6" s="1"/>
  <c r="W250" i="6" s="1"/>
  <c r="W1" i="6" s="1"/>
  <c r="A1205" i="6"/>
  <c r="P99" i="6"/>
  <c r="P98" i="6" s="1"/>
  <c r="P96" i="6" s="1"/>
  <c r="P195" i="6" s="1"/>
  <c r="P196" i="6" s="1"/>
  <c r="N98" i="6"/>
  <c r="N96" i="6" s="1"/>
  <c r="N195" i="6" s="1"/>
  <c r="H379" i="6"/>
  <c r="H251" i="6" s="1"/>
  <c r="H250" i="6" s="1"/>
  <c r="H1" i="6" s="1"/>
  <c r="Z982" i="6"/>
  <c r="H982" i="6"/>
  <c r="Y1145" i="6"/>
  <c r="A1113" i="6"/>
  <c r="E1112" i="6"/>
  <c r="E566" i="6"/>
  <c r="A566" i="6" s="1"/>
  <c r="E1147" i="6"/>
  <c r="A1147" i="6" s="1"/>
  <c r="F1067" i="6"/>
  <c r="F1066" i="6" s="1"/>
  <c r="F1065" i="6" s="1"/>
  <c r="E624" i="6"/>
  <c r="A624" i="6" s="1"/>
  <c r="A617" i="6"/>
  <c r="A988" i="6"/>
  <c r="Y98" i="6"/>
  <c r="Y96" i="6" s="1"/>
  <c r="Z98" i="6"/>
  <c r="Z96" i="6" s="1"/>
  <c r="Z195" i="6" s="1"/>
  <c r="Z196" i="6" s="1"/>
  <c r="A244" i="6"/>
  <c r="F197" i="6"/>
  <c r="A199" i="6"/>
  <c r="G98" i="6"/>
  <c r="G96" i="6" s="1"/>
  <c r="G195" i="6" s="1"/>
  <c r="G196" i="6" s="1"/>
  <c r="E197" i="6"/>
  <c r="K196" i="6"/>
  <c r="Q196" i="6"/>
  <c r="Y1025" i="6"/>
  <c r="A778" i="6"/>
  <c r="A91" i="6"/>
  <c r="E86" i="6"/>
  <c r="A86" i="6" s="1"/>
  <c r="AD14" i="6"/>
  <c r="AD195" i="6" s="1"/>
  <c r="AD196" i="6" s="1"/>
  <c r="A38" i="6"/>
  <c r="E16" i="6"/>
  <c r="A16" i="6" s="1"/>
  <c r="A387" i="6"/>
  <c r="E385" i="6"/>
  <c r="A508" i="6"/>
  <c r="E506" i="6"/>
  <c r="N379" i="6"/>
  <c r="M379" i="6"/>
  <c r="M251" i="6" s="1"/>
  <c r="M250" i="6" s="1"/>
  <c r="M1" i="6" s="1"/>
  <c r="A672" i="6"/>
  <c r="E671" i="6"/>
  <c r="AA982" i="6"/>
  <c r="AA251" i="6" s="1"/>
  <c r="AA250" i="6" s="1"/>
  <c r="A1162" i="6"/>
  <c r="E1161" i="6"/>
  <c r="E813" i="6"/>
  <c r="A813" i="6" s="1"/>
  <c r="A810" i="6"/>
  <c r="A1099" i="6"/>
  <c r="A84" i="6"/>
  <c r="E77" i="6"/>
  <c r="A77" i="6" s="1"/>
  <c r="O100" i="6"/>
  <c r="O99" i="6" s="1"/>
  <c r="O98" i="6" s="1"/>
  <c r="O96" i="6" s="1"/>
  <c r="O195" i="6" s="1"/>
  <c r="O196" i="6" s="1"/>
  <c r="A391" i="6"/>
  <c r="E389" i="6"/>
  <c r="A389" i="6" s="1"/>
  <c r="A840" i="6"/>
  <c r="E838" i="6"/>
  <c r="A838" i="6" s="1"/>
  <c r="E128" i="6"/>
  <c r="A876" i="6"/>
  <c r="E122" i="6"/>
  <c r="A122" i="6" s="1"/>
  <c r="A1043" i="6"/>
  <c r="E1041" i="6"/>
  <c r="A1041" i="6" s="1"/>
  <c r="E931" i="6"/>
  <c r="A935" i="6"/>
  <c r="E41" i="6"/>
  <c r="A296" i="6"/>
  <c r="A1102" i="6"/>
  <c r="A424" i="6"/>
  <c r="F99" i="6"/>
  <c r="E1226" i="6"/>
  <c r="AE251" i="6"/>
  <c r="AD815" i="6"/>
  <c r="AD251" i="6" s="1"/>
  <c r="AD250" i="6" s="1"/>
  <c r="I251" i="6"/>
  <c r="I250" i="6" s="1"/>
  <c r="F815" i="6"/>
  <c r="F1025" i="6"/>
  <c r="F982" i="6" s="1"/>
  <c r="S982" i="6"/>
  <c r="K251" i="6"/>
  <c r="K250" i="6" s="1"/>
  <c r="Z251" i="6"/>
  <c r="Z250" i="6" s="1"/>
  <c r="A297" i="6"/>
  <c r="G379" i="6"/>
  <c r="A477" i="6"/>
  <c r="E118" i="6"/>
  <c r="A118" i="6" s="1"/>
  <c r="A587" i="6"/>
  <c r="E586" i="6"/>
  <c r="A591" i="6"/>
  <c r="E590" i="6"/>
  <c r="A590" i="6" s="1"/>
  <c r="E106" i="6"/>
  <c r="A106" i="6" s="1"/>
  <c r="E331" i="6"/>
  <c r="A331" i="6" s="1"/>
  <c r="A332" i="6"/>
  <c r="E145" i="6"/>
  <c r="A970" i="6"/>
  <c r="E966" i="6"/>
  <c r="A966" i="6" s="1"/>
  <c r="A1195" i="6"/>
  <c r="E1192" i="6"/>
  <c r="A1218" i="6"/>
  <c r="E1216" i="6"/>
  <c r="A1216" i="6" s="1"/>
  <c r="E915" i="6"/>
  <c r="A915" i="6" s="1"/>
  <c r="A916" i="6"/>
  <c r="F732" i="6"/>
  <c r="E695" i="6"/>
  <c r="A963" i="6"/>
  <c r="A298" i="6"/>
  <c r="E465" i="6"/>
  <c r="A1135" i="6"/>
  <c r="A1134" i="6" s="1"/>
  <c r="S251" i="6"/>
  <c r="S250" i="6" s="1"/>
  <c r="S1" i="6" s="1"/>
  <c r="V982" i="6"/>
  <c r="V251" i="6" s="1"/>
  <c r="V250" i="6" s="1"/>
  <c r="V1" i="6" s="1"/>
  <c r="A73" i="6"/>
  <c r="E68" i="6"/>
  <c r="L195" i="6"/>
  <c r="L196" i="6" s="1"/>
  <c r="AB98" i="6"/>
  <c r="AB96" i="6" s="1"/>
  <c r="AB195" i="6" s="1"/>
  <c r="AB196" i="6" s="1"/>
  <c r="J422" i="6"/>
  <c r="J379" i="6" s="1"/>
  <c r="A423" i="6"/>
  <c r="A708" i="6"/>
  <c r="E120" i="6"/>
  <c r="A120" i="6" s="1"/>
  <c r="A744" i="6"/>
  <c r="E742" i="6"/>
  <c r="A742" i="6" s="1"/>
  <c r="Q815" i="6"/>
  <c r="Q251" i="6" s="1"/>
  <c r="Q250" i="6" s="1"/>
  <c r="A921" i="6"/>
  <c r="E919" i="6"/>
  <c r="A919" i="6" s="1"/>
  <c r="Y1022" i="6"/>
  <c r="A1022" i="6" s="1"/>
  <c r="A1019" i="6"/>
  <c r="A1015" i="6" s="1"/>
  <c r="A1014" i="6" s="1"/>
  <c r="A1129" i="6"/>
  <c r="E1128" i="6"/>
  <c r="A1128" i="6" s="1"/>
  <c r="A1213" i="6"/>
  <c r="E1208" i="6"/>
  <c r="A1208" i="6" s="1"/>
  <c r="E1219" i="6"/>
  <c r="A1220" i="6"/>
  <c r="A1003" i="6"/>
  <c r="E1001" i="6"/>
  <c r="Y382" i="6"/>
  <c r="Y379" i="6" s="1"/>
  <c r="F504" i="6"/>
  <c r="F503" i="6" s="1"/>
  <c r="A563" i="6"/>
  <c r="E1072" i="6"/>
  <c r="E759" i="6"/>
  <c r="A759" i="6" s="1"/>
  <c r="N196" i="6"/>
  <c r="A365" i="6"/>
  <c r="E131" i="6"/>
  <c r="A131" i="6" s="1"/>
  <c r="E363" i="6"/>
  <c r="A274" i="6"/>
  <c r="E272" i="6"/>
  <c r="E124" i="6"/>
  <c r="N257" i="6"/>
  <c r="N256" i="6" s="1"/>
  <c r="N253" i="6" s="1"/>
  <c r="N251" i="6" s="1"/>
  <c r="N250" i="6" s="1"/>
  <c r="A258" i="6"/>
  <c r="A554" i="6"/>
  <c r="E110" i="6"/>
  <c r="A110" i="6" s="1"/>
  <c r="L463" i="6"/>
  <c r="A877" i="6"/>
  <c r="E875" i="6"/>
  <c r="A875" i="6" s="1"/>
  <c r="X815" i="6"/>
  <c r="X251" i="6" s="1"/>
  <c r="X250" i="6" s="1"/>
  <c r="X1" i="6" s="1"/>
  <c r="Y930" i="6"/>
  <c r="AB251" i="6"/>
  <c r="T982" i="6"/>
  <c r="T251" i="6" s="1"/>
  <c r="U982" i="6"/>
  <c r="U251" i="6" s="1"/>
  <c r="U250" i="6" s="1"/>
  <c r="U1" i="6" s="1"/>
  <c r="J1106" i="6"/>
  <c r="A770" i="6"/>
  <c r="A766" i="6" s="1"/>
  <c r="A765" i="6" s="1"/>
  <c r="E773" i="6"/>
  <c r="A773" i="6" s="1"/>
  <c r="A148" i="6"/>
  <c r="E147" i="6"/>
  <c r="A1045" i="6"/>
  <c r="A882" i="6"/>
  <c r="E819" i="6"/>
  <c r="A412" i="6"/>
  <c r="A411" i="6" s="1"/>
  <c r="AD1" i="6"/>
  <c r="Y158" i="6"/>
  <c r="Y156" i="6" s="1"/>
  <c r="E108" i="6"/>
  <c r="A643" i="6"/>
  <c r="E640" i="6"/>
  <c r="Y820" i="6"/>
  <c r="Y819" i="6" s="1"/>
  <c r="Y818" i="6" s="1"/>
  <c r="Y815" i="6" s="1"/>
  <c r="A442" i="6"/>
  <c r="E422" i="6"/>
  <c r="A422" i="6" s="1"/>
  <c r="F383" i="6"/>
  <c r="F382" i="6" s="1"/>
  <c r="E896" i="6"/>
  <c r="A896" i="6" s="1"/>
  <c r="A893" i="6"/>
  <c r="F98" i="6"/>
  <c r="F96" i="6" s="1"/>
  <c r="A367" i="6"/>
  <c r="E133" i="6"/>
  <c r="A133" i="6" s="1"/>
  <c r="A689" i="6"/>
  <c r="E686" i="6"/>
  <c r="A846" i="6"/>
  <c r="E841" i="6"/>
  <c r="A841" i="6" s="1"/>
  <c r="E134" i="6"/>
  <c r="A134" i="6" s="1"/>
  <c r="A739" i="6"/>
  <c r="E102" i="6"/>
  <c r="E738" i="6"/>
  <c r="A1031" i="6"/>
  <c r="E1027" i="6"/>
  <c r="A955" i="6"/>
  <c r="E111" i="6"/>
  <c r="A111" i="6" s="1"/>
  <c r="A1078" i="6"/>
  <c r="E112" i="6"/>
  <c r="A112" i="6" s="1"/>
  <c r="R1066" i="6"/>
  <c r="R1065" i="6" s="1"/>
  <c r="R982" i="6" s="1"/>
  <c r="R251" i="6" s="1"/>
  <c r="R250" i="6" s="1"/>
  <c r="R1" i="6" s="1"/>
  <c r="E1048" i="6"/>
  <c r="A1048" i="6" s="1"/>
  <c r="E616" i="6"/>
  <c r="A616" i="6" s="1"/>
  <c r="A618" i="6"/>
  <c r="A233" i="6"/>
  <c r="E113" i="6"/>
  <c r="A113" i="6" s="1"/>
  <c r="N1" i="6"/>
  <c r="A342" i="6"/>
  <c r="F341" i="6"/>
  <c r="A901" i="6"/>
  <c r="E900" i="6"/>
  <c r="A486" i="6"/>
  <c r="F462" i="6"/>
  <c r="A795" i="6"/>
  <c r="E125" i="6"/>
  <c r="A125" i="6" s="1"/>
  <c r="E946" i="6"/>
  <c r="A947" i="6"/>
  <c r="A863" i="6"/>
  <c r="E861" i="6"/>
  <c r="E103" i="6"/>
  <c r="A103" i="6" s="1"/>
  <c r="O1185" i="6"/>
  <c r="T195" i="6"/>
  <c r="T196" i="6" s="1"/>
  <c r="T250" i="6"/>
  <c r="E1168" i="6"/>
  <c r="A1168" i="6" s="1"/>
  <c r="I196" i="6"/>
  <c r="I1" i="6" s="1"/>
  <c r="AE250" i="6"/>
  <c r="AE195" i="6"/>
  <c r="AE196" i="6" s="1"/>
  <c r="Y1185" i="6"/>
  <c r="Y982" i="6" s="1"/>
  <c r="AA196" i="6"/>
  <c r="E550" i="6"/>
  <c r="E114" i="6"/>
  <c r="A114" i="6" s="1"/>
  <c r="A115" i="6"/>
  <c r="E1225" i="6"/>
  <c r="A1226" i="6"/>
  <c r="E158" i="6"/>
  <c r="E156" i="6" s="1"/>
  <c r="A160" i="6"/>
  <c r="Y251" i="6" l="1"/>
  <c r="Y250" i="6" s="1"/>
  <c r="A932" i="6"/>
  <c r="E1062" i="6"/>
  <c r="A1062" i="6" s="1"/>
  <c r="A1055" i="6" s="1"/>
  <c r="A1054" i="6" s="1"/>
  <c r="A1059" i="6"/>
  <c r="A930" i="6"/>
  <c r="G251" i="6"/>
  <c r="G250" i="6" s="1"/>
  <c r="A777" i="6"/>
  <c r="E776" i="6"/>
  <c r="A776" i="6" s="1"/>
  <c r="Y14" i="6"/>
  <c r="Y195" i="6" s="1"/>
  <c r="Y196" i="6" s="1"/>
  <c r="Q1" i="6"/>
  <c r="A1112" i="6"/>
  <c r="E1107" i="6"/>
  <c r="A330" i="6"/>
  <c r="A329" i="6" s="1"/>
  <c r="K1" i="6"/>
  <c r="A992" i="6"/>
  <c r="E987" i="6"/>
  <c r="A987" i="6" s="1"/>
  <c r="A615" i="6"/>
  <c r="A614" i="6" s="1"/>
  <c r="AB250" i="6"/>
  <c r="AB1" i="6" s="1"/>
  <c r="A41" i="6"/>
  <c r="E40" i="6"/>
  <c r="A1161" i="6"/>
  <c r="E1146" i="6"/>
  <c r="A1146" i="6" s="1"/>
  <c r="E1222" i="6"/>
  <c r="A1222" i="6" s="1"/>
  <c r="A1219" i="6"/>
  <c r="A695" i="6"/>
  <c r="E694" i="6"/>
  <c r="A295" i="6"/>
  <c r="A294" i="6" s="1"/>
  <c r="A586" i="6"/>
  <c r="E585" i="6"/>
  <c r="A1095" i="6"/>
  <c r="A1094" i="6" s="1"/>
  <c r="E384" i="6"/>
  <c r="A385" i="6"/>
  <c r="AA1" i="6"/>
  <c r="A1072" i="6"/>
  <c r="E1067" i="6"/>
  <c r="A1001" i="6"/>
  <c r="E986" i="6"/>
  <c r="E464" i="6"/>
  <c r="A465" i="6"/>
  <c r="E938" i="6"/>
  <c r="A938" i="6" s="1"/>
  <c r="A931" i="6"/>
  <c r="A929" i="6" s="1"/>
  <c r="A928" i="6" s="1"/>
  <c r="A806" i="6"/>
  <c r="A805" i="6" s="1"/>
  <c r="E64" i="6"/>
  <c r="A64" i="6" s="1"/>
  <c r="A68" i="6"/>
  <c r="A1192" i="6"/>
  <c r="E1187" i="6"/>
  <c r="E144" i="6"/>
  <c r="A145" i="6"/>
  <c r="A128" i="6"/>
  <c r="E126" i="6"/>
  <c r="A126" i="6" s="1"/>
  <c r="E674" i="6"/>
  <c r="A674" i="6" s="1"/>
  <c r="A671" i="6"/>
  <c r="E505" i="6"/>
  <c r="A506" i="6"/>
  <c r="E945" i="6"/>
  <c r="A946" i="6"/>
  <c r="A861" i="6"/>
  <c r="E860" i="6"/>
  <c r="E129" i="6"/>
  <c r="A129" i="6" s="1"/>
  <c r="A341" i="6"/>
  <c r="F340" i="6"/>
  <c r="F253" i="6" s="1"/>
  <c r="A1027" i="6"/>
  <c r="E1026" i="6"/>
  <c r="A820" i="6"/>
  <c r="L462" i="6"/>
  <c r="L379" i="6" s="1"/>
  <c r="L251" i="6" s="1"/>
  <c r="L250" i="6" s="1"/>
  <c r="L1" i="6" s="1"/>
  <c r="A363" i="6"/>
  <c r="E340" i="6"/>
  <c r="A550" i="6"/>
  <c r="E545" i="6"/>
  <c r="E899" i="6"/>
  <c r="A899" i="6" s="1"/>
  <c r="A900" i="6"/>
  <c r="A108" i="6"/>
  <c r="E105" i="6"/>
  <c r="A105" i="6" s="1"/>
  <c r="A775" i="6"/>
  <c r="A774" i="6" s="1"/>
  <c r="J1105" i="6"/>
  <c r="A124" i="6"/>
  <c r="E121" i="6"/>
  <c r="A121" i="6" s="1"/>
  <c r="A686" i="6"/>
  <c r="A685" i="6" s="1"/>
  <c r="A684" i="6" s="1"/>
  <c r="AE1" i="6"/>
  <c r="E1145" i="6"/>
  <c r="A1145" i="6" s="1"/>
  <c r="T1" i="6"/>
  <c r="O982" i="6"/>
  <c r="O251" i="6" s="1"/>
  <c r="O250" i="6" s="1"/>
  <c r="O1" i="6" s="1"/>
  <c r="E737" i="6"/>
  <c r="A738" i="6"/>
  <c r="F195" i="6"/>
  <c r="F196" i="6" s="1"/>
  <c r="F379" i="6"/>
  <c r="A272" i="6"/>
  <c r="E257" i="6"/>
  <c r="A102" i="6"/>
  <c r="E101" i="6"/>
  <c r="A889" i="6"/>
  <c r="A888" i="6" s="1"/>
  <c r="A421" i="6"/>
  <c r="A420" i="6" s="1"/>
  <c r="E635" i="6"/>
  <c r="A640" i="6"/>
  <c r="A819" i="6"/>
  <c r="E818" i="6"/>
  <c r="E143" i="6"/>
  <c r="A147" i="6"/>
  <c r="A1225" i="6"/>
  <c r="A1224" i="6" s="1"/>
  <c r="A1223" i="6" s="1"/>
  <c r="A1144" i="6" l="1"/>
  <c r="A1143" i="6" s="1"/>
  <c r="A1215" i="6"/>
  <c r="A1214" i="6" s="1"/>
  <c r="A667" i="6"/>
  <c r="A666" i="6" s="1"/>
  <c r="A340" i="6"/>
  <c r="A339" i="6" s="1"/>
  <c r="A338" i="6" s="1"/>
  <c r="E1106" i="6"/>
  <c r="A1107" i="6"/>
  <c r="A986" i="6"/>
  <c r="E985" i="6"/>
  <c r="A985" i="6" s="1"/>
  <c r="E1186" i="6"/>
  <c r="A1187" i="6"/>
  <c r="A1067" i="6"/>
  <c r="E1066" i="6"/>
  <c r="E383" i="6"/>
  <c r="A384" i="6"/>
  <c r="A40" i="6"/>
  <c r="E14" i="6"/>
  <c r="E504" i="6"/>
  <c r="A505" i="6"/>
  <c r="E463" i="6"/>
  <c r="A464" i="6"/>
  <c r="A585" i="6"/>
  <c r="E584" i="6"/>
  <c r="E693" i="6"/>
  <c r="A694" i="6"/>
  <c r="E142" i="6"/>
  <c r="A142" i="6" s="1"/>
  <c r="A144" i="6"/>
  <c r="A818" i="6"/>
  <c r="A817" i="6" s="1"/>
  <c r="A816" i="6" s="1"/>
  <c r="E256" i="6"/>
  <c r="A257" i="6"/>
  <c r="E100" i="6"/>
  <c r="A101" i="6"/>
  <c r="A737" i="6"/>
  <c r="E736" i="6"/>
  <c r="E150" i="6"/>
  <c r="A150" i="6" s="1"/>
  <c r="A143" i="6"/>
  <c r="A635" i="6"/>
  <c r="E634" i="6"/>
  <c r="A898" i="6"/>
  <c r="A897" i="6" s="1"/>
  <c r="A860" i="6"/>
  <c r="E859" i="6"/>
  <c r="J982" i="6"/>
  <c r="J251" i="6" s="1"/>
  <c r="J250" i="6" s="1"/>
  <c r="J1" i="6" s="1"/>
  <c r="E544" i="6"/>
  <c r="A545" i="6"/>
  <c r="A1026" i="6"/>
  <c r="E1025" i="6"/>
  <c r="F251" i="6"/>
  <c r="F250" i="6" s="1"/>
  <c r="E944" i="6"/>
  <c r="A945" i="6"/>
  <c r="A984" i="6" l="1"/>
  <c r="A983" i="6" s="1"/>
  <c r="E1105" i="6"/>
  <c r="A1105" i="6" s="1"/>
  <c r="A1106" i="6"/>
  <c r="A1066" i="6"/>
  <c r="E1065" i="6"/>
  <c r="A1065" i="6" s="1"/>
  <c r="E462" i="6"/>
  <c r="A462" i="6" s="1"/>
  <c r="A463" i="6"/>
  <c r="E583" i="6"/>
  <c r="A583" i="6" s="1"/>
  <c r="A584" i="6"/>
  <c r="E503" i="6"/>
  <c r="A503" i="6" s="1"/>
  <c r="A504" i="6"/>
  <c r="E382" i="6"/>
  <c r="A382" i="6" s="1"/>
  <c r="A383" i="6"/>
  <c r="E1185" i="6"/>
  <c r="A1185" i="6" s="1"/>
  <c r="A1186" i="6"/>
  <c r="E692" i="6"/>
  <c r="A693" i="6"/>
  <c r="E543" i="6"/>
  <c r="A544" i="6"/>
  <c r="A1025" i="6"/>
  <c r="A1024" i="6" s="1"/>
  <c r="A1023" i="6" s="1"/>
  <c r="A100" i="6"/>
  <c r="E99" i="6"/>
  <c r="A944" i="6"/>
  <c r="E943" i="6"/>
  <c r="A943" i="6" s="1"/>
  <c r="A859" i="6"/>
  <c r="E858" i="6"/>
  <c r="A634" i="6"/>
  <c r="E633" i="6"/>
  <c r="A633" i="6" s="1"/>
  <c r="E735" i="6"/>
  <c r="A736" i="6"/>
  <c r="A256" i="6"/>
  <c r="A255" i="6" s="1"/>
  <c r="A254" i="6" s="1"/>
  <c r="E253" i="6"/>
  <c r="A502" i="6" l="1"/>
  <c r="A501" i="6" s="1"/>
  <c r="A582" i="6"/>
  <c r="A581" i="6" s="1"/>
  <c r="A1184" i="6"/>
  <c r="A1183" i="6" s="1"/>
  <c r="A461" i="6"/>
  <c r="A460" i="6" s="1"/>
  <c r="A1104" i="6"/>
  <c r="A1103" i="6" s="1"/>
  <c r="A1064" i="6"/>
  <c r="A1063" i="6" s="1"/>
  <c r="A692" i="6"/>
  <c r="A691" i="6" s="1"/>
  <c r="A690" i="6" s="1"/>
  <c r="E676" i="6"/>
  <c r="A676" i="6" s="1"/>
  <c r="A675" i="6" s="1"/>
  <c r="A381" i="6"/>
  <c r="A380" i="6" s="1"/>
  <c r="E982" i="6"/>
  <c r="A982" i="6" s="1"/>
  <c r="A981" i="6" s="1"/>
  <c r="E98" i="6"/>
  <c r="A99" i="6"/>
  <c r="E732" i="6"/>
  <c r="A732" i="6" s="1"/>
  <c r="A731" i="6" s="1"/>
  <c r="A735" i="6"/>
  <c r="A734" i="6" s="1"/>
  <c r="A733" i="6" s="1"/>
  <c r="A543" i="6"/>
  <c r="A542" i="6" s="1"/>
  <c r="A541" i="6" s="1"/>
  <c r="E379" i="6"/>
  <c r="A379" i="6" s="1"/>
  <c r="A378" i="6" s="1"/>
  <c r="A253" i="6"/>
  <c r="A252" i="6" s="1"/>
  <c r="A632" i="6"/>
  <c r="A631" i="6" s="1"/>
  <c r="A942" i="6"/>
  <c r="A941" i="6" s="1"/>
  <c r="A858" i="6"/>
  <c r="A857" i="6" s="1"/>
  <c r="A856" i="6" s="1"/>
  <c r="E815" i="6"/>
  <c r="A815" i="6" s="1"/>
  <c r="A814" i="6" s="1"/>
  <c r="A98" i="6" l="1"/>
  <c r="E96" i="6"/>
  <c r="E251" i="6"/>
  <c r="E250" i="6" l="1"/>
  <c r="E195" i="6"/>
  <c r="E196" i="6" s="1"/>
</calcChain>
</file>

<file path=xl/sharedStrings.xml><?xml version="1.0" encoding="utf-8"?>
<sst xmlns="http://schemas.openxmlformats.org/spreadsheetml/2006/main" count="2097" uniqueCount="494">
  <si>
    <t>Hide Rows</t>
  </si>
  <si>
    <t>All Rows</t>
  </si>
  <si>
    <t>Hide Columns</t>
  </si>
  <si>
    <t>Open All Columns Zaemi</t>
  </si>
  <si>
    <t>RowMVProv</t>
  </si>
  <si>
    <t>LastCol</t>
  </si>
  <si>
    <t>LastRow</t>
  </si>
  <si>
    <t>ПОМОЩ ПО МАКЕТА</t>
  </si>
  <si>
    <t>ЗА ДЪРЖАВНИТЕ ИНВЕСТИЦИОННИ ЗАЕМИ</t>
  </si>
  <si>
    <t>Попълват се плащанията по държавните инвестиционни заеми по видове, включително и за заемите с краен бенефициент търговско дружество.</t>
  </si>
  <si>
    <r>
      <t xml:space="preserve">С бутона </t>
    </r>
    <r>
      <rPr>
        <b/>
        <u/>
        <sz val="10"/>
        <rFont val="Arial"/>
        <family val="2"/>
        <charset val="204"/>
      </rPr>
      <t xml:space="preserve">Open All Columns Zaemi </t>
    </r>
    <r>
      <rPr>
        <sz val="10"/>
        <rFont val="Arial"/>
        <family val="2"/>
        <charset val="204"/>
      </rPr>
      <t>се отварят всички колони в приложението. Всеки един проект се посочва в отделна колона от приложението.</t>
    </r>
  </si>
  <si>
    <t>Приложение №6</t>
  </si>
  <si>
    <t>Общо</t>
  </si>
  <si>
    <t>ДИЗ №1,админ.</t>
  </si>
  <si>
    <t>ДИЗ №2,админ.</t>
  </si>
  <si>
    <t>ДИЗ №3,админ.</t>
  </si>
  <si>
    <t>ДИЗ №4,админ.</t>
  </si>
  <si>
    <t>ДИЗ №5,админ.</t>
  </si>
  <si>
    <t>ДИЗ №6,админ.</t>
  </si>
  <si>
    <t>ДИЗ №7,админ.</t>
  </si>
  <si>
    <t>ДИЗ №8,админ.</t>
  </si>
  <si>
    <t>ДИЗ №9,админ.</t>
  </si>
  <si>
    <t>ДИЗ №10,админ.</t>
  </si>
  <si>
    <t>ДИЗ №11,админ.</t>
  </si>
  <si>
    <t>ДИЗ №12,админ.</t>
  </si>
  <si>
    <t>ДИЗ №13,админ.</t>
  </si>
  <si>
    <t>ДИЗ №14,админ.</t>
  </si>
  <si>
    <t>ДИЗ №15,админ.</t>
  </si>
  <si>
    <t>ДИЗ №16,админ.</t>
  </si>
  <si>
    <t>ДИЗ №17,админ.</t>
  </si>
  <si>
    <t>ДИЗ №18,админ.</t>
  </si>
  <si>
    <t>ДИЗ №1с краен</t>
  </si>
  <si>
    <t>ДИЗ №2 с краен</t>
  </si>
  <si>
    <t>ДИЗ №3 с краен</t>
  </si>
  <si>
    <t>ДИЗ №4 с краен</t>
  </si>
  <si>
    <t>ДИЗ №5 с краен</t>
  </si>
  <si>
    <t>ДИЗ №6 с краен</t>
  </si>
  <si>
    <t>П О К А З А Т Е Л И</t>
  </si>
  <si>
    <t>ДИЗ</t>
  </si>
  <si>
    <t>по бюджета</t>
  </si>
  <si>
    <t>ДИЗ с краен</t>
  </si>
  <si>
    <t>бенефициент</t>
  </si>
  <si>
    <t>администрирани</t>
  </si>
  <si>
    <t>търг.дружество</t>
  </si>
  <si>
    <t xml:space="preserve"> (в лева)</t>
  </si>
  <si>
    <t xml:space="preserve">по бюджета </t>
  </si>
  <si>
    <t>търговско</t>
  </si>
  <si>
    <t>дружество</t>
  </si>
  <si>
    <t>к.2+к.3</t>
  </si>
  <si>
    <t xml:space="preserve"> A</t>
  </si>
  <si>
    <t>01</t>
  </si>
  <si>
    <t>1.</t>
  </si>
  <si>
    <t>Данък върху доходите на физически лица</t>
  </si>
  <si>
    <t>01-00</t>
  </si>
  <si>
    <t>Корпоративен данък</t>
  </si>
  <si>
    <t>02-00</t>
  </si>
  <si>
    <t>Данъци върху дивидентите, ликвидационните дялове и доходите на местни и чуждестранни лица</t>
  </si>
  <si>
    <t>04-00</t>
  </si>
  <si>
    <t>08-00</t>
  </si>
  <si>
    <t>Здравноосигурителни вноски</t>
  </si>
  <si>
    <t>10-00</t>
  </si>
  <si>
    <t>13-00</t>
  </si>
  <si>
    <t>Данък върху добавената стойност</t>
  </si>
  <si>
    <t>14-00</t>
  </si>
  <si>
    <t>Акцизи</t>
  </si>
  <si>
    <t>15-00</t>
  </si>
  <si>
    <t>Други данъци по Закона за корпоративното подоходно облагане</t>
  </si>
  <si>
    <t>17-00</t>
  </si>
  <si>
    <t>Мита и митнически такси</t>
  </si>
  <si>
    <t>19-00</t>
  </si>
  <si>
    <t>Други данъци</t>
  </si>
  <si>
    <t>20-00</t>
  </si>
  <si>
    <t xml:space="preserve"> 2.</t>
  </si>
  <si>
    <t>Неданъчни приходи</t>
  </si>
  <si>
    <t>Приходи и доходи от собственост</t>
  </si>
  <si>
    <t>24-00</t>
  </si>
  <si>
    <t>- вноски от приходи на държ.(общ.) предприятия и институции</t>
  </si>
  <si>
    <t>24-01</t>
  </si>
  <si>
    <t>- нетни приходи от продажби на услуги, стоки и продукция</t>
  </si>
  <si>
    <t>24-04</t>
  </si>
  <si>
    <t>- приходи от наеми на имущество</t>
  </si>
  <si>
    <t>24-05</t>
  </si>
  <si>
    <t>- приходи от наеми на земя</t>
  </si>
  <si>
    <t>24-06</t>
  </si>
  <si>
    <t>- приходи от лихви</t>
  </si>
  <si>
    <t>Държавни такси</t>
  </si>
  <si>
    <t>25-00</t>
  </si>
  <si>
    <t>Съдебни такси</t>
  </si>
  <si>
    <t>26-00</t>
  </si>
  <si>
    <t>Общински такси</t>
  </si>
  <si>
    <t>27-00</t>
  </si>
  <si>
    <t>Глоби, санкции и наказателни лихви</t>
  </si>
  <si>
    <t>28-00</t>
  </si>
  <si>
    <t>36-00</t>
  </si>
  <si>
    <t>Внесени ДДС и други данъци върху продажбите</t>
  </si>
  <si>
    <t>37-00</t>
  </si>
  <si>
    <t>Постъпления от продажба на нефинансови активи</t>
  </si>
  <si>
    <t>40-00</t>
  </si>
  <si>
    <t>Постъпления от продажба на ДМА (40-21...40-29)</t>
  </si>
  <si>
    <t>Постъпления от продажба на нематериални дълготрайни активи</t>
  </si>
  <si>
    <t>40-30</t>
  </si>
  <si>
    <t>Постъпления от продажба на земя</t>
  </si>
  <si>
    <t>40-40</t>
  </si>
  <si>
    <t>Постъпления от продажба на земеделска продукция</t>
  </si>
  <si>
    <t>40-72</t>
  </si>
  <si>
    <t>Приходи от концесии</t>
  </si>
  <si>
    <t>41-00</t>
  </si>
  <si>
    <t>Приходи от лицензии за ползване на държавни/общински активи</t>
  </si>
  <si>
    <t>42-00</t>
  </si>
  <si>
    <t xml:space="preserve"> 3.</t>
  </si>
  <si>
    <t>45-00</t>
  </si>
  <si>
    <t>46-00</t>
  </si>
  <si>
    <t>02</t>
  </si>
  <si>
    <t>Общо разходи</t>
  </si>
  <si>
    <t xml:space="preserve"> 1.</t>
  </si>
  <si>
    <t>Текущи разходи</t>
  </si>
  <si>
    <t>Заплати и възнаграждения за персонала, нает по трудови и служебни правоотношения</t>
  </si>
  <si>
    <t>Други възнаграждения и плащания за персонала</t>
  </si>
  <si>
    <t>Осигурителни вноски</t>
  </si>
  <si>
    <t>Осигурителни вноски от работодатели за Държавното обществено осигуряване (ДОО)</t>
  </si>
  <si>
    <t>05-51</t>
  </si>
  <si>
    <t>Осигурителни вноски от работодатели за Учителския пенсионен фонд (УПФ)</t>
  </si>
  <si>
    <t>05-52</t>
  </si>
  <si>
    <t>Здравноосигурителни вноски от работодатели</t>
  </si>
  <si>
    <t>05-60</t>
  </si>
  <si>
    <t>05-80</t>
  </si>
  <si>
    <t>Задължителни вноски за чуждестранни пенсионни фондове и схеми за сметка на осигурителя</t>
  </si>
  <si>
    <t>05-90</t>
  </si>
  <si>
    <t>Вноски за доброволно осигуряване</t>
  </si>
  <si>
    <t>Издръжка</t>
  </si>
  <si>
    <t>Лихви</t>
  </si>
  <si>
    <t>Лихви по външни заеми</t>
  </si>
  <si>
    <t>Лихви по вътрешни заеми</t>
  </si>
  <si>
    <t>Здравноосигурителни плащания</t>
  </si>
  <si>
    <t>39-00</t>
  </si>
  <si>
    <t>Стипендии</t>
  </si>
  <si>
    <t>Пенсии</t>
  </si>
  <si>
    <t>Текущи трансфери, обезщетения и помощи за домакинствата</t>
  </si>
  <si>
    <t>43-00</t>
  </si>
  <si>
    <t>43-02</t>
  </si>
  <si>
    <t>Разходи за членски внос и участие в нетърговски организации и дейности</t>
  </si>
  <si>
    <t>49-00</t>
  </si>
  <si>
    <t>Капиталови разходи</t>
  </si>
  <si>
    <t>Основен ремонт на дълготрайни материални активи</t>
  </si>
  <si>
    <t>51-00</t>
  </si>
  <si>
    <t>Придобиване на дълготрайни материални активи</t>
  </si>
  <si>
    <t>52-00</t>
  </si>
  <si>
    <t>Придобиване на нематериални дълготрайни активи</t>
  </si>
  <si>
    <t>53-00</t>
  </si>
  <si>
    <t>Придобиване на земя</t>
  </si>
  <si>
    <t>54-00</t>
  </si>
  <si>
    <t>Капиталови трансфери</t>
  </si>
  <si>
    <t>55-00</t>
  </si>
  <si>
    <t>Прираст на държавния резерв и изкупуване на земеделска продукция</t>
  </si>
  <si>
    <t>Плащания за попълване на държавния резерв</t>
  </si>
  <si>
    <t>57-01</t>
  </si>
  <si>
    <t>Постъпления от продажба на държавния резерв (-)</t>
  </si>
  <si>
    <t>40-71</t>
  </si>
  <si>
    <t>Плащания за изкупуване на земеделска продукция</t>
  </si>
  <si>
    <t>57-02</t>
  </si>
  <si>
    <t xml:space="preserve"> 4.</t>
  </si>
  <si>
    <t>Резерв за непредвидени и неотложни разходи</t>
  </si>
  <si>
    <t>00-98</t>
  </si>
  <si>
    <t>НАТУРАЛНИ ПОКАЗАТЕЛИ</t>
  </si>
  <si>
    <t>Щатни бройки - общо</t>
  </si>
  <si>
    <t>Средногодишни щатни бройки - общо</t>
  </si>
  <si>
    <t>Щатни бройки</t>
  </si>
  <si>
    <t>по трудови правоотношения</t>
  </si>
  <si>
    <t>по служебни правоотношения</t>
  </si>
  <si>
    <t>Средногодишни щатни бройки</t>
  </si>
  <si>
    <t>по  трудови правоотношения</t>
  </si>
  <si>
    <t>по  служебни правоотношения</t>
  </si>
  <si>
    <t>Средна годишна брутна заплата</t>
  </si>
  <si>
    <t>03</t>
  </si>
  <si>
    <t>30-31</t>
  </si>
  <si>
    <t xml:space="preserve">     - трансфери за здравно осигуряване (+/-)</t>
  </si>
  <si>
    <t>32-00</t>
  </si>
  <si>
    <t>32-10</t>
  </si>
  <si>
    <t>32-20</t>
  </si>
  <si>
    <t>32-30</t>
  </si>
  <si>
    <t>32-40</t>
  </si>
  <si>
    <t>60-00</t>
  </si>
  <si>
    <t>60-01</t>
  </si>
  <si>
    <t>60-02</t>
  </si>
  <si>
    <t>61-00</t>
  </si>
  <si>
    <t>61-01</t>
  </si>
  <si>
    <t>61-02</t>
  </si>
  <si>
    <t xml:space="preserve">     - трансфери от МТСП по програми за осигуряване на заетост (+/-)</t>
  </si>
  <si>
    <t>61-05</t>
  </si>
  <si>
    <t>61-09</t>
  </si>
  <si>
    <t>62-00</t>
  </si>
  <si>
    <t>62-01</t>
  </si>
  <si>
    <t>62-02</t>
  </si>
  <si>
    <t>63-00</t>
  </si>
  <si>
    <t>63-01</t>
  </si>
  <si>
    <t>63-02</t>
  </si>
  <si>
    <t>64-00</t>
  </si>
  <si>
    <t>64-01</t>
  </si>
  <si>
    <t>64-02</t>
  </si>
  <si>
    <t>65-00</t>
  </si>
  <si>
    <t>Разчети за извършени плащания в СЕБРА (+/-)</t>
  </si>
  <si>
    <t>66-00</t>
  </si>
  <si>
    <t>69-00</t>
  </si>
  <si>
    <t>IV. БЮДЖЕТНО САЛДО (+/-)     (I. - ІІ. + ІІІ.)</t>
  </si>
  <si>
    <t>04</t>
  </si>
  <si>
    <t>V. ФИНАНСИРАНЕ</t>
  </si>
  <si>
    <t>05</t>
  </si>
  <si>
    <t>Заеми от чужбина - нето (+/-)</t>
  </si>
  <si>
    <t>80-00</t>
  </si>
  <si>
    <t>Получени заеми (+)</t>
  </si>
  <si>
    <t>Погашения по заеми (-)</t>
  </si>
  <si>
    <t>Заеми от банки и други лица в страната - нето (+/-)</t>
  </si>
  <si>
    <t>83-00</t>
  </si>
  <si>
    <t>88-00</t>
  </si>
  <si>
    <t>89-00</t>
  </si>
  <si>
    <t>90-00</t>
  </si>
  <si>
    <t>91-00</t>
  </si>
  <si>
    <t>Друго финансиране - нето (+/-)</t>
  </si>
  <si>
    <t>93-00</t>
  </si>
  <si>
    <t>Придобиване на дялове, акции и съучастия (нето)</t>
  </si>
  <si>
    <t>70-00</t>
  </si>
  <si>
    <t>Предоставени кредити (нето)</t>
  </si>
  <si>
    <t>71-00</t>
  </si>
  <si>
    <t>Предоставени средства по лихвени заеми (-)</t>
  </si>
  <si>
    <t>71-01</t>
  </si>
  <si>
    <t>Възстановени главници по предоставени лихвени заеми (+)</t>
  </si>
  <si>
    <t>71-02</t>
  </si>
  <si>
    <t>72-00</t>
  </si>
  <si>
    <t>72-01</t>
  </si>
  <si>
    <t>72-02</t>
  </si>
  <si>
    <t>Плащания по активирани гаранции, поръчителства и преоформен държавен дълг (нето)</t>
  </si>
  <si>
    <t>73-00</t>
  </si>
  <si>
    <t>Предоставени заеми към крайни бенефициенти по държавни инвестиционни заеми (нето)</t>
  </si>
  <si>
    <t>79-00</t>
  </si>
  <si>
    <t>Предоставени заеми на крайни бенефициенти (-)</t>
  </si>
  <si>
    <t>79-01</t>
  </si>
  <si>
    <t>79-02</t>
  </si>
  <si>
    <t>Депозити и средства по сметки - нето (+/-)</t>
  </si>
  <si>
    <t>РАЗПРЕДЕЛЕНИЕ НА РАЗХОДИТЕ ПО ФУНКЦИИ / ГРУПИ</t>
  </si>
  <si>
    <t>I. ОБЩИ ДЪРЖАВНИ СЛУЖБИ</t>
  </si>
  <si>
    <t>I. А. ИЗПЪЛНИТЕЛНИ И ЗАКОНОДАТЕЛНИ ОРГАНИ</t>
  </si>
  <si>
    <t>I. Б. ОБЩИ СЛУЖБИ</t>
  </si>
  <si>
    <t>I. В. НАУКА</t>
  </si>
  <si>
    <t>II. ОТБРАНА И СИГУРНОСТ</t>
  </si>
  <si>
    <t>II. А. ОТБРАНА</t>
  </si>
  <si>
    <t>II. Б. ПОЛИЦИЯ, ВЪТРЕШЕН РЕД И СИГУРНОСТ</t>
  </si>
  <si>
    <t>II. В. СЪДЕБНА ВЛАСТ</t>
  </si>
  <si>
    <t>II. Г. АДМИНИСТРАЦИЯ НА ЗАТВОРИТЕ</t>
  </si>
  <si>
    <t>III. ОБРАЗОВАНИЕ</t>
  </si>
  <si>
    <t>Брой ученици в училища, финансирани по единни разходни стандарти</t>
  </si>
  <si>
    <t>Среднопретеглен стандарт за един ученик</t>
  </si>
  <si>
    <t>Средногодишен приравнен брой учащи във ВУ, финансирани по норматив за издръжка на обучението</t>
  </si>
  <si>
    <t>Средства (брой ученици * среднопретеглен стандарт)</t>
  </si>
  <si>
    <t>IV. ЗДРАВЕОПАЗВАНЕ</t>
  </si>
  <si>
    <t>V. СОЦИАЛНО ОСИГУРЯВАНЕ, ПОДПОМАГАНЕ И ГРИЖИ</t>
  </si>
  <si>
    <t>V. А. ПЕНСИИ</t>
  </si>
  <si>
    <t>V. Б. СОЦИАЛНИ ПОМОЩИ И ОБЕЗЩЕТЕНИЯ</t>
  </si>
  <si>
    <t>V. В. ПРОГРАМИ, ДЕЙНОСТИ  И СЛУЖБИ ПО СОЦИАЛНОТО ОСИГУРЯВАНЕ, ПОДПОМАГАНЕ И ЗАЕТОСТТА</t>
  </si>
  <si>
    <t>VI. ЖИЛИЩНО СТРОИТЕЛСТВО, БЛАГОУСТРОЙСТВО,  КОМУНАЛНО СТОПАНСТВО И ОПАЗВАНЕ НА  ОКОЛНАТА СРЕДА</t>
  </si>
  <si>
    <t>VI. А. ЖИЛИЩНО СТРОИТЕЛСТВО, БЛАГОУСТРОЙСТВО,  КОМУНАЛНО СТОПАНСТВО</t>
  </si>
  <si>
    <t>VI. Б. ОПАЗВАНЕ НА ОКОЛНАТА СРЕДА</t>
  </si>
  <si>
    <t>VII. A. ПОЧИВНО ДЕЛО</t>
  </si>
  <si>
    <t>VII. Б. ФИЗИЧЕСКА КУЛТУРА И СПОРТ</t>
  </si>
  <si>
    <t>VII. В. КУЛТУРА</t>
  </si>
  <si>
    <t>VII. Г. РЕЛИГИОЗНО ДЕЛО</t>
  </si>
  <si>
    <t>VIII. ИКОНОМИЧЕСКИ ДЕЙНОСТИ И УСЛУГИ</t>
  </si>
  <si>
    <t>VIII. А. МИННО ДЕЛО, ГОРИВА И ЕНЕРГИЯ</t>
  </si>
  <si>
    <t>VIII. Б. СЕЛСКО СТОПАНСТВО, ГОРСКО СТОПАНСТВО, ЛОВ И РИБОЛОВ</t>
  </si>
  <si>
    <t>VIII. В. ТРАНСПОРТ И СЪОБЩЕНИЯ</t>
  </si>
  <si>
    <t>VIII. Г. ПРОМИШЛЕНОСТ И СТРОИТЕЛСТВО</t>
  </si>
  <si>
    <t>VIII. Д. ТУРИЗЪМ</t>
  </si>
  <si>
    <t>VIII. Е. ДРУГИ ДЕЙНОСТИ ПО ИКОНОМИКАТА</t>
  </si>
  <si>
    <t>IX. РАЗХОДИ НЕКЛАСИФИЦИРАНИ В ДРУГИТЕ ФУНКЦИИ</t>
  </si>
  <si>
    <t>Данък върху застрахователните премии</t>
  </si>
  <si>
    <t>16-00</t>
  </si>
  <si>
    <t>II. Д. ЗАЩИТА НА НАСЕЛЕНИЕТО, УПРАВЛЕНИЕ И ДЕЙНОСТИ ПРИ СТИХИЙНИ БЕДСТВИЯ И АВАРИИ</t>
  </si>
  <si>
    <t>Имуществени и други местни данъци</t>
  </si>
  <si>
    <t>Трансфери на отчислени постъпления</t>
  </si>
  <si>
    <t>Заплати и възнаграждения на персонала нает по трудови правоотношения</t>
  </si>
  <si>
    <t>01-01</t>
  </si>
  <si>
    <t>Заплати и възнаграждения на персонала нает по служебни правоотношения</t>
  </si>
  <si>
    <t>01-02</t>
  </si>
  <si>
    <t>Задължителни осигурителни вноски от работодатели</t>
  </si>
  <si>
    <t>05-00</t>
  </si>
  <si>
    <t>Щатни бройки за дейности в средното образование, финансирани по единни разходни стандарти</t>
  </si>
  <si>
    <t>Средногодишни щатни бройки за дейности в средното образование, финансирани по единни разходни стандарти</t>
  </si>
  <si>
    <t>Персонал</t>
  </si>
  <si>
    <t xml:space="preserve">Тази форма се попълва както за ежемесечния, така и за тримесечния отчет на ДИЗ. </t>
  </si>
  <si>
    <t>Възстановени суми по предост.заеми на крайни бенефициенти (+)</t>
  </si>
  <si>
    <t>Трансфери от/за сметки за чужди средства</t>
  </si>
  <si>
    <t>67-00</t>
  </si>
  <si>
    <t>67-01</t>
  </si>
  <si>
    <t>67-02</t>
  </si>
  <si>
    <t xml:space="preserve">     - получени трансфери (+)</t>
  </si>
  <si>
    <t xml:space="preserve">     - предоставени трансфери (-)</t>
  </si>
  <si>
    <t>Трансфери за поети осигурителни вноски и данъци</t>
  </si>
  <si>
    <t>I. ПРИХОДИ, ПОМОЩИ И ДАРЕНИЯ</t>
  </si>
  <si>
    <t>Данъчно-осигурителни приходи</t>
  </si>
  <si>
    <t>Постъпления oт продажба на квоти за емисии на парникови газове</t>
  </si>
  <si>
    <t>40-39</t>
  </si>
  <si>
    <t>Помощи и дарения</t>
  </si>
  <si>
    <t>Помощи и дарения от страната</t>
  </si>
  <si>
    <t>Помощи и дарения от чужбина</t>
  </si>
  <si>
    <t>47-00</t>
  </si>
  <si>
    <t>Разпределени към администратори от чужбина средства по международни програми и договори (-)</t>
  </si>
  <si>
    <t>48-00</t>
  </si>
  <si>
    <t>II. РАЗХОДИ</t>
  </si>
  <si>
    <t>Платени данъци, такси и административни санкции</t>
  </si>
  <si>
    <t>Предоставени текущи и капиталови трансфери за чужбина</t>
  </si>
  <si>
    <t>Текущи трансфери за чужбина</t>
  </si>
  <si>
    <t>49-01</t>
  </si>
  <si>
    <t>Капиталови трансфери за чужбина</t>
  </si>
  <si>
    <t>49-02</t>
  </si>
  <si>
    <t xml:space="preserve"> 5.</t>
  </si>
  <si>
    <t>III. БЮДЖЕТНИ ВЗАИМООТНОШЕНИЯ</t>
  </si>
  <si>
    <t>III. А. ТРАНСФЕРИ</t>
  </si>
  <si>
    <t>Трансфери между бюджета на бюджетната организация и ЦБ (нето)</t>
  </si>
  <si>
    <t xml:space="preserve">     - трансфери от/за ЦБ (+/-)</t>
  </si>
  <si>
    <t xml:space="preserve">     - възстановени трансфери за ЦБ (-/+)</t>
  </si>
  <si>
    <t>Предоставени субсидии от държавния бюджет за БАН и държавните висши училища (нето)</t>
  </si>
  <si>
    <t xml:space="preserve">     - предоставени трансфери от ДБ за държавните висши училища</t>
  </si>
  <si>
    <t xml:space="preserve">     - предоставени трансфери от ДБ за БАН</t>
  </si>
  <si>
    <t xml:space="preserve">     - получени от държавните висши училища  трансфери от ДБ(+)</t>
  </si>
  <si>
    <t xml:space="preserve">     - получени от БАН трансфери от ДБ (+)</t>
  </si>
  <si>
    <t>Трансфери между ЦБ и сметки за средствата от Европейския съюз (нето)</t>
  </si>
  <si>
    <t>Трансфери между бюджети (нето)</t>
  </si>
  <si>
    <t xml:space="preserve">     - вътрешни трансфери в системата на първостеп.разпоредител (+/-)</t>
  </si>
  <si>
    <t>Трансфери между бюджети и сметки за средствата от Европейския съюз (нето)</t>
  </si>
  <si>
    <t>Трансфери между сметки за средствата от Европейския съюз (нето)</t>
  </si>
  <si>
    <t xml:space="preserve">Трансфери от/за държавни предприятия и други лица, включени в консолидираната фискална програма </t>
  </si>
  <si>
    <t xml:space="preserve">III. Б. ВРЕМЕННИ БЕЗЛИХВЕНИ ЗАЕМИ </t>
  </si>
  <si>
    <t>Разчети между първостепенни разпоредители за централизация на средства и плащания в СЕБРА</t>
  </si>
  <si>
    <t>87-00</t>
  </si>
  <si>
    <t>Събрани средства и извършени плащания за сметка на други бюджети, сметки и фондове - нето (+/-)</t>
  </si>
  <si>
    <t>Суми по разчети за поети осигурителни вноски и данъци</t>
  </si>
  <si>
    <t>Операции с други ценни книжа и финансови активи за управление на ликвидността - нето (+/-)</t>
  </si>
  <si>
    <t>92-00</t>
  </si>
  <si>
    <t>Чужди средства от държавни/общински предприятия (+/-)</t>
  </si>
  <si>
    <t>93-01</t>
  </si>
  <si>
    <t>Чужди средства от други лица (небюджетни предприятия и физически лица) (+/-)</t>
  </si>
  <si>
    <t>93-10</t>
  </si>
  <si>
    <t>Задължения по финансов лизинг и търговски кредит (+)</t>
  </si>
  <si>
    <t>93-17</t>
  </si>
  <si>
    <t>Погашения по финансов лизинг и търговски кредит (-)</t>
  </si>
  <si>
    <t>93-18</t>
  </si>
  <si>
    <t>Плащания за сметка на Европейския съюз - директни плащания на земеделски производители (-)</t>
  </si>
  <si>
    <t>93-21</t>
  </si>
  <si>
    <t>Възстановени суми от Европейския съюз - директни плащания на земеделски производители (+)</t>
  </si>
  <si>
    <t>93-22</t>
  </si>
  <si>
    <t>Плащания за сметка на Европейския съюз - средства от ЕЗФРСР, прехвърлени към директни плащания (-)</t>
  </si>
  <si>
    <t>93-23</t>
  </si>
  <si>
    <t>Възстановени суми от Европейския съюз - средства от ЕЗФРСР, прехвърлени към директни плащания (+)</t>
  </si>
  <si>
    <t>93-24</t>
  </si>
  <si>
    <t>Плащания за сметка на Европейския съюз - пазарни мерки  (-)</t>
  </si>
  <si>
    <t>93-25</t>
  </si>
  <si>
    <t>Възстановени суми от Европейския съюз - пазарни мерки (+)</t>
  </si>
  <si>
    <t>93-26</t>
  </si>
  <si>
    <t>Плащания за сметка на средства на Европейския съюз от суми за преструктуриране(-)</t>
  </si>
  <si>
    <t>93-27</t>
  </si>
  <si>
    <t>Постъпления от Европейския съюз - суми за преструктуриране (+)</t>
  </si>
  <si>
    <t>93-28</t>
  </si>
  <si>
    <t>Суми по разчети с централния бюджет за финансиране на плащания при недостиг на средства по сметки (+/-)</t>
  </si>
  <si>
    <t>93-30</t>
  </si>
  <si>
    <t>Друго финансиране - операции с активи - предоставени временни депозити и гаранции на други бюджетни организации (-/+)</t>
  </si>
  <si>
    <t>93-36</t>
  </si>
  <si>
    <t>Друго финансиране - операции с пасиви - получени временни депозити и гаранции от други бюджетни организации (-/+)</t>
  </si>
  <si>
    <t>93-37</t>
  </si>
  <si>
    <t>Друго финансиране - операции с активи (+/-)</t>
  </si>
  <si>
    <t>93-38</t>
  </si>
  <si>
    <t>Друго финансиране - операции с пасиви (+/-)</t>
  </si>
  <si>
    <t>93-39</t>
  </si>
  <si>
    <t>93-55</t>
  </si>
  <si>
    <t>Разпределени суми за допълнително задължително пенсионно осигуряване (-)</t>
  </si>
  <si>
    <t>93-56</t>
  </si>
  <si>
    <t>Получени парични наличности при преобразуване на бюджетни организации (+)</t>
  </si>
  <si>
    <t>93-95</t>
  </si>
  <si>
    <t>Прехвърлени парични наличности при преобразуване на бюджетни организации (-)</t>
  </si>
  <si>
    <t>93-96</t>
  </si>
  <si>
    <t>Придобиване на дялове и акции и увеличение на капитала и капиталовите резерви (-)</t>
  </si>
  <si>
    <t>70-01</t>
  </si>
  <si>
    <t>Участия в съвместни предприятия, активи и стопански дейности (-)</t>
  </si>
  <si>
    <t>70-03</t>
  </si>
  <si>
    <t>Постъпления от продажби на дялове, акции и съучастия, и от ликвидационни дялове (+)</t>
  </si>
  <si>
    <t>70-10</t>
  </si>
  <si>
    <t>Наличности в началото на периода (+)</t>
  </si>
  <si>
    <t>Наличности в края на периода (-)</t>
  </si>
  <si>
    <t>Други приходи</t>
  </si>
  <si>
    <t>- вноски за работници и служители от работодатели</t>
  </si>
  <si>
    <t>08-01</t>
  </si>
  <si>
    <t xml:space="preserve">- вноски от работници и служители (лична вноска) </t>
  </si>
  <si>
    <t>08-02</t>
  </si>
  <si>
    <t xml:space="preserve">- вноски от самонаети лица (самоосигуряващи се лица) </t>
  </si>
  <si>
    <t>08-04</t>
  </si>
  <si>
    <t>- вноски за други категории осигурени лица</t>
  </si>
  <si>
    <t>08-09</t>
  </si>
  <si>
    <t>- вноски по чл. 4б и 4в от КСО за сметка на осигурителя</t>
  </si>
  <si>
    <t>08-11</t>
  </si>
  <si>
    <t>- вноски по чл. 4б от КСО за сметка на осигурените лица</t>
  </si>
  <si>
    <t>08-12</t>
  </si>
  <si>
    <t>- вноски по чл. 4б от КСО от самонаети лица (самоосигур. се лица)</t>
  </si>
  <si>
    <t>08-14</t>
  </si>
  <si>
    <t>- здравноосиг.вноски за работници и служители от работодатели</t>
  </si>
  <si>
    <t>10-01</t>
  </si>
  <si>
    <t xml:space="preserve">- здравноосиг.вноски от работници и служители (лична вноска) </t>
  </si>
  <si>
    <t>10-02</t>
  </si>
  <si>
    <t>- здравноосиг.вноски от самонаети (самоосигуряващи се лица)</t>
  </si>
  <si>
    <t>10-04</t>
  </si>
  <si>
    <t>- здравноосигурителни вноски за други категории осигурени лица</t>
  </si>
  <si>
    <t>10-07</t>
  </si>
  <si>
    <t>Текущи помощи и дарения от страната</t>
  </si>
  <si>
    <t>45-01</t>
  </si>
  <si>
    <t>Капиталови помощи и дарения от страната</t>
  </si>
  <si>
    <t>45-03</t>
  </si>
  <si>
    <t>Текущи помощи и дарения от Европейския съюз</t>
  </si>
  <si>
    <t>46-10</t>
  </si>
  <si>
    <t>Капиталови помощи и дарения от Европейския съюз</t>
  </si>
  <si>
    <t>46-20</t>
  </si>
  <si>
    <t>Текущи помощи и дарения от други държави</t>
  </si>
  <si>
    <t>46-30</t>
  </si>
  <si>
    <t>Капиталови помощи и дарения от други държави</t>
  </si>
  <si>
    <t>46-40</t>
  </si>
  <si>
    <t>Текущи помощи и дарения от други международни организации</t>
  </si>
  <si>
    <t>46-50</t>
  </si>
  <si>
    <t>Капиталови помощи и дарения от други международни организации</t>
  </si>
  <si>
    <t>46-60</t>
  </si>
  <si>
    <t>Други текущи помощи и дарения от чужбина</t>
  </si>
  <si>
    <t>46-70</t>
  </si>
  <si>
    <t>Други капиталови помощи и дарения от чужбина</t>
  </si>
  <si>
    <t>46-80</t>
  </si>
  <si>
    <t>47-43</t>
  </si>
  <si>
    <t>47-44</t>
  </si>
  <si>
    <t>47-45</t>
  </si>
  <si>
    <t>47-49</t>
  </si>
  <si>
    <t>47-51</t>
  </si>
  <si>
    <t>47-52</t>
  </si>
  <si>
    <t>47-53</t>
  </si>
  <si>
    <t>47-59</t>
  </si>
  <si>
    <t>Разпределени към чужбина текущи трансфери по програми на Европейския съюз (-)</t>
  </si>
  <si>
    <t>48-10</t>
  </si>
  <si>
    <t>Разпределени към чужбина капиталови трансфери по програми на Европейския съюз (-)</t>
  </si>
  <si>
    <t>48-20</t>
  </si>
  <si>
    <t>Разпределени към чужбина текущи трансфери по програми на други държави (-)</t>
  </si>
  <si>
    <t>48-30</t>
  </si>
  <si>
    <t>Разпределени към чужбина капиталови трансфери по програми на други държави (-)</t>
  </si>
  <si>
    <t>48-40</t>
  </si>
  <si>
    <t>Разпределени към чужбина текущи трансфери по програми на други международни организации (-)</t>
  </si>
  <si>
    <t>48-50</t>
  </si>
  <si>
    <t>Разпределени към чужбина капиталови трансфери по програми на други международни организации  (-)</t>
  </si>
  <si>
    <t>48-60</t>
  </si>
  <si>
    <t>Разпределени към чужбина текущи трансфери по други чуждестранни дарения и помощи (-)</t>
  </si>
  <si>
    <t>48-70</t>
  </si>
  <si>
    <t>Разпределени към чужбина капиталови трансфери по други чуждестранни дарения и помощи (-)</t>
  </si>
  <si>
    <t>48-80</t>
  </si>
  <si>
    <t>- конфискувани средства и приходи от продажби на конфискувани и придобити от залог вещи</t>
  </si>
  <si>
    <t>28-01</t>
  </si>
  <si>
    <t>- глоби, санкции, неустойки, наказателни лихви, обезщетения и начети</t>
  </si>
  <si>
    <t>28-02</t>
  </si>
  <si>
    <t>- наказателни лихви за данъци, мита и осигурителни вноски</t>
  </si>
  <si>
    <t>28-09</t>
  </si>
  <si>
    <t>- Получени заеми (+)</t>
  </si>
  <si>
    <t>- Погашения по заеми (-)</t>
  </si>
  <si>
    <t>Предоставена възмездна финансова помощ (нето)</t>
  </si>
  <si>
    <t>Предоставени средства по възмездна финансова помощ (-)</t>
  </si>
  <si>
    <t>Възстановени суми по възмездна финансова помощ (+)</t>
  </si>
  <si>
    <t>на ПРБ</t>
  </si>
  <si>
    <t>Вноски за допълнит. задължително осигуряване от работодатели</t>
  </si>
  <si>
    <t>Субсидии и други текущи трансфери</t>
  </si>
  <si>
    <t>Субсидии и други текущи трансфери за нефинансови предприятия</t>
  </si>
  <si>
    <t xml:space="preserve">Субсидии и други текущи трансфери за осъществяване на болнична помощ </t>
  </si>
  <si>
    <t>Субсидии  и други текущи трансфери за юридически лица с нестопанска цел</t>
  </si>
  <si>
    <t>Приватизация на дялове, акции и участия</t>
  </si>
  <si>
    <t>Покупко-продажба на държавни (общински) ценни книжа от бюджетни организации - нето (+/-)</t>
  </si>
  <si>
    <t>Събрани суми за допълнително задължително пенсионно осигуряване (+)</t>
  </si>
  <si>
    <t>Получени чрез небюджетни предприятия средства от КФП по международни и други програми</t>
  </si>
  <si>
    <t xml:space="preserve">Получени чрез нефинансови предприятия текущи трансфери от КФП по международни и други програми </t>
  </si>
  <si>
    <t>Получени чрез финансови институции текущи трансфери от КФП по международни и други програми</t>
  </si>
  <si>
    <t xml:space="preserve">Получени чрез нестопански организации текущи трансфери от КФП по международни и други програми </t>
  </si>
  <si>
    <t>Получени чрез предприятия от чужбина текущи трансфери от КФП по международни и други програми</t>
  </si>
  <si>
    <t xml:space="preserve">Получени чрез нефинансови предприятия капиталови трансфери от КФП по международни и други програми </t>
  </si>
  <si>
    <t xml:space="preserve">Получени чрез финансови институции капиталови трансфери от КФП по международни и други програми </t>
  </si>
  <si>
    <t>Получени чрез нестопански организации капиталови трансфери от КФП по международни и други програми</t>
  </si>
  <si>
    <t>Получени чрез предприятия от чужбина капиталови трансфери от КФП по международни и други програми</t>
  </si>
  <si>
    <t>Щатни бройки за дейности в областта на сценичните изкуства, на държавните културни институти в областта на културното наследство и библиотечното дело, финансирани по единни разходни стандарти</t>
  </si>
  <si>
    <t>Средногодишни щатни бройки за дейности в областта на сценичните изкуства, на държавните културни институти в областта на културното наследство и библиотечното дело, финансирани по единни разходни стандарти</t>
  </si>
  <si>
    <t>Е М Е С Е Ч Е Н / Т Р И М Е С Е Ч Е Н   О Т Ч Е Т
НА ДЪРЖАВНИТЕ ИНВЕСТИЦИОННИ ЗАЕМИ (ДИЗ) ЗА 2019 г.</t>
  </si>
  <si>
    <t>2019 г.</t>
  </si>
  <si>
    <t>VII. КУЛТУРА, СПОРТ, ПОЧИВНИ ДЕЙНОСТИ И РЕЛИГИОЗНО ДЕЛО</t>
  </si>
  <si>
    <t>на МТИТС - ЦУ</t>
  </si>
  <si>
    <t>Пристанище Бургас ЕАД</t>
  </si>
  <si>
    <t>Дунав мост</t>
  </si>
  <si>
    <t>ЕИБ</t>
  </si>
  <si>
    <t>KFW</t>
  </si>
  <si>
    <t>Пловдив-Свиленград</t>
  </si>
  <si>
    <t>от 01.01.2019 г. до 30.06.2019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</si>
</sst>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_)"/>
  </numFmts>
  <fonts count="27">
    <font>
      <sz val="10"/>
      <name val="Arial"/>
      <charset val="204"/>
    </font>
    <font>
      <sz val="8"/>
      <name val="Arial"/>
      <family val="2"/>
      <charset val="204"/>
    </font>
    <font>
      <b/>
      <sz val="10"/>
      <color indexed="10"/>
      <name val="Arial CYR"/>
      <family val="2"/>
      <charset val="204"/>
    </font>
    <font>
      <b/>
      <sz val="10"/>
      <name val="Arial CYR"/>
      <family val="2"/>
      <charset val="204"/>
    </font>
    <font>
      <b/>
      <u/>
      <sz val="10"/>
      <name val="Arial"/>
      <family val="2"/>
      <charset val="204"/>
    </font>
    <font>
      <sz val="10"/>
      <name val="Hebar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  <font>
      <b/>
      <sz val="9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sz val="9"/>
      <color indexed="8"/>
      <name val="Arial CYR"/>
      <family val="2"/>
      <charset val="204"/>
    </font>
    <font>
      <sz val="10"/>
      <color indexed="21"/>
      <name val="Arial CYR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 CYR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2"/>
      <name val="Arial CYR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rgb="FF00B050"/>
      <name val="Arial CYR"/>
      <family val="2"/>
      <charset val="204"/>
    </font>
    <font>
      <sz val="10"/>
      <color theme="9" tint="-0.499984740745262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5" fillId="0" borderId="0"/>
  </cellStyleXfs>
  <cellXfs count="193">
    <xf numFmtId="0" fontId="0" fillId="0" borderId="0" xfId="0"/>
    <xf numFmtId="0" fontId="2" fillId="2" borderId="0" xfId="0" applyFont="1" applyFill="1" applyProtection="1">
      <protection locked="0"/>
    </xf>
    <xf numFmtId="0" fontId="0" fillId="0" borderId="0" xfId="0" quotePrefix="1" applyAlignment="1">
      <alignment horizontal="left"/>
    </xf>
    <xf numFmtId="0" fontId="0" fillId="0" borderId="0" xfId="0" applyFill="1"/>
    <xf numFmtId="0" fontId="3" fillId="0" borderId="0" xfId="0" quotePrefix="1" applyFont="1" applyFill="1" applyAlignment="1" applyProtection="1">
      <alignment horizontal="center" vertical="top"/>
    </xf>
    <xf numFmtId="0" fontId="0" fillId="0" borderId="0" xfId="0" quotePrefix="1" applyAlignment="1">
      <alignment horizontal="left" wrapText="1"/>
    </xf>
    <xf numFmtId="0" fontId="6" fillId="0" borderId="0" xfId="0" applyFont="1" applyFill="1" applyAlignment="1" applyProtection="1">
      <alignment vertical="top"/>
    </xf>
    <xf numFmtId="0" fontId="7" fillId="0" borderId="0" xfId="0" quotePrefix="1" applyFont="1" applyFill="1" applyAlignment="1" applyProtection="1">
      <alignment horizontal="left"/>
    </xf>
    <xf numFmtId="0" fontId="7" fillId="0" borderId="0" xfId="0" quotePrefix="1" applyFont="1" applyFill="1" applyAlignment="1" applyProtection="1">
      <alignment horizontal="left" vertical="top"/>
    </xf>
    <xf numFmtId="0" fontId="8" fillId="0" borderId="0" xfId="0" applyFont="1" applyFill="1" applyAlignment="1" applyProtection="1">
      <alignment horizontal="center" vertical="top"/>
    </xf>
    <xf numFmtId="0" fontId="9" fillId="3" borderId="0" xfId="0" applyFont="1" applyFill="1" applyProtection="1">
      <protection locked="0"/>
    </xf>
    <xf numFmtId="0" fontId="10" fillId="4" borderId="0" xfId="0" applyFont="1" applyFill="1" applyAlignment="1" applyProtection="1">
      <alignment vertical="top"/>
    </xf>
    <xf numFmtId="0" fontId="10" fillId="0" borderId="0" xfId="0" applyFont="1" applyFill="1" applyAlignment="1" applyProtection="1">
      <alignment vertical="top"/>
    </xf>
    <xf numFmtId="0" fontId="11" fillId="0" borderId="0" xfId="0" applyFont="1" applyFill="1" applyAlignment="1" applyProtection="1">
      <alignment vertical="top"/>
    </xf>
    <xf numFmtId="0" fontId="12" fillId="0" borderId="0" xfId="0" applyFont="1" applyFill="1" applyAlignment="1" applyProtection="1">
      <alignment horizontal="center" vertical="top"/>
      <protection locked="0"/>
    </xf>
    <xf numFmtId="0" fontId="11" fillId="0" borderId="0" xfId="0" applyFont="1" applyFill="1" applyAlignment="1" applyProtection="1">
      <alignment horizontal="center" vertical="top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13" fillId="2" borderId="0" xfId="0" quotePrefix="1" applyFont="1" applyFill="1" applyAlignment="1" applyProtection="1">
      <alignment horizontal="center" vertical="top"/>
      <protection locked="0"/>
    </xf>
    <xf numFmtId="0" fontId="10" fillId="0" borderId="0" xfId="0" applyFont="1" applyFill="1" applyAlignment="1" applyProtection="1">
      <alignment horizontal="center" vertical="top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0" fontId="10" fillId="0" borderId="0" xfId="0" applyFont="1" applyFill="1" applyProtection="1"/>
    <xf numFmtId="0" fontId="11" fillId="0" borderId="1" xfId="0" applyFont="1" applyFill="1" applyBorder="1" applyAlignment="1" applyProtection="1">
      <alignment vertical="top"/>
    </xf>
    <xf numFmtId="0" fontId="10" fillId="0" borderId="1" xfId="0" applyFont="1" applyFill="1" applyBorder="1" applyAlignment="1" applyProtection="1">
      <alignment vertical="top"/>
    </xf>
    <xf numFmtId="0" fontId="10" fillId="0" borderId="1" xfId="0" applyFont="1" applyFill="1" applyBorder="1" applyAlignment="1" applyProtection="1">
      <alignment horizontal="center" vertical="top"/>
    </xf>
    <xf numFmtId="0" fontId="9" fillId="0" borderId="1" xfId="0" applyFont="1" applyFill="1" applyBorder="1" applyAlignment="1" applyProtection="1">
      <alignment horizontal="center" vertical="top"/>
    </xf>
    <xf numFmtId="0" fontId="9" fillId="0" borderId="1" xfId="0" applyFont="1" applyFill="1" applyBorder="1" applyAlignment="1" applyProtection="1">
      <alignment horizontal="center"/>
    </xf>
    <xf numFmtId="0" fontId="9" fillId="0" borderId="1" xfId="0" quotePrefix="1" applyFont="1" applyFill="1" applyBorder="1" applyAlignment="1" applyProtection="1">
      <alignment horizontal="center"/>
    </xf>
    <xf numFmtId="0" fontId="11" fillId="0" borderId="2" xfId="0" applyFont="1" applyFill="1" applyBorder="1" applyAlignment="1" applyProtection="1">
      <alignment vertical="top"/>
    </xf>
    <xf numFmtId="0" fontId="10" fillId="0" borderId="2" xfId="0" applyFont="1" applyFill="1" applyBorder="1" applyAlignment="1" applyProtection="1">
      <alignment horizontal="center" vertical="top"/>
    </xf>
    <xf numFmtId="0" fontId="14" fillId="0" borderId="2" xfId="0" applyFont="1" applyFill="1" applyBorder="1" applyAlignment="1" applyProtection="1">
      <alignment horizontal="center" wrapText="1"/>
    </xf>
    <xf numFmtId="0" fontId="14" fillId="0" borderId="2" xfId="0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vertical="top"/>
    </xf>
    <xf numFmtId="0" fontId="7" fillId="0" borderId="2" xfId="0" quotePrefix="1" applyFont="1" applyFill="1" applyBorder="1" applyAlignment="1" applyProtection="1">
      <alignment horizontal="center" vertical="top"/>
    </xf>
    <xf numFmtId="0" fontId="14" fillId="0" borderId="2" xfId="0" quotePrefix="1" applyFont="1" applyFill="1" applyBorder="1" applyAlignment="1" applyProtection="1">
      <alignment horizontal="center"/>
    </xf>
    <xf numFmtId="0" fontId="14" fillId="2" borderId="2" xfId="0" applyFont="1" applyFill="1" applyBorder="1" applyAlignment="1" applyProtection="1">
      <alignment horizontal="center" wrapText="1"/>
      <protection locked="0"/>
    </xf>
    <xf numFmtId="0" fontId="10" fillId="0" borderId="2" xfId="0" applyFont="1" applyFill="1" applyBorder="1" applyAlignment="1" applyProtection="1">
      <alignment horizontal="center"/>
    </xf>
    <xf numFmtId="0" fontId="11" fillId="0" borderId="3" xfId="0" applyFont="1" applyFill="1" applyBorder="1" applyAlignment="1" applyProtection="1">
      <alignment horizontal="center" vertical="top"/>
    </xf>
    <xf numFmtId="0" fontId="10" fillId="0" borderId="3" xfId="0" applyFont="1" applyFill="1" applyBorder="1" applyAlignment="1" applyProtection="1">
      <alignment horizontal="center" vertical="top"/>
    </xf>
    <xf numFmtId="0" fontId="10" fillId="0" borderId="3" xfId="0" quotePrefix="1" applyFont="1" applyFill="1" applyBorder="1" applyAlignment="1" applyProtection="1">
      <alignment horizontal="center"/>
    </xf>
    <xf numFmtId="0" fontId="11" fillId="0" borderId="3" xfId="0" applyFont="1" applyFill="1" applyBorder="1" applyAlignment="1" applyProtection="1">
      <alignment vertical="top"/>
    </xf>
    <xf numFmtId="0" fontId="10" fillId="0" borderId="3" xfId="0" applyFont="1" applyFill="1" applyBorder="1" applyAlignment="1" applyProtection="1">
      <alignment horizontal="center"/>
    </xf>
    <xf numFmtId="2" fontId="10" fillId="0" borderId="3" xfId="0" applyNumberFormat="1" applyFont="1" applyFill="1" applyBorder="1" applyAlignment="1" applyProtection="1">
      <alignment horizontal="center"/>
    </xf>
    <xf numFmtId="0" fontId="15" fillId="0" borderId="2" xfId="0" applyFont="1" applyFill="1" applyBorder="1" applyAlignment="1" applyProtection="1">
      <alignment vertical="top"/>
    </xf>
    <xf numFmtId="0" fontId="14" fillId="0" borderId="2" xfId="0" applyFont="1" applyFill="1" applyBorder="1" applyAlignment="1" applyProtection="1">
      <alignment vertical="top"/>
    </xf>
    <xf numFmtId="0" fontId="14" fillId="0" borderId="2" xfId="0" applyFont="1" applyFill="1" applyBorder="1" applyAlignment="1" applyProtection="1">
      <alignment horizontal="center" vertical="top"/>
    </xf>
    <xf numFmtId="0" fontId="14" fillId="0" borderId="2" xfId="0" applyFont="1" applyFill="1" applyBorder="1" applyProtection="1"/>
    <xf numFmtId="0" fontId="10" fillId="0" borderId="4" xfId="0" applyNumberFormat="1" applyFont="1" applyFill="1" applyBorder="1" applyAlignment="1" applyProtection="1">
      <alignment vertical="top"/>
    </xf>
    <xf numFmtId="0" fontId="3" fillId="0" borderId="4" xfId="0" quotePrefix="1" applyNumberFormat="1" applyFont="1" applyFill="1" applyBorder="1" applyAlignment="1" applyProtection="1">
      <alignment horizontal="left" vertical="top" wrapText="1"/>
    </xf>
    <xf numFmtId="0" fontId="10" fillId="0" borderId="5" xfId="0" quotePrefix="1" applyNumberFormat="1" applyFont="1" applyFill="1" applyBorder="1" applyAlignment="1" applyProtection="1">
      <alignment horizontal="center" vertical="top"/>
    </xf>
    <xf numFmtId="3" fontId="14" fillId="0" borderId="4" xfId="0" applyNumberFormat="1" applyFont="1" applyFill="1" applyBorder="1" applyAlignment="1" applyProtection="1">
      <alignment vertical="top"/>
    </xf>
    <xf numFmtId="0" fontId="10" fillId="0" borderId="2" xfId="0" applyNumberFormat="1" applyFont="1" applyFill="1" applyBorder="1" applyAlignment="1" applyProtection="1">
      <alignment vertical="top"/>
    </xf>
    <xf numFmtId="0" fontId="10" fillId="0" borderId="2" xfId="0" quotePrefix="1" applyNumberFormat="1" applyFont="1" applyFill="1" applyBorder="1" applyAlignment="1" applyProtection="1">
      <alignment horizontal="left" vertical="top" wrapText="1"/>
    </xf>
    <xf numFmtId="3" fontId="14" fillId="0" borderId="2" xfId="0" applyNumberFormat="1" applyFont="1" applyFill="1" applyBorder="1" applyAlignment="1" applyProtection="1">
      <alignment vertical="top"/>
    </xf>
    <xf numFmtId="0" fontId="6" fillId="0" borderId="0" xfId="0" applyFont="1" applyFill="1" applyProtection="1"/>
    <xf numFmtId="0" fontId="3" fillId="0" borderId="2" xfId="0" quotePrefix="1" applyNumberFormat="1" applyFont="1" applyFill="1" applyBorder="1" applyAlignment="1" applyProtection="1">
      <alignment horizontal="left" vertical="top" wrapText="1"/>
    </xf>
    <xf numFmtId="0" fontId="3" fillId="0" borderId="2" xfId="0" quotePrefix="1" applyNumberFormat="1" applyFont="1" applyFill="1" applyBorder="1" applyAlignment="1" applyProtection="1">
      <alignment horizontal="left" vertical="top"/>
    </xf>
    <xf numFmtId="3" fontId="16" fillId="0" borderId="2" xfId="0" applyNumberFormat="1" applyFont="1" applyFill="1" applyBorder="1" applyAlignment="1" applyProtection="1">
      <alignment vertical="top"/>
    </xf>
    <xf numFmtId="3" fontId="14" fillId="2" borderId="2" xfId="0" applyNumberFormat="1" applyFont="1" applyFill="1" applyBorder="1" applyAlignment="1" applyProtection="1">
      <alignment vertical="top"/>
      <protection locked="0"/>
    </xf>
    <xf numFmtId="0" fontId="10" fillId="0" borderId="2" xfId="0" quotePrefix="1" applyNumberFormat="1" applyFont="1" applyFill="1" applyBorder="1" applyAlignment="1" applyProtection="1">
      <alignment horizontal="left" vertical="top"/>
    </xf>
    <xf numFmtId="0" fontId="14" fillId="0" borderId="6" xfId="0" applyNumberFormat="1" applyFont="1" applyFill="1" applyBorder="1" applyAlignment="1" applyProtection="1">
      <alignment horizontal="center" vertical="top"/>
    </xf>
    <xf numFmtId="0" fontId="14" fillId="0" borderId="6" xfId="0" quotePrefix="1" applyNumberFormat="1" applyFont="1" applyFill="1" applyBorder="1" applyAlignment="1" applyProtection="1">
      <alignment horizontal="center" vertical="top"/>
    </xf>
    <xf numFmtId="0" fontId="14" fillId="0" borderId="2" xfId="0" quotePrefix="1" applyNumberFormat="1" applyFont="1" applyFill="1" applyBorder="1" applyAlignment="1" applyProtection="1">
      <alignment horizontal="left" vertical="top" wrapText="1" indent="2"/>
    </xf>
    <xf numFmtId="0" fontId="10" fillId="0" borderId="6" xfId="0" applyNumberFormat="1" applyFont="1" applyFill="1" applyBorder="1" applyAlignment="1" applyProtection="1">
      <alignment horizontal="center" vertical="top"/>
    </xf>
    <xf numFmtId="0" fontId="9" fillId="0" borderId="2" xfId="0" quotePrefix="1" applyNumberFormat="1" applyFont="1" applyFill="1" applyBorder="1" applyAlignment="1" applyProtection="1">
      <alignment horizontal="left" vertical="top"/>
    </xf>
    <xf numFmtId="0" fontId="9" fillId="0" borderId="6" xfId="0" quotePrefix="1" applyNumberFormat="1" applyFont="1" applyFill="1" applyBorder="1" applyAlignment="1" applyProtection="1">
      <alignment horizontal="center" vertical="top" wrapText="1"/>
    </xf>
    <xf numFmtId="0" fontId="10" fillId="0" borderId="4" xfId="0" applyFont="1" applyFill="1" applyBorder="1" applyAlignment="1" applyProtection="1">
      <alignment vertical="top"/>
    </xf>
    <xf numFmtId="0" fontId="3" fillId="0" borderId="4" xfId="0" quotePrefix="1" applyFont="1" applyFill="1" applyBorder="1" applyAlignment="1" applyProtection="1">
      <alignment horizontal="left" vertical="top" wrapText="1"/>
    </xf>
    <xf numFmtId="49" fontId="10" fillId="0" borderId="4" xfId="0" quotePrefix="1" applyNumberFormat="1" applyFont="1" applyFill="1" applyBorder="1" applyAlignment="1" applyProtection="1">
      <alignment horizontal="center" vertical="top"/>
    </xf>
    <xf numFmtId="0" fontId="10" fillId="0" borderId="2" xfId="0" quotePrefix="1" applyFont="1" applyFill="1" applyBorder="1" applyAlignment="1" applyProtection="1">
      <alignment horizontal="left" vertical="top" wrapText="1"/>
    </xf>
    <xf numFmtId="49" fontId="10" fillId="0" borderId="2" xfId="0" quotePrefix="1" applyNumberFormat="1" applyFont="1" applyFill="1" applyBorder="1" applyAlignment="1" applyProtection="1">
      <alignment horizontal="center" vertical="top"/>
    </xf>
    <xf numFmtId="164" fontId="13" fillId="0" borderId="2" xfId="0" quotePrefix="1" applyNumberFormat="1" applyFont="1" applyFill="1" applyBorder="1" applyAlignment="1" applyProtection="1">
      <alignment horizontal="left" vertical="top" wrapText="1"/>
    </xf>
    <xf numFmtId="49" fontId="13" fillId="0" borderId="2" xfId="0" applyNumberFormat="1" applyFont="1" applyFill="1" applyBorder="1" applyAlignment="1" applyProtection="1">
      <alignment horizontal="center" vertical="top"/>
    </xf>
    <xf numFmtId="0" fontId="9" fillId="0" borderId="0" xfId="0" applyFont="1" applyFill="1" applyAlignment="1" applyProtection="1">
      <alignment vertical="top"/>
    </xf>
    <xf numFmtId="164" fontId="17" fillId="0" borderId="2" xfId="0" quotePrefix="1" applyNumberFormat="1" applyFont="1" applyFill="1" applyBorder="1" applyAlignment="1" applyProtection="1">
      <alignment horizontal="left" vertical="top" wrapText="1" indent="1"/>
    </xf>
    <xf numFmtId="164" fontId="18" fillId="0" borderId="2" xfId="0" quotePrefix="1" applyNumberFormat="1" applyFont="1" applyFill="1" applyBorder="1" applyAlignment="1" applyProtection="1">
      <alignment horizontal="left" vertical="top"/>
    </xf>
    <xf numFmtId="49" fontId="18" fillId="0" borderId="2" xfId="0" applyNumberFormat="1" applyFont="1" applyFill="1" applyBorder="1" applyAlignment="1" applyProtection="1">
      <alignment horizontal="center" vertical="top"/>
    </xf>
    <xf numFmtId="164" fontId="18" fillId="0" borderId="2" xfId="0" quotePrefix="1" applyNumberFormat="1" applyFont="1" applyFill="1" applyBorder="1" applyAlignment="1" applyProtection="1">
      <alignment horizontal="left" vertical="top" wrapText="1" indent="3"/>
    </xf>
    <xf numFmtId="164" fontId="14" fillId="0" borderId="2" xfId="0" quotePrefix="1" applyNumberFormat="1" applyFont="1" applyFill="1" applyBorder="1" applyAlignment="1" applyProtection="1">
      <alignment horizontal="left" vertical="top"/>
    </xf>
    <xf numFmtId="49" fontId="14" fillId="0" borderId="2" xfId="0" applyNumberFormat="1" applyFont="1" applyFill="1" applyBorder="1" applyAlignment="1" applyProtection="1">
      <alignment horizontal="center" vertical="top"/>
    </xf>
    <xf numFmtId="49" fontId="14" fillId="0" borderId="2" xfId="0" quotePrefix="1" applyNumberFormat="1" applyFont="1" applyFill="1" applyBorder="1" applyAlignment="1" applyProtection="1">
      <alignment horizontal="center" vertical="top"/>
    </xf>
    <xf numFmtId="164" fontId="18" fillId="0" borderId="2" xfId="0" applyNumberFormat="1" applyFont="1" applyFill="1" applyBorder="1" applyAlignment="1" applyProtection="1">
      <alignment horizontal="left" vertical="top" wrapText="1" indent="3"/>
    </xf>
    <xf numFmtId="164" fontId="14" fillId="0" borderId="2" xfId="0" quotePrefix="1" applyNumberFormat="1" applyFont="1" applyFill="1" applyBorder="1" applyAlignment="1" applyProtection="1">
      <alignment horizontal="left" vertical="top" wrapText="1" indent="2"/>
    </xf>
    <xf numFmtId="164" fontId="9" fillId="0" borderId="2" xfId="0" quotePrefix="1" applyNumberFormat="1" applyFont="1" applyFill="1" applyBorder="1" applyAlignment="1" applyProtection="1">
      <alignment horizontal="left" vertical="top"/>
    </xf>
    <xf numFmtId="164" fontId="9" fillId="0" borderId="2" xfId="0" quotePrefix="1" applyNumberFormat="1" applyFont="1" applyFill="1" applyBorder="1" applyAlignment="1" applyProtection="1">
      <alignment horizontal="left" vertical="top" wrapText="1" indent="2"/>
    </xf>
    <xf numFmtId="164" fontId="9" fillId="0" borderId="2" xfId="0" applyNumberFormat="1" applyFont="1" applyFill="1" applyBorder="1" applyAlignment="1" applyProtection="1">
      <alignment horizontal="center" vertical="top" wrapText="1"/>
    </xf>
    <xf numFmtId="164" fontId="9" fillId="0" borderId="2" xfId="0" quotePrefix="1" applyNumberFormat="1" applyFont="1" applyFill="1" applyBorder="1" applyAlignment="1" applyProtection="1">
      <alignment horizontal="left" vertical="top" wrapText="1" indent="3"/>
    </xf>
    <xf numFmtId="164" fontId="9" fillId="0" borderId="2" xfId="0" applyNumberFormat="1" applyFont="1" applyFill="1" applyBorder="1" applyAlignment="1" applyProtection="1">
      <alignment horizontal="left" vertical="top" wrapText="1" indent="2"/>
    </xf>
    <xf numFmtId="164" fontId="9" fillId="0" borderId="2" xfId="0" quotePrefix="1" applyNumberFormat="1" applyFont="1" applyFill="1" applyBorder="1" applyAlignment="1" applyProtection="1">
      <alignment horizontal="center" vertical="top" wrapText="1"/>
    </xf>
    <xf numFmtId="164" fontId="17" fillId="0" borderId="2" xfId="0" applyNumberFormat="1" applyFont="1" applyFill="1" applyBorder="1" applyAlignment="1" applyProtection="1">
      <alignment horizontal="left" vertical="top" wrapText="1" indent="1"/>
    </xf>
    <xf numFmtId="0" fontId="17" fillId="0" borderId="2" xfId="0" applyFont="1" applyFill="1" applyBorder="1" applyAlignment="1" applyProtection="1">
      <alignment horizontal="left" vertical="top" wrapText="1" indent="1"/>
    </xf>
    <xf numFmtId="0" fontId="9" fillId="0" borderId="2" xfId="0" quotePrefix="1" applyNumberFormat="1" applyFont="1" applyFill="1" applyBorder="1" applyAlignment="1" applyProtection="1">
      <alignment horizontal="left" vertical="top" wrapText="1"/>
    </xf>
    <xf numFmtId="0" fontId="19" fillId="0" borderId="0" xfId="0" applyFont="1" applyFill="1" applyAlignment="1" applyProtection="1">
      <alignment vertical="top"/>
    </xf>
    <xf numFmtId="0" fontId="17" fillId="0" borderId="2" xfId="0" quotePrefix="1" applyNumberFormat="1" applyFont="1" applyFill="1" applyBorder="1" applyAlignment="1" applyProtection="1">
      <alignment horizontal="left" vertical="top" wrapText="1"/>
    </xf>
    <xf numFmtId="3" fontId="10" fillId="0" borderId="2" xfId="0" applyNumberFormat="1" applyFont="1" applyFill="1" applyBorder="1" applyAlignment="1" applyProtection="1">
      <alignment vertical="top"/>
    </xf>
    <xf numFmtId="0" fontId="9" fillId="0" borderId="2" xfId="0" applyNumberFormat="1" applyFont="1" applyFill="1" applyBorder="1" applyAlignment="1" applyProtection="1">
      <alignment horizontal="left" vertical="top" wrapText="1" indent="1"/>
    </xf>
    <xf numFmtId="0" fontId="9" fillId="0" borderId="2" xfId="0" quotePrefix="1" applyNumberFormat="1" applyFont="1" applyFill="1" applyBorder="1" applyAlignment="1" applyProtection="1">
      <alignment horizontal="left" vertical="top" wrapText="1" indent="1"/>
    </xf>
    <xf numFmtId="0" fontId="9" fillId="0" borderId="2" xfId="0" applyNumberFormat="1" applyFont="1" applyFill="1" applyBorder="1" applyAlignment="1" applyProtection="1">
      <alignment horizontal="left" vertical="top" wrapText="1"/>
    </xf>
    <xf numFmtId="0" fontId="13" fillId="0" borderId="4" xfId="0" quotePrefix="1" applyNumberFormat="1" applyFont="1" applyFill="1" applyBorder="1" applyAlignment="1" applyProtection="1">
      <alignment horizontal="left" vertical="top" wrapText="1"/>
    </xf>
    <xf numFmtId="0" fontId="14" fillId="0" borderId="5" xfId="0" applyNumberFormat="1" applyFont="1" applyFill="1" applyBorder="1" applyAlignment="1" applyProtection="1">
      <alignment horizontal="center" vertical="top"/>
    </xf>
    <xf numFmtId="3" fontId="14" fillId="0" borderId="4" xfId="0" applyNumberFormat="1" applyFont="1" applyFill="1" applyBorder="1" applyAlignment="1" applyProtection="1"/>
    <xf numFmtId="0" fontId="10" fillId="0" borderId="2" xfId="0" applyNumberFormat="1" applyFont="1" applyFill="1" applyBorder="1" applyAlignment="1" applyProtection="1">
      <alignment horizontal="fill" vertical="top" wrapText="1"/>
    </xf>
    <xf numFmtId="3" fontId="10" fillId="0" borderId="2" xfId="0" applyNumberFormat="1" applyFont="1" applyFill="1" applyBorder="1" applyAlignment="1" applyProtection="1"/>
    <xf numFmtId="0" fontId="3" fillId="0" borderId="6" xfId="0" quotePrefix="1" applyNumberFormat="1" applyFont="1" applyFill="1" applyBorder="1" applyAlignment="1" applyProtection="1">
      <alignment horizontal="center" vertical="top"/>
    </xf>
    <xf numFmtId="0" fontId="3" fillId="0" borderId="6" xfId="0" applyNumberFormat="1" applyFont="1" applyFill="1" applyBorder="1" applyAlignment="1" applyProtection="1">
      <alignment horizontal="center" vertical="top"/>
    </xf>
    <xf numFmtId="3" fontId="14" fillId="0" borderId="2" xfId="0" applyNumberFormat="1" applyFont="1" applyFill="1" applyBorder="1" applyAlignment="1" applyProtection="1"/>
    <xf numFmtId="0" fontId="10" fillId="0" borderId="0" xfId="2" applyNumberFormat="1" applyFont="1" applyFill="1" applyBorder="1" applyAlignment="1">
      <alignment vertical="top" wrapText="1"/>
    </xf>
    <xf numFmtId="0" fontId="14" fillId="0" borderId="2" xfId="0" quotePrefix="1" applyNumberFormat="1" applyFont="1" applyFill="1" applyBorder="1" applyAlignment="1" applyProtection="1">
      <alignment horizontal="left" vertical="top" wrapText="1"/>
    </xf>
    <xf numFmtId="3" fontId="16" fillId="0" borderId="4" xfId="0" applyNumberFormat="1" applyFont="1" applyFill="1" applyBorder="1" applyAlignment="1" applyProtection="1">
      <alignment vertical="top"/>
    </xf>
    <xf numFmtId="3" fontId="14" fillId="2" borderId="4" xfId="0" applyNumberFormat="1" applyFont="1" applyFill="1" applyBorder="1" applyAlignment="1" applyProtection="1">
      <alignment vertical="top"/>
      <protection locked="0"/>
    </xf>
    <xf numFmtId="3" fontId="6" fillId="0" borderId="2" xfId="0" applyNumberFormat="1" applyFont="1" applyFill="1" applyBorder="1" applyAlignment="1" applyProtection="1">
      <alignment vertical="top"/>
    </xf>
    <xf numFmtId="0" fontId="20" fillId="0" borderId="4" xfId="0" applyNumberFormat="1" applyFont="1" applyFill="1" applyBorder="1" applyAlignment="1" applyProtection="1">
      <alignment vertical="top"/>
    </xf>
    <xf numFmtId="0" fontId="17" fillId="0" borderId="4" xfId="0" quotePrefix="1" applyNumberFormat="1" applyFont="1" applyFill="1" applyBorder="1" applyAlignment="1" applyProtection="1">
      <alignment horizontal="left" vertical="top" wrapText="1"/>
    </xf>
    <xf numFmtId="3" fontId="20" fillId="0" borderId="4" xfId="0" applyNumberFormat="1" applyFont="1" applyFill="1" applyBorder="1" applyAlignment="1" applyProtection="1">
      <alignment vertical="top"/>
    </xf>
    <xf numFmtId="0" fontId="20" fillId="0" borderId="2" xfId="0" applyNumberFormat="1" applyFont="1" applyFill="1" applyBorder="1" applyAlignment="1" applyProtection="1">
      <alignment vertical="top"/>
    </xf>
    <xf numFmtId="0" fontId="9" fillId="0" borderId="2" xfId="0" applyNumberFormat="1" applyFont="1" applyFill="1" applyBorder="1" applyAlignment="1" applyProtection="1">
      <alignment horizontal="fill" vertical="top" wrapText="1"/>
    </xf>
    <xf numFmtId="0" fontId="9" fillId="0" borderId="6" xfId="0" applyNumberFormat="1" applyFont="1" applyFill="1" applyBorder="1" applyAlignment="1" applyProtection="1">
      <alignment horizontal="center" vertical="top"/>
    </xf>
    <xf numFmtId="3" fontId="9" fillId="0" borderId="2" xfId="0" applyNumberFormat="1" applyFont="1" applyFill="1" applyBorder="1" applyAlignment="1" applyProtection="1">
      <alignment vertical="top"/>
    </xf>
    <xf numFmtId="3" fontId="20" fillId="0" borderId="2" xfId="0" applyNumberFormat="1" applyFont="1" applyFill="1" applyBorder="1" applyAlignment="1" applyProtection="1">
      <alignment vertical="top"/>
    </xf>
    <xf numFmtId="0" fontId="21" fillId="0" borderId="2" xfId="0" applyNumberFormat="1" applyFont="1" applyFill="1" applyBorder="1" applyAlignment="1" applyProtection="1">
      <alignment vertical="top"/>
    </xf>
    <xf numFmtId="0" fontId="20" fillId="0" borderId="2" xfId="0" quotePrefix="1" applyNumberFormat="1" applyFont="1" applyFill="1" applyBorder="1" applyAlignment="1" applyProtection="1">
      <alignment horizontal="left" vertical="top"/>
    </xf>
    <xf numFmtId="0" fontId="17" fillId="0" borderId="2" xfId="0" quotePrefix="1" applyNumberFormat="1" applyFont="1" applyFill="1" applyBorder="1" applyAlignment="1" applyProtection="1">
      <alignment horizontal="left" vertical="top"/>
    </xf>
    <xf numFmtId="164" fontId="14" fillId="0" borderId="2" xfId="0" applyNumberFormat="1" applyFont="1" applyFill="1" applyBorder="1" applyAlignment="1" applyProtection="1">
      <alignment horizontal="left" vertical="top" wrapText="1"/>
    </xf>
    <xf numFmtId="49" fontId="14" fillId="0" borderId="2" xfId="0" applyNumberFormat="1" applyFont="1" applyFill="1" applyBorder="1" applyAlignment="1" applyProtection="1">
      <alignment horizontal="center"/>
    </xf>
    <xf numFmtId="164" fontId="14" fillId="0" borderId="2" xfId="0" quotePrefix="1" applyNumberFormat="1" applyFont="1" applyFill="1" applyBorder="1" applyAlignment="1" applyProtection="1">
      <alignment horizontal="left" vertical="top" wrapText="1" indent="1"/>
    </xf>
    <xf numFmtId="49" fontId="14" fillId="0" borderId="2" xfId="0" quotePrefix="1" applyNumberFormat="1" applyFont="1" applyFill="1" applyBorder="1" applyAlignment="1" applyProtection="1">
      <alignment horizontal="center"/>
    </xf>
    <xf numFmtId="164" fontId="14" fillId="0" borderId="2" xfId="0" applyNumberFormat="1" applyFont="1" applyFill="1" applyBorder="1" applyAlignment="1" applyProtection="1">
      <alignment horizontal="left" vertical="top" wrapText="1" indent="1"/>
    </xf>
    <xf numFmtId="0" fontId="9" fillId="0" borderId="2" xfId="0" applyNumberFormat="1" applyFont="1" applyFill="1" applyBorder="1" applyAlignment="1" applyProtection="1">
      <alignment horizontal="left" vertical="top"/>
    </xf>
    <xf numFmtId="164" fontId="14" fillId="0" borderId="2" xfId="0" quotePrefix="1" applyNumberFormat="1" applyFont="1" applyFill="1" applyBorder="1" applyAlignment="1" applyProtection="1">
      <alignment horizontal="left" vertical="top" wrapText="1"/>
    </xf>
    <xf numFmtId="0" fontId="21" fillId="0" borderId="2" xfId="0" quotePrefix="1" applyNumberFormat="1" applyFont="1" applyFill="1" applyBorder="1" applyAlignment="1" applyProtection="1">
      <alignment horizontal="left" vertical="top"/>
    </xf>
    <xf numFmtId="0" fontId="10" fillId="0" borderId="2" xfId="0" quotePrefix="1" applyFont="1" applyFill="1" applyBorder="1" applyAlignment="1" applyProtection="1">
      <alignment horizontal="left" vertical="top" wrapText="1" indent="1"/>
    </xf>
    <xf numFmtId="0" fontId="9" fillId="0" borderId="6" xfId="0" quotePrefix="1" applyNumberFormat="1" applyFont="1" applyFill="1" applyBorder="1" applyAlignment="1" applyProtection="1">
      <alignment horizontal="center" vertical="top"/>
    </xf>
    <xf numFmtId="0" fontId="9" fillId="0" borderId="7" xfId="0" applyNumberFormat="1" applyFont="1" applyFill="1" applyBorder="1" applyAlignment="1" applyProtection="1">
      <alignment vertical="top"/>
    </xf>
    <xf numFmtId="0" fontId="17" fillId="0" borderId="7" xfId="0" quotePrefix="1" applyNumberFormat="1" applyFont="1" applyFill="1" applyBorder="1" applyAlignment="1" applyProtection="1">
      <alignment horizontal="left" vertical="top"/>
    </xf>
    <xf numFmtId="0" fontId="9" fillId="0" borderId="8" xfId="0" quotePrefix="1" applyNumberFormat="1" applyFont="1" applyFill="1" applyBorder="1" applyAlignment="1" applyProtection="1">
      <alignment horizontal="center" vertical="top"/>
    </xf>
    <xf numFmtId="3" fontId="19" fillId="0" borderId="7" xfId="0" applyNumberFormat="1" applyFont="1" applyFill="1" applyBorder="1" applyAlignment="1" applyProtection="1">
      <alignment vertical="top"/>
    </xf>
    <xf numFmtId="0" fontId="9" fillId="0" borderId="2" xfId="0" applyNumberFormat="1" applyFont="1" applyFill="1" applyBorder="1" applyAlignment="1" applyProtection="1">
      <alignment vertical="top"/>
    </xf>
    <xf numFmtId="0" fontId="22" fillId="0" borderId="0" xfId="0" applyFont="1" applyFill="1" applyAlignment="1" applyProtection="1">
      <alignment vertical="top"/>
    </xf>
    <xf numFmtId="0" fontId="23" fillId="0" borderId="2" xfId="0" quotePrefix="1" applyNumberFormat="1" applyFont="1" applyFill="1" applyBorder="1" applyAlignment="1" applyProtection="1">
      <alignment horizontal="left" vertical="top"/>
    </xf>
    <xf numFmtId="0" fontId="24" fillId="0" borderId="2" xfId="0" quotePrefix="1" applyNumberFormat="1" applyFont="1" applyFill="1" applyBorder="1" applyAlignment="1" applyProtection="1">
      <alignment horizontal="left" vertical="top"/>
    </xf>
    <xf numFmtId="0" fontId="24" fillId="0" borderId="2" xfId="0" quotePrefix="1" applyNumberFormat="1" applyFont="1" applyFill="1" applyBorder="1" applyAlignment="1" applyProtection="1">
      <alignment horizontal="left" vertical="top" wrapText="1"/>
    </xf>
    <xf numFmtId="0" fontId="0" fillId="0" borderId="2" xfId="0" quotePrefix="1" applyNumberFormat="1" applyFont="1" applyFill="1" applyBorder="1" applyAlignment="1" applyProtection="1">
      <alignment horizontal="left" vertical="top"/>
    </xf>
    <xf numFmtId="0" fontId="0" fillId="0" borderId="2" xfId="0" quotePrefix="1" applyNumberFormat="1" applyFill="1" applyBorder="1" applyAlignment="1" applyProtection="1">
      <alignment horizontal="left" vertical="top" wrapText="1"/>
    </xf>
    <xf numFmtId="164" fontId="0" fillId="0" borderId="2" xfId="0" quotePrefix="1" applyNumberFormat="1" applyFont="1" applyFill="1" applyBorder="1" applyAlignment="1" applyProtection="1">
      <alignment horizontal="center" vertical="top" wrapText="1"/>
    </xf>
    <xf numFmtId="3" fontId="0" fillId="0" borderId="2" xfId="0" applyNumberFormat="1" applyFont="1" applyFill="1" applyBorder="1" applyAlignment="1" applyProtection="1">
      <alignment vertical="top"/>
    </xf>
    <xf numFmtId="0" fontId="23" fillId="0" borderId="2" xfId="0" quotePrefix="1" applyNumberFormat="1" applyFont="1" applyFill="1" applyBorder="1" applyAlignment="1" applyProtection="1">
      <alignment horizontal="left" vertical="top" wrapText="1"/>
    </xf>
    <xf numFmtId="164" fontId="9" fillId="0" borderId="2" xfId="0" quotePrefix="1" applyNumberFormat="1" applyFont="1" applyFill="1" applyBorder="1" applyAlignment="1" applyProtection="1">
      <alignment horizontal="left" vertical="top" wrapText="1" indent="1"/>
    </xf>
    <xf numFmtId="164" fontId="9" fillId="0" borderId="2" xfId="0" applyNumberFormat="1" applyFont="1" applyFill="1" applyBorder="1" applyAlignment="1" applyProtection="1">
      <alignment horizontal="left" vertical="top" wrapText="1" indent="3"/>
    </xf>
    <xf numFmtId="0" fontId="9" fillId="0" borderId="2" xfId="0" applyFont="1" applyFill="1" applyBorder="1" applyAlignment="1" applyProtection="1">
      <alignment horizontal="left" vertical="top" wrapText="1" indent="1"/>
    </xf>
    <xf numFmtId="0" fontId="9" fillId="0" borderId="3" xfId="0" applyNumberFormat="1" applyFont="1" applyFill="1" applyBorder="1" applyAlignment="1" applyProtection="1">
      <alignment vertical="top"/>
    </xf>
    <xf numFmtId="0" fontId="9" fillId="0" borderId="9" xfId="0" applyNumberFormat="1" applyFont="1" applyFill="1" applyBorder="1" applyAlignment="1" applyProtection="1">
      <alignment horizontal="center" vertical="top"/>
    </xf>
    <xf numFmtId="3" fontId="9" fillId="0" borderId="3" xfId="0" applyNumberFormat="1" applyFont="1" applyFill="1" applyBorder="1" applyAlignment="1" applyProtection="1">
      <alignment vertical="top"/>
    </xf>
    <xf numFmtId="0" fontId="9" fillId="0" borderId="0" xfId="0" quotePrefix="1" applyFont="1" applyFill="1" applyAlignment="1" applyProtection="1">
      <alignment horizontal="center" vertical="top"/>
      <protection locked="0"/>
    </xf>
    <xf numFmtId="0" fontId="9" fillId="0" borderId="0" xfId="0" applyFont="1"/>
    <xf numFmtId="0" fontId="13" fillId="0" borderId="2" xfId="0" applyNumberFormat="1" applyFont="1" applyFill="1" applyBorder="1" applyAlignment="1" applyProtection="1">
      <alignment horizontal="left" vertical="top" wrapText="1"/>
    </xf>
    <xf numFmtId="164" fontId="18" fillId="0" borderId="2" xfId="0" quotePrefix="1" applyNumberFormat="1" applyFont="1" applyFill="1" applyBorder="1" applyAlignment="1" applyProtection="1">
      <alignment horizontal="left" vertical="top" wrapText="1" indent="4"/>
    </xf>
    <xf numFmtId="164" fontId="14" fillId="0" borderId="2" xfId="0" applyNumberFormat="1" applyFont="1" applyFill="1" applyBorder="1" applyAlignment="1" applyProtection="1">
      <alignment horizontal="left" vertical="top" wrapText="1" indent="3"/>
    </xf>
    <xf numFmtId="164" fontId="18" fillId="0" borderId="2" xfId="0" applyNumberFormat="1" applyFont="1" applyFill="1" applyBorder="1" applyAlignment="1" applyProtection="1">
      <alignment horizontal="left" vertical="top" wrapText="1" indent="4"/>
    </xf>
    <xf numFmtId="0" fontId="3" fillId="0" borderId="0" xfId="0" quotePrefix="1" applyFont="1" applyFill="1" applyAlignment="1" applyProtection="1">
      <alignment horizontal="center" vertical="top" wrapText="1"/>
      <protection locked="0"/>
    </xf>
    <xf numFmtId="0" fontId="7" fillId="0" borderId="0" xfId="0" quotePrefix="1" applyFont="1" applyFill="1" applyAlignment="1" applyProtection="1">
      <alignment horizontal="left"/>
      <protection locked="0"/>
    </xf>
    <xf numFmtId="0" fontId="10" fillId="0" borderId="2" xfId="1" applyNumberFormat="1" applyFont="1" applyFill="1" applyBorder="1" applyAlignment="1" applyProtection="1">
      <alignment horizontal="left" vertical="top"/>
    </xf>
    <xf numFmtId="0" fontId="10" fillId="0" borderId="2" xfId="1" quotePrefix="1" applyNumberFormat="1" applyFont="1" applyFill="1" applyBorder="1" applyAlignment="1" applyProtection="1">
      <alignment horizontal="left" vertical="top" wrapText="1" indent="2"/>
    </xf>
    <xf numFmtId="0" fontId="10" fillId="0" borderId="6" xfId="1" quotePrefix="1" applyNumberFormat="1" applyFont="1" applyFill="1" applyBorder="1" applyAlignment="1" applyProtection="1">
      <alignment horizontal="center" vertical="top"/>
    </xf>
    <xf numFmtId="3" fontId="14" fillId="0" borderId="2" xfId="1" applyNumberFormat="1" applyFont="1" applyFill="1" applyBorder="1" applyAlignment="1" applyProtection="1">
      <alignment vertical="top"/>
    </xf>
    <xf numFmtId="0" fontId="10" fillId="0" borderId="2" xfId="1" quotePrefix="1" applyNumberFormat="1" applyFont="1" applyFill="1" applyBorder="1" applyAlignment="1" applyProtection="1">
      <alignment horizontal="left" vertical="top"/>
    </xf>
    <xf numFmtId="0" fontId="14" fillId="0" borderId="2" xfId="1" quotePrefix="1" applyNumberFormat="1" applyFont="1" applyFill="1" applyBorder="1" applyAlignment="1" applyProtection="1">
      <alignment horizontal="left" vertical="top" wrapText="1" indent="2"/>
    </xf>
    <xf numFmtId="0" fontId="14" fillId="0" borderId="6" xfId="1" applyNumberFormat="1" applyFont="1" applyFill="1" applyBorder="1" applyAlignment="1" applyProtection="1">
      <alignment horizontal="center" vertical="top"/>
    </xf>
    <xf numFmtId="0" fontId="9" fillId="0" borderId="2" xfId="1" quotePrefix="1" applyNumberFormat="1" applyFont="1" applyFill="1" applyBorder="1" applyAlignment="1" applyProtection="1">
      <alignment horizontal="left" vertical="top"/>
    </xf>
    <xf numFmtId="0" fontId="9" fillId="0" borderId="2" xfId="1" applyNumberFormat="1" applyFont="1" applyFill="1" applyBorder="1" applyAlignment="1" applyProtection="1">
      <alignment horizontal="left" vertical="top" wrapText="1" indent="2"/>
    </xf>
    <xf numFmtId="0" fontId="9" fillId="0" borderId="6" xfId="1" quotePrefix="1" applyNumberFormat="1" applyFont="1" applyFill="1" applyBorder="1" applyAlignment="1" applyProtection="1">
      <alignment horizontal="center" vertical="top" wrapText="1"/>
    </xf>
    <xf numFmtId="0" fontId="9" fillId="0" borderId="2" xfId="1" applyNumberFormat="1" applyFont="1" applyFill="1" applyBorder="1" applyAlignment="1" applyProtection="1">
      <alignment horizontal="left" vertical="top" wrapText="1" indent="1"/>
    </xf>
    <xf numFmtId="0" fontId="14" fillId="0" borderId="6" xfId="1" quotePrefix="1" applyNumberFormat="1" applyFont="1" applyFill="1" applyBorder="1" applyAlignment="1" applyProtection="1">
      <alignment horizontal="center" vertical="top"/>
    </xf>
    <xf numFmtId="0" fontId="10" fillId="0" borderId="4" xfId="1" applyNumberFormat="1" applyFont="1" applyFill="1" applyBorder="1" applyAlignment="1" applyProtection="1">
      <alignment vertical="top"/>
    </xf>
    <xf numFmtId="0" fontId="10" fillId="0" borderId="5" xfId="1" quotePrefix="1" applyNumberFormat="1" applyFont="1" applyFill="1" applyBorder="1" applyAlignment="1" applyProtection="1">
      <alignment horizontal="center" vertical="top"/>
    </xf>
    <xf numFmtId="0" fontId="10" fillId="0" borderId="2" xfId="1" applyNumberFormat="1" applyFont="1" applyFill="1" applyBorder="1" applyAlignment="1" applyProtection="1">
      <alignment vertical="top"/>
    </xf>
    <xf numFmtId="0" fontId="10" fillId="0" borderId="2" xfId="1" quotePrefix="1" applyNumberFormat="1" applyFont="1" applyFill="1" applyBorder="1" applyAlignment="1" applyProtection="1">
      <alignment horizontal="left" vertical="top" wrapText="1"/>
    </xf>
    <xf numFmtId="0" fontId="3" fillId="0" borderId="2" xfId="1" quotePrefix="1" applyNumberFormat="1" applyFont="1" applyFill="1" applyBorder="1" applyAlignment="1" applyProtection="1">
      <alignment horizontal="left" vertical="top"/>
    </xf>
    <xf numFmtId="0" fontId="3" fillId="0" borderId="2" xfId="1" quotePrefix="1" applyNumberFormat="1" applyFont="1" applyFill="1" applyBorder="1" applyAlignment="1" applyProtection="1">
      <alignment horizontal="left" vertical="top" wrapText="1"/>
    </xf>
    <xf numFmtId="0" fontId="10" fillId="0" borderId="2" xfId="1" quotePrefix="1" applyNumberFormat="1" applyFont="1" applyFill="1" applyBorder="1" applyAlignment="1" applyProtection="1">
      <alignment horizontal="left" vertical="top" wrapText="1" indent="1"/>
    </xf>
    <xf numFmtId="0" fontId="10" fillId="0" borderId="2" xfId="1" applyNumberFormat="1" applyFont="1" applyFill="1" applyBorder="1" applyAlignment="1" applyProtection="1">
      <alignment horizontal="left" vertical="top" wrapText="1" indent="1"/>
    </xf>
    <xf numFmtId="0" fontId="14" fillId="0" borderId="2" xfId="1" applyNumberFormat="1" applyFont="1" applyFill="1" applyBorder="1" applyAlignment="1" applyProtection="1">
      <alignment horizontal="left" vertical="top" wrapText="1" indent="1"/>
    </xf>
    <xf numFmtId="0" fontId="3" fillId="0" borderId="2" xfId="1" applyNumberFormat="1" applyFont="1" applyFill="1" applyBorder="1" applyAlignment="1" applyProtection="1">
      <alignment horizontal="left" vertical="top"/>
    </xf>
    <xf numFmtId="0" fontId="3" fillId="0" borderId="2" xfId="1" applyNumberFormat="1" applyFont="1" applyFill="1" applyBorder="1" applyAlignment="1" applyProtection="1">
      <alignment horizontal="left" vertical="top" wrapText="1"/>
    </xf>
    <xf numFmtId="0" fontId="10" fillId="0" borderId="6" xfId="1" applyNumberFormat="1" applyFont="1" applyFill="1" applyBorder="1" applyAlignment="1" applyProtection="1">
      <alignment horizontal="center" vertical="top"/>
    </xf>
    <xf numFmtId="0" fontId="14" fillId="0" borderId="2" xfId="1" applyNumberFormat="1" applyFont="1" applyFill="1" applyBorder="1" applyAlignment="1" applyProtection="1">
      <alignment vertical="top"/>
    </xf>
    <xf numFmtId="0" fontId="10" fillId="0" borderId="2" xfId="1" applyNumberFormat="1" applyFont="1" applyFill="1" applyBorder="1" applyAlignment="1" applyProtection="1">
      <alignment vertical="top" wrapText="1"/>
    </xf>
    <xf numFmtId="0" fontId="10" fillId="0" borderId="2" xfId="1" applyNumberFormat="1" applyFont="1" applyFill="1" applyBorder="1" applyAlignment="1" applyProtection="1">
      <alignment horizontal="fill" vertical="top" wrapText="1"/>
    </xf>
    <xf numFmtId="0" fontId="14" fillId="0" borderId="4" xfId="1" applyNumberFormat="1" applyFont="1" applyFill="1" applyBorder="1" applyAlignment="1" applyProtection="1">
      <alignment vertical="top"/>
    </xf>
    <xf numFmtId="0" fontId="3" fillId="0" borderId="4" xfId="1" quotePrefix="1" applyNumberFormat="1" applyFont="1" applyFill="1" applyBorder="1" applyAlignment="1" applyProtection="1">
      <alignment horizontal="left" vertical="top" wrapText="1"/>
    </xf>
    <xf numFmtId="0" fontId="20" fillId="0" borderId="6" xfId="0" quotePrefix="1" applyNumberFormat="1" applyFont="1" applyFill="1" applyBorder="1" applyAlignment="1" applyProtection="1">
      <alignment horizontal="center" vertical="top"/>
    </xf>
    <xf numFmtId="0" fontId="25" fillId="0" borderId="0" xfId="0" applyFont="1" applyFill="1" applyAlignment="1" applyProtection="1">
      <alignment vertical="top"/>
    </xf>
    <xf numFmtId="0" fontId="26" fillId="0" borderId="0" xfId="0" applyFont="1" applyFill="1" applyAlignment="1" applyProtection="1">
      <alignment vertical="top"/>
    </xf>
    <xf numFmtId="0" fontId="9" fillId="0" borderId="0" xfId="0" applyFont="1" applyFill="1" applyAlignment="1" applyProtection="1">
      <alignment vertical="top"/>
      <protection locked="0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Inf!$A$1" fmlaRange="Inf!$A$2:$A$3" sel="1" val="0"/>
</file>

<file path=xl/ctrlProps/ctrlProp2.xml><?xml version="1.0" encoding="utf-8"?>
<formControlPr xmlns="http://schemas.microsoft.com/office/spreadsheetml/2009/9/main" objectType="List" dx="22" fmlaLink="Inf!$B$1" fmlaRange="Inf!$A$6:$A$7" sel="0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5</xdr:row>
      <xdr:rowOff>38100</xdr:rowOff>
    </xdr:from>
    <xdr:to>
      <xdr:col>2</xdr:col>
      <xdr:colOff>1297275</xdr:colOff>
      <xdr:row>9</xdr:row>
      <xdr:rowOff>106680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 flipH="1">
          <a:off x="38100" y="883920"/>
          <a:ext cx="1813560" cy="9067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CCCC" mc:Ignorable="a14" a14:legacySpreadsheetColorIndex="4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vert="wordArtVert" wrap="square" lIns="0" tIns="0" rIns="27432" bIns="0" anchor="b" upright="1"/>
        <a:lstStyle/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HIDE</a:t>
          </a:r>
        </a:p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UNHIDE</a:t>
          </a:r>
          <a:endParaRPr lang="bg-BG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</xdr:row>
          <xdr:rowOff>123825</xdr:rowOff>
        </xdr:from>
        <xdr:to>
          <xdr:col>2</xdr:col>
          <xdr:colOff>952500</xdr:colOff>
          <xdr:row>7</xdr:row>
          <xdr:rowOff>57150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123825</xdr:rowOff>
        </xdr:from>
        <xdr:to>
          <xdr:col>2</xdr:col>
          <xdr:colOff>952500</xdr:colOff>
          <xdr:row>8</xdr:row>
          <xdr:rowOff>247650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7" filterMode="1">
    <pageSetUpPr fitToPage="1"/>
  </sheetPr>
  <dimension ref="A1:AK1231"/>
  <sheetViews>
    <sheetView tabSelected="1" zoomScaleNormal="100" workbookViewId="0">
      <pane xSplit="4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AI115" sqref="AI115"/>
    </sheetView>
  </sheetViews>
  <sheetFormatPr defaultColWidth="10.5703125" defaultRowHeight="12.75"/>
  <cols>
    <col min="1" max="1" width="0.140625" style="12" customWidth="1"/>
    <col min="2" max="2" width="7.7109375" style="13" customWidth="1"/>
    <col min="3" max="3" width="67.7109375" style="12" customWidth="1"/>
    <col min="4" max="4" width="5.7109375" style="15" customWidth="1"/>
    <col min="5" max="9" width="14.7109375" style="12" customWidth="1"/>
    <col min="10" max="24" width="14.7109375" style="12" hidden="1" customWidth="1"/>
    <col min="25" max="26" width="14.7109375" style="12" customWidth="1"/>
    <col min="27" max="31" width="14.7109375" style="12" hidden="1" customWidth="1"/>
    <col min="32" max="32" width="3" style="12" customWidth="1"/>
    <col min="33" max="36" width="10.5703125" style="12"/>
    <col min="37" max="37" width="0" style="12" hidden="1" customWidth="1"/>
    <col min="38" max="16384" width="10.5703125" style="12"/>
  </cols>
  <sheetData>
    <row r="1" spans="1:37">
      <c r="A1" s="6">
        <v>1</v>
      </c>
      <c r="B1" s="7"/>
      <c r="C1" s="8"/>
      <c r="D1" s="9"/>
      <c r="E1" s="10"/>
      <c r="F1" s="10"/>
      <c r="G1" s="10"/>
      <c r="H1" s="10" t="str">
        <f t="shared" ref="H1:X1" si="0">IF((ABS(MAX(H14:H1230))+ABS(MIN(H14:H1230)))=0,"Hide","'")</f>
        <v>'</v>
      </c>
      <c r="I1" s="10" t="str">
        <f t="shared" si="0"/>
        <v>'</v>
      </c>
      <c r="J1" s="10" t="str">
        <f t="shared" si="0"/>
        <v>Hide</v>
      </c>
      <c r="K1" s="10" t="str">
        <f t="shared" si="0"/>
        <v>Hide</v>
      </c>
      <c r="L1" s="10" t="str">
        <f t="shared" si="0"/>
        <v>Hide</v>
      </c>
      <c r="M1" s="10" t="str">
        <f t="shared" si="0"/>
        <v>Hide</v>
      </c>
      <c r="N1" s="10" t="str">
        <f t="shared" si="0"/>
        <v>Hide</v>
      </c>
      <c r="O1" s="10" t="str">
        <f t="shared" si="0"/>
        <v>Hide</v>
      </c>
      <c r="P1" s="10" t="str">
        <f t="shared" si="0"/>
        <v>Hide</v>
      </c>
      <c r="Q1" s="10" t="str">
        <f t="shared" si="0"/>
        <v>Hide</v>
      </c>
      <c r="R1" s="10" t="str">
        <f t="shared" si="0"/>
        <v>Hide</v>
      </c>
      <c r="S1" s="10" t="str">
        <f t="shared" si="0"/>
        <v>Hide</v>
      </c>
      <c r="T1" s="10" t="str">
        <f t="shared" si="0"/>
        <v>Hide</v>
      </c>
      <c r="U1" s="10" t="str">
        <f t="shared" si="0"/>
        <v>Hide</v>
      </c>
      <c r="V1" s="10" t="str">
        <f t="shared" si="0"/>
        <v>Hide</v>
      </c>
      <c r="W1" s="10" t="str">
        <f t="shared" si="0"/>
        <v>Hide</v>
      </c>
      <c r="X1" s="10" t="str">
        <f t="shared" si="0"/>
        <v>Hide</v>
      </c>
      <c r="Y1" s="10"/>
      <c r="Z1" s="10"/>
      <c r="AA1" s="10" t="str">
        <f>IF((ABS(MAX(AA14:AA1230))+ABS(MIN(AA14:AA1230)))=0,"Hide","'")</f>
        <v>Hide</v>
      </c>
      <c r="AB1" s="10" t="str">
        <f>IF((ABS(MAX(AB14:AB1230))+ABS(MIN(AB14:AB1230)))=0,"Hide","'")</f>
        <v>Hide</v>
      </c>
      <c r="AC1" s="10" t="str">
        <f>IF((ABS(MAX(AC14:AC1230))+ABS(MIN(AC14:AC1230)))=0,"Hide","'")</f>
        <v>Hide</v>
      </c>
      <c r="AD1" s="10" t="str">
        <f>IF((ABS(MAX(AD14:AD1230))+ABS(MIN(AD14:AD1230)))=0,"Hide","'")</f>
        <v>Hide</v>
      </c>
      <c r="AE1" s="10" t="str">
        <f>IF((ABS(MAX(AE14:AE1230))+ABS(MIN(AE14:AE1230)))=0,"Hide","'")</f>
        <v>Hide</v>
      </c>
      <c r="AF1" s="11"/>
      <c r="AK1" s="12">
        <v>1</v>
      </c>
    </row>
    <row r="2" spans="1:37">
      <c r="A2" s="6">
        <v>1</v>
      </c>
      <c r="B2" s="159" t="s">
        <v>11</v>
      </c>
      <c r="C2" s="152"/>
      <c r="D2" s="14"/>
      <c r="AK2" s="12">
        <v>1</v>
      </c>
    </row>
    <row r="3" spans="1:37" ht="25.5">
      <c r="A3" s="6">
        <v>1</v>
      </c>
      <c r="C3" s="158" t="s">
        <v>484</v>
      </c>
      <c r="AK3" s="12">
        <v>1</v>
      </c>
    </row>
    <row r="4" spans="1:37">
      <c r="A4" s="6">
        <v>1</v>
      </c>
      <c r="C4" s="16" t="s">
        <v>487</v>
      </c>
      <c r="AK4" s="12">
        <v>1</v>
      </c>
    </row>
    <row r="5" spans="1:37" ht="13.5" thickBot="1">
      <c r="A5" s="6">
        <v>1</v>
      </c>
      <c r="C5" s="17" t="s">
        <v>493</v>
      </c>
      <c r="D5" s="18"/>
      <c r="E5" s="19"/>
      <c r="F5" s="19"/>
      <c r="G5" s="20"/>
      <c r="H5" s="20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19"/>
      <c r="Z5" s="20"/>
      <c r="AA5" s="20"/>
      <c r="AB5" s="21"/>
      <c r="AC5" s="21"/>
      <c r="AD5" s="21"/>
      <c r="AE5" s="21"/>
      <c r="AK5" s="12">
        <v>1</v>
      </c>
    </row>
    <row r="6" spans="1:37">
      <c r="A6" s="6">
        <v>1</v>
      </c>
      <c r="B6" s="22"/>
      <c r="C6" s="23"/>
      <c r="D6" s="24"/>
      <c r="E6" s="25" t="s">
        <v>12</v>
      </c>
      <c r="F6" s="25" t="s">
        <v>12</v>
      </c>
      <c r="G6" s="26" t="s">
        <v>13</v>
      </c>
      <c r="H6" s="26" t="s">
        <v>14</v>
      </c>
      <c r="I6" s="26" t="s">
        <v>15</v>
      </c>
      <c r="J6" s="26" t="s">
        <v>16</v>
      </c>
      <c r="K6" s="26" t="s">
        <v>17</v>
      </c>
      <c r="L6" s="26" t="s">
        <v>18</v>
      </c>
      <c r="M6" s="26" t="s">
        <v>19</v>
      </c>
      <c r="N6" s="26" t="s">
        <v>20</v>
      </c>
      <c r="O6" s="26" t="s">
        <v>21</v>
      </c>
      <c r="P6" s="26" t="s">
        <v>22</v>
      </c>
      <c r="Q6" s="26" t="s">
        <v>23</v>
      </c>
      <c r="R6" s="27" t="s">
        <v>24</v>
      </c>
      <c r="S6" s="27" t="s">
        <v>25</v>
      </c>
      <c r="T6" s="27" t="s">
        <v>26</v>
      </c>
      <c r="U6" s="27" t="s">
        <v>27</v>
      </c>
      <c r="V6" s="27" t="s">
        <v>28</v>
      </c>
      <c r="W6" s="27" t="s">
        <v>29</v>
      </c>
      <c r="X6" s="27" t="s">
        <v>30</v>
      </c>
      <c r="Y6" s="25" t="s">
        <v>12</v>
      </c>
      <c r="Z6" s="26" t="s">
        <v>31</v>
      </c>
      <c r="AA6" s="26" t="s">
        <v>32</v>
      </c>
      <c r="AB6" s="26" t="s">
        <v>33</v>
      </c>
      <c r="AC6" s="26" t="s">
        <v>34</v>
      </c>
      <c r="AD6" s="26" t="s">
        <v>35</v>
      </c>
      <c r="AE6" s="26" t="s">
        <v>36</v>
      </c>
      <c r="AK6" s="12">
        <v>1</v>
      </c>
    </row>
    <row r="7" spans="1:37">
      <c r="A7" s="6">
        <v>1</v>
      </c>
      <c r="B7" s="28"/>
      <c r="C7" s="29" t="s">
        <v>37</v>
      </c>
      <c r="D7" s="29"/>
      <c r="E7" s="30" t="s">
        <v>38</v>
      </c>
      <c r="F7" s="30" t="s">
        <v>38</v>
      </c>
      <c r="G7" s="31" t="s">
        <v>39</v>
      </c>
      <c r="H7" s="31" t="s">
        <v>39</v>
      </c>
      <c r="I7" s="31" t="s">
        <v>39</v>
      </c>
      <c r="J7" s="31" t="s">
        <v>39</v>
      </c>
      <c r="K7" s="31" t="s">
        <v>39</v>
      </c>
      <c r="L7" s="31" t="s">
        <v>39</v>
      </c>
      <c r="M7" s="31" t="s">
        <v>39</v>
      </c>
      <c r="N7" s="31" t="s">
        <v>39</v>
      </c>
      <c r="O7" s="31" t="s">
        <v>39</v>
      </c>
      <c r="P7" s="31" t="s">
        <v>39</v>
      </c>
      <c r="Q7" s="31" t="s">
        <v>39</v>
      </c>
      <c r="R7" s="31" t="s">
        <v>39</v>
      </c>
      <c r="S7" s="31" t="s">
        <v>39</v>
      </c>
      <c r="T7" s="31" t="s">
        <v>39</v>
      </c>
      <c r="U7" s="31" t="s">
        <v>39</v>
      </c>
      <c r="V7" s="31" t="s">
        <v>39</v>
      </c>
      <c r="W7" s="31" t="s">
        <v>39</v>
      </c>
      <c r="X7" s="31" t="s">
        <v>39</v>
      </c>
      <c r="Y7" s="31" t="s">
        <v>40</v>
      </c>
      <c r="Z7" s="31" t="s">
        <v>41</v>
      </c>
      <c r="AA7" s="31" t="s">
        <v>41</v>
      </c>
      <c r="AB7" s="31" t="s">
        <v>41</v>
      </c>
      <c r="AC7" s="31" t="s">
        <v>41</v>
      </c>
      <c r="AD7" s="31" t="s">
        <v>41</v>
      </c>
      <c r="AE7" s="31" t="s">
        <v>41</v>
      </c>
      <c r="AK7" s="12">
        <v>1</v>
      </c>
    </row>
    <row r="8" spans="1:37">
      <c r="A8" s="6">
        <v>1</v>
      </c>
      <c r="B8" s="28"/>
      <c r="C8" s="32"/>
      <c r="D8" s="29"/>
      <c r="E8" s="31"/>
      <c r="F8" s="31" t="s">
        <v>42</v>
      </c>
      <c r="G8" s="31" t="s">
        <v>464</v>
      </c>
      <c r="H8" s="31" t="s">
        <v>464</v>
      </c>
      <c r="I8" s="31" t="s">
        <v>464</v>
      </c>
      <c r="J8" s="31" t="s">
        <v>464</v>
      </c>
      <c r="K8" s="31" t="s">
        <v>464</v>
      </c>
      <c r="L8" s="31" t="s">
        <v>464</v>
      </c>
      <c r="M8" s="31" t="s">
        <v>464</v>
      </c>
      <c r="N8" s="31" t="s">
        <v>464</v>
      </c>
      <c r="O8" s="31" t="s">
        <v>464</v>
      </c>
      <c r="P8" s="31" t="s">
        <v>464</v>
      </c>
      <c r="Q8" s="31" t="s">
        <v>464</v>
      </c>
      <c r="R8" s="31" t="s">
        <v>464</v>
      </c>
      <c r="S8" s="31" t="s">
        <v>464</v>
      </c>
      <c r="T8" s="31" t="s">
        <v>464</v>
      </c>
      <c r="U8" s="31" t="s">
        <v>464</v>
      </c>
      <c r="V8" s="31" t="s">
        <v>464</v>
      </c>
      <c r="W8" s="31" t="s">
        <v>464</v>
      </c>
      <c r="X8" s="31" t="s">
        <v>464</v>
      </c>
      <c r="Y8" s="31" t="s">
        <v>41</v>
      </c>
      <c r="Z8" s="31" t="s">
        <v>43</v>
      </c>
      <c r="AA8" s="31" t="s">
        <v>43</v>
      </c>
      <c r="AB8" s="31" t="s">
        <v>43</v>
      </c>
      <c r="AC8" s="31" t="s">
        <v>43</v>
      </c>
      <c r="AD8" s="31" t="s">
        <v>43</v>
      </c>
      <c r="AE8" s="31" t="s">
        <v>43</v>
      </c>
      <c r="AK8" s="12">
        <v>1</v>
      </c>
    </row>
    <row r="9" spans="1:37" ht="25.5">
      <c r="A9" s="6">
        <v>1</v>
      </c>
      <c r="B9" s="28"/>
      <c r="C9" s="33" t="s">
        <v>44</v>
      </c>
      <c r="D9" s="29"/>
      <c r="E9" s="34" t="s">
        <v>485</v>
      </c>
      <c r="F9" s="31" t="s">
        <v>45</v>
      </c>
      <c r="G9" s="35" t="s">
        <v>489</v>
      </c>
      <c r="H9" s="35" t="s">
        <v>489</v>
      </c>
      <c r="I9" s="35" t="s">
        <v>492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1" t="s">
        <v>46</v>
      </c>
      <c r="Z9" s="35" t="s">
        <v>488</v>
      </c>
      <c r="AA9" s="35"/>
      <c r="AB9" s="35"/>
      <c r="AC9" s="35"/>
      <c r="AD9" s="35"/>
      <c r="AE9" s="35"/>
      <c r="AK9" s="12">
        <v>1</v>
      </c>
    </row>
    <row r="10" spans="1:37">
      <c r="A10" s="6">
        <v>1</v>
      </c>
      <c r="B10" s="28"/>
      <c r="C10" s="33"/>
      <c r="D10" s="29"/>
      <c r="E10" s="31"/>
      <c r="F10" s="31" t="s">
        <v>464</v>
      </c>
      <c r="G10" s="35" t="s">
        <v>490</v>
      </c>
      <c r="H10" s="35" t="s">
        <v>491</v>
      </c>
      <c r="I10" s="35" t="s">
        <v>490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6" t="s">
        <v>47</v>
      </c>
      <c r="Z10" s="35"/>
      <c r="AA10" s="35"/>
      <c r="AB10" s="35"/>
      <c r="AC10" s="35"/>
      <c r="AD10" s="35"/>
      <c r="AE10" s="35"/>
      <c r="AK10" s="12">
        <v>1</v>
      </c>
    </row>
    <row r="11" spans="1:37" s="18" customFormat="1" ht="13.5" thickBot="1">
      <c r="A11" s="6">
        <v>1</v>
      </c>
      <c r="B11" s="37"/>
      <c r="C11" s="38"/>
      <c r="D11" s="38"/>
      <c r="E11" s="39" t="s">
        <v>48</v>
      </c>
      <c r="F11" s="39" t="str">
        <f t="shared" ref="F11:AE11" si="1">$E$9</f>
        <v>2019 г.</v>
      </c>
      <c r="G11" s="39" t="str">
        <f t="shared" si="1"/>
        <v>2019 г.</v>
      </c>
      <c r="H11" s="39" t="str">
        <f t="shared" si="1"/>
        <v>2019 г.</v>
      </c>
      <c r="I11" s="39" t="str">
        <f t="shared" si="1"/>
        <v>2019 г.</v>
      </c>
      <c r="J11" s="39" t="str">
        <f t="shared" si="1"/>
        <v>2019 г.</v>
      </c>
      <c r="K11" s="39" t="str">
        <f t="shared" si="1"/>
        <v>2019 г.</v>
      </c>
      <c r="L11" s="39" t="str">
        <f t="shared" si="1"/>
        <v>2019 г.</v>
      </c>
      <c r="M11" s="39" t="str">
        <f t="shared" si="1"/>
        <v>2019 г.</v>
      </c>
      <c r="N11" s="39" t="str">
        <f t="shared" si="1"/>
        <v>2019 г.</v>
      </c>
      <c r="O11" s="39" t="str">
        <f t="shared" si="1"/>
        <v>2019 г.</v>
      </c>
      <c r="P11" s="39" t="str">
        <f t="shared" si="1"/>
        <v>2019 г.</v>
      </c>
      <c r="Q11" s="39" t="str">
        <f t="shared" si="1"/>
        <v>2019 г.</v>
      </c>
      <c r="R11" s="39" t="str">
        <f t="shared" si="1"/>
        <v>2019 г.</v>
      </c>
      <c r="S11" s="39" t="str">
        <f t="shared" si="1"/>
        <v>2019 г.</v>
      </c>
      <c r="T11" s="39" t="str">
        <f t="shared" si="1"/>
        <v>2019 г.</v>
      </c>
      <c r="U11" s="39" t="str">
        <f t="shared" si="1"/>
        <v>2019 г.</v>
      </c>
      <c r="V11" s="39" t="str">
        <f t="shared" si="1"/>
        <v>2019 г.</v>
      </c>
      <c r="W11" s="39" t="str">
        <f t="shared" si="1"/>
        <v>2019 г.</v>
      </c>
      <c r="X11" s="39" t="str">
        <f t="shared" si="1"/>
        <v>2019 г.</v>
      </c>
      <c r="Y11" s="39" t="str">
        <f t="shared" si="1"/>
        <v>2019 г.</v>
      </c>
      <c r="Z11" s="39" t="str">
        <f t="shared" si="1"/>
        <v>2019 г.</v>
      </c>
      <c r="AA11" s="39" t="str">
        <f t="shared" si="1"/>
        <v>2019 г.</v>
      </c>
      <c r="AB11" s="39" t="str">
        <f t="shared" si="1"/>
        <v>2019 г.</v>
      </c>
      <c r="AC11" s="39" t="str">
        <f t="shared" si="1"/>
        <v>2019 г.</v>
      </c>
      <c r="AD11" s="39" t="str">
        <f t="shared" si="1"/>
        <v>2019 г.</v>
      </c>
      <c r="AE11" s="39" t="str">
        <f t="shared" si="1"/>
        <v>2019 г.</v>
      </c>
      <c r="AK11" s="12">
        <v>1</v>
      </c>
    </row>
    <row r="12" spans="1:37" ht="13.5" thickBot="1">
      <c r="A12" s="6">
        <v>1</v>
      </c>
      <c r="B12" s="40"/>
      <c r="C12" s="38" t="s">
        <v>49</v>
      </c>
      <c r="D12" s="38"/>
      <c r="E12" s="41">
        <v>1</v>
      </c>
      <c r="F12" s="41">
        <v>2</v>
      </c>
      <c r="G12" s="41">
        <v>2.1</v>
      </c>
      <c r="H12" s="41">
        <v>2.2000000000000002</v>
      </c>
      <c r="I12" s="41">
        <v>2.2999999999999998</v>
      </c>
      <c r="J12" s="41">
        <v>2.4</v>
      </c>
      <c r="K12" s="41">
        <v>2.5</v>
      </c>
      <c r="L12" s="41">
        <v>2.6</v>
      </c>
      <c r="M12" s="41">
        <v>2.7</v>
      </c>
      <c r="N12" s="41">
        <v>2.8</v>
      </c>
      <c r="O12" s="41">
        <v>2.9</v>
      </c>
      <c r="P12" s="42">
        <v>2.1</v>
      </c>
      <c r="Q12" s="42">
        <v>2.11</v>
      </c>
      <c r="R12" s="42">
        <v>2.12</v>
      </c>
      <c r="S12" s="42">
        <v>2.13</v>
      </c>
      <c r="T12" s="42">
        <v>2.14</v>
      </c>
      <c r="U12" s="42">
        <v>2.15</v>
      </c>
      <c r="V12" s="42">
        <v>2.16</v>
      </c>
      <c r="W12" s="42">
        <v>2.17</v>
      </c>
      <c r="X12" s="42">
        <v>2.1800000000000002</v>
      </c>
      <c r="Y12" s="41">
        <v>3</v>
      </c>
      <c r="Z12" s="41">
        <v>3.1</v>
      </c>
      <c r="AA12" s="41">
        <v>3.2</v>
      </c>
      <c r="AB12" s="41">
        <v>3.3</v>
      </c>
      <c r="AC12" s="41">
        <v>3.4</v>
      </c>
      <c r="AD12" s="41">
        <v>3.5</v>
      </c>
      <c r="AE12" s="41">
        <v>3.6</v>
      </c>
      <c r="AK12" s="12">
        <v>1</v>
      </c>
    </row>
    <row r="13" spans="1:37">
      <c r="A13" s="6">
        <v>1</v>
      </c>
      <c r="B13" s="43"/>
      <c r="C13" s="44"/>
      <c r="D13" s="45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K13" s="12">
        <v>1</v>
      </c>
    </row>
    <row r="14" spans="1:37" s="21" customFormat="1">
      <c r="A14" s="6">
        <v>1</v>
      </c>
      <c r="B14" s="172"/>
      <c r="C14" s="48" t="s">
        <v>296</v>
      </c>
      <c r="D14" s="173" t="s">
        <v>50</v>
      </c>
      <c r="E14" s="50">
        <f t="shared" ref="E14:AE14" si="2">SUBTOTAL(9,E16:E94)</f>
        <v>1309385</v>
      </c>
      <c r="F14" s="50">
        <f t="shared" si="2"/>
        <v>0</v>
      </c>
      <c r="G14" s="50">
        <f t="shared" si="2"/>
        <v>0</v>
      </c>
      <c r="H14" s="50">
        <f t="shared" si="2"/>
        <v>0</v>
      </c>
      <c r="I14" s="50">
        <f t="shared" si="2"/>
        <v>0</v>
      </c>
      <c r="J14" s="50">
        <f t="shared" si="2"/>
        <v>0</v>
      </c>
      <c r="K14" s="50">
        <f t="shared" si="2"/>
        <v>0</v>
      </c>
      <c r="L14" s="50">
        <f t="shared" si="2"/>
        <v>0</v>
      </c>
      <c r="M14" s="50">
        <f t="shared" si="2"/>
        <v>0</v>
      </c>
      <c r="N14" s="50">
        <f t="shared" si="2"/>
        <v>0</v>
      </c>
      <c r="O14" s="50">
        <f t="shared" si="2"/>
        <v>0</v>
      </c>
      <c r="P14" s="50">
        <f t="shared" si="2"/>
        <v>0</v>
      </c>
      <c r="Q14" s="50">
        <f t="shared" si="2"/>
        <v>0</v>
      </c>
      <c r="R14" s="50">
        <f t="shared" si="2"/>
        <v>0</v>
      </c>
      <c r="S14" s="50">
        <f t="shared" si="2"/>
        <v>0</v>
      </c>
      <c r="T14" s="50">
        <f t="shared" si="2"/>
        <v>0</v>
      </c>
      <c r="U14" s="50">
        <f t="shared" si="2"/>
        <v>0</v>
      </c>
      <c r="V14" s="50">
        <f t="shared" si="2"/>
        <v>0</v>
      </c>
      <c r="W14" s="50">
        <f t="shared" si="2"/>
        <v>0</v>
      </c>
      <c r="X14" s="50">
        <f t="shared" si="2"/>
        <v>0</v>
      </c>
      <c r="Y14" s="50">
        <f t="shared" si="2"/>
        <v>1309385</v>
      </c>
      <c r="Z14" s="50">
        <f t="shared" si="2"/>
        <v>1309385</v>
      </c>
      <c r="AA14" s="50">
        <f t="shared" si="2"/>
        <v>0</v>
      </c>
      <c r="AB14" s="50">
        <f t="shared" si="2"/>
        <v>0</v>
      </c>
      <c r="AC14" s="50">
        <f t="shared" si="2"/>
        <v>0</v>
      </c>
      <c r="AD14" s="50">
        <f t="shared" si="2"/>
        <v>0</v>
      </c>
      <c r="AE14" s="50">
        <f t="shared" si="2"/>
        <v>0</v>
      </c>
      <c r="AK14" s="21">
        <f ca="1">IF(CELL("protect",AC14),0,1)</f>
        <v>0</v>
      </c>
    </row>
    <row r="15" spans="1:37" s="21" customFormat="1">
      <c r="A15" s="6">
        <v>1</v>
      </c>
      <c r="B15" s="174"/>
      <c r="C15" s="175"/>
      <c r="D15" s="162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K15" s="21">
        <f ca="1">IF(CELL("protect",AC15),0,1)</f>
        <v>0</v>
      </c>
    </row>
    <row r="16" spans="1:37" s="21" customFormat="1" hidden="1">
      <c r="A16" s="21">
        <f t="shared" ref="A16:A46" si="3">IF(MAX(E16:AF16)=0,IF(MIN(E16:AF16)=0,0,1),1)</f>
        <v>0</v>
      </c>
      <c r="B16" s="176" t="s">
        <v>51</v>
      </c>
      <c r="C16" s="177" t="s">
        <v>297</v>
      </c>
      <c r="D16" s="162"/>
      <c r="E16" s="53">
        <f t="shared" ref="E16:AE16" si="4">SUBTOTAL(9,E17:E39)</f>
        <v>0</v>
      </c>
      <c r="F16" s="53">
        <f t="shared" si="4"/>
        <v>0</v>
      </c>
      <c r="G16" s="53">
        <f t="shared" si="4"/>
        <v>0</v>
      </c>
      <c r="H16" s="53">
        <f t="shared" si="4"/>
        <v>0</v>
      </c>
      <c r="I16" s="53">
        <f t="shared" si="4"/>
        <v>0</v>
      </c>
      <c r="J16" s="53">
        <f t="shared" si="4"/>
        <v>0</v>
      </c>
      <c r="K16" s="53">
        <f t="shared" si="4"/>
        <v>0</v>
      </c>
      <c r="L16" s="53">
        <f t="shared" si="4"/>
        <v>0</v>
      </c>
      <c r="M16" s="53">
        <f t="shared" si="4"/>
        <v>0</v>
      </c>
      <c r="N16" s="53">
        <f t="shared" si="4"/>
        <v>0</v>
      </c>
      <c r="O16" s="53">
        <f t="shared" si="4"/>
        <v>0</v>
      </c>
      <c r="P16" s="53">
        <f t="shared" si="4"/>
        <v>0</v>
      </c>
      <c r="Q16" s="53">
        <f t="shared" si="4"/>
        <v>0</v>
      </c>
      <c r="R16" s="53">
        <f t="shared" si="4"/>
        <v>0</v>
      </c>
      <c r="S16" s="53">
        <f t="shared" si="4"/>
        <v>0</v>
      </c>
      <c r="T16" s="53">
        <f t="shared" si="4"/>
        <v>0</v>
      </c>
      <c r="U16" s="53">
        <f t="shared" si="4"/>
        <v>0</v>
      </c>
      <c r="V16" s="53">
        <f t="shared" si="4"/>
        <v>0</v>
      </c>
      <c r="W16" s="53">
        <f t="shared" si="4"/>
        <v>0</v>
      </c>
      <c r="X16" s="53">
        <f t="shared" si="4"/>
        <v>0</v>
      </c>
      <c r="Y16" s="53">
        <f t="shared" si="4"/>
        <v>0</v>
      </c>
      <c r="Z16" s="53">
        <f t="shared" si="4"/>
        <v>0</v>
      </c>
      <c r="AA16" s="53">
        <f t="shared" si="4"/>
        <v>0</v>
      </c>
      <c r="AB16" s="53">
        <f t="shared" si="4"/>
        <v>0</v>
      </c>
      <c r="AC16" s="53">
        <f t="shared" si="4"/>
        <v>0</v>
      </c>
      <c r="AD16" s="53">
        <f t="shared" si="4"/>
        <v>0</v>
      </c>
      <c r="AE16" s="53">
        <f t="shared" si="4"/>
        <v>0</v>
      </c>
      <c r="AK16" s="21">
        <f ca="1">IF(CELL("protect",AC16),0,1)</f>
        <v>0</v>
      </c>
    </row>
    <row r="17" spans="1:37" s="21" customFormat="1" hidden="1">
      <c r="A17" s="21">
        <f t="shared" si="3"/>
        <v>0</v>
      </c>
      <c r="B17" s="160"/>
      <c r="C17" s="178" t="s">
        <v>52</v>
      </c>
      <c r="D17" s="162" t="s">
        <v>53</v>
      </c>
      <c r="E17" s="57">
        <f>F17+Y17</f>
        <v>0</v>
      </c>
      <c r="F17" s="57">
        <f>SUM(G17:X17)</f>
        <v>0</v>
      </c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7">
        <f>SUM(Z17:AE17)</f>
        <v>0</v>
      </c>
      <c r="Z17" s="58"/>
      <c r="AA17" s="58"/>
      <c r="AB17" s="58"/>
      <c r="AC17" s="58"/>
      <c r="AD17" s="58"/>
      <c r="AE17" s="58"/>
      <c r="AK17" s="21">
        <f ca="1">IF(CELL("protect",AC17),0,1)</f>
        <v>1</v>
      </c>
    </row>
    <row r="18" spans="1:37" s="21" customFormat="1" hidden="1">
      <c r="A18" s="21">
        <f t="shared" si="3"/>
        <v>0</v>
      </c>
      <c r="B18" s="160"/>
      <c r="C18" s="179" t="s">
        <v>54</v>
      </c>
      <c r="D18" s="162" t="s">
        <v>55</v>
      </c>
      <c r="E18" s="57">
        <f>F18+Y18</f>
        <v>0</v>
      </c>
      <c r="F18" s="57">
        <f>SUM(G18:X18)</f>
        <v>0</v>
      </c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7">
        <f>SUM(Z18:AE18)</f>
        <v>0</v>
      </c>
      <c r="Z18" s="58"/>
      <c r="AA18" s="58"/>
      <c r="AB18" s="58"/>
      <c r="AC18" s="58"/>
      <c r="AD18" s="58"/>
      <c r="AE18" s="58"/>
      <c r="AK18" s="21">
        <f t="shared" ref="AK18:AK120" ca="1" si="5">IF(CELL("protect",AC18),0,1)</f>
        <v>1</v>
      </c>
    </row>
    <row r="19" spans="1:37" s="21" customFormat="1" ht="25.5" hidden="1">
      <c r="A19" s="21">
        <f t="shared" si="3"/>
        <v>0</v>
      </c>
      <c r="B19" s="160"/>
      <c r="C19" s="179" t="s">
        <v>56</v>
      </c>
      <c r="D19" s="162" t="s">
        <v>57</v>
      </c>
      <c r="E19" s="57">
        <f>F19+Y19</f>
        <v>0</v>
      </c>
      <c r="F19" s="57">
        <f>SUM(G19:X19)</f>
        <v>0</v>
      </c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7">
        <f>SUM(Z19:AE19)</f>
        <v>0</v>
      </c>
      <c r="Z19" s="58"/>
      <c r="AA19" s="58"/>
      <c r="AB19" s="58"/>
      <c r="AC19" s="58"/>
      <c r="AD19" s="58"/>
      <c r="AE19" s="58"/>
      <c r="AK19" s="21">
        <f t="shared" ca="1" si="5"/>
        <v>1</v>
      </c>
    </row>
    <row r="20" spans="1:37" s="21" customFormat="1" hidden="1">
      <c r="A20" s="21">
        <f t="shared" si="3"/>
        <v>0</v>
      </c>
      <c r="B20" s="160"/>
      <c r="C20" s="178" t="s">
        <v>118</v>
      </c>
      <c r="D20" s="162" t="s">
        <v>58</v>
      </c>
      <c r="E20" s="163">
        <f t="shared" ref="E20:AE20" si="6">SUBTOTAL(9,E21:E27)</f>
        <v>0</v>
      </c>
      <c r="F20" s="163">
        <f t="shared" si="6"/>
        <v>0</v>
      </c>
      <c r="G20" s="163">
        <f t="shared" si="6"/>
        <v>0</v>
      </c>
      <c r="H20" s="163">
        <f t="shared" si="6"/>
        <v>0</v>
      </c>
      <c r="I20" s="163">
        <f t="shared" si="6"/>
        <v>0</v>
      </c>
      <c r="J20" s="163">
        <f t="shared" si="6"/>
        <v>0</v>
      </c>
      <c r="K20" s="163">
        <f t="shared" si="6"/>
        <v>0</v>
      </c>
      <c r="L20" s="163">
        <f t="shared" si="6"/>
        <v>0</v>
      </c>
      <c r="M20" s="163">
        <f t="shared" si="6"/>
        <v>0</v>
      </c>
      <c r="N20" s="163">
        <f t="shared" si="6"/>
        <v>0</v>
      </c>
      <c r="O20" s="163">
        <f t="shared" si="6"/>
        <v>0</v>
      </c>
      <c r="P20" s="163">
        <f t="shared" si="6"/>
        <v>0</v>
      </c>
      <c r="Q20" s="163">
        <f t="shared" si="6"/>
        <v>0</v>
      </c>
      <c r="R20" s="163">
        <f t="shared" si="6"/>
        <v>0</v>
      </c>
      <c r="S20" s="163">
        <f t="shared" si="6"/>
        <v>0</v>
      </c>
      <c r="T20" s="163">
        <f t="shared" si="6"/>
        <v>0</v>
      </c>
      <c r="U20" s="163">
        <f t="shared" si="6"/>
        <v>0</v>
      </c>
      <c r="V20" s="163">
        <f t="shared" si="6"/>
        <v>0</v>
      </c>
      <c r="W20" s="163">
        <f t="shared" si="6"/>
        <v>0</v>
      </c>
      <c r="X20" s="163">
        <f t="shared" si="6"/>
        <v>0</v>
      </c>
      <c r="Y20" s="163">
        <f t="shared" si="6"/>
        <v>0</v>
      </c>
      <c r="Z20" s="163">
        <f t="shared" si="6"/>
        <v>0</v>
      </c>
      <c r="AA20" s="163">
        <f t="shared" si="6"/>
        <v>0</v>
      </c>
      <c r="AB20" s="163">
        <f t="shared" si="6"/>
        <v>0</v>
      </c>
      <c r="AC20" s="163">
        <f t="shared" si="6"/>
        <v>0</v>
      </c>
      <c r="AD20" s="163">
        <f t="shared" si="6"/>
        <v>0</v>
      </c>
      <c r="AE20" s="163">
        <f t="shared" si="6"/>
        <v>0</v>
      </c>
      <c r="AK20" s="21">
        <f t="shared" ca="1" si="5"/>
        <v>0</v>
      </c>
    </row>
    <row r="21" spans="1:37" s="21" customFormat="1" hidden="1">
      <c r="A21" s="21">
        <f t="shared" si="3"/>
        <v>0</v>
      </c>
      <c r="B21" s="160"/>
      <c r="C21" s="161" t="s">
        <v>387</v>
      </c>
      <c r="D21" s="162" t="s">
        <v>388</v>
      </c>
      <c r="E21" s="57">
        <f t="shared" ref="E21:E27" si="7">F21+Y21</f>
        <v>0</v>
      </c>
      <c r="F21" s="57">
        <f t="shared" ref="F21:F27" si="8">SUM(G21:X21)</f>
        <v>0</v>
      </c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7">
        <f t="shared" ref="Y21:Y27" si="9">SUM(Z21:AE21)</f>
        <v>0</v>
      </c>
      <c r="Z21" s="58"/>
      <c r="AA21" s="58"/>
      <c r="AB21" s="58"/>
      <c r="AC21" s="58"/>
      <c r="AD21" s="58"/>
      <c r="AE21" s="58"/>
    </row>
    <row r="22" spans="1:37" s="21" customFormat="1" hidden="1">
      <c r="A22" s="21">
        <f t="shared" si="3"/>
        <v>0</v>
      </c>
      <c r="B22" s="160"/>
      <c r="C22" s="161" t="s">
        <v>389</v>
      </c>
      <c r="D22" s="162" t="s">
        <v>390</v>
      </c>
      <c r="E22" s="57">
        <f t="shared" si="7"/>
        <v>0</v>
      </c>
      <c r="F22" s="57">
        <f t="shared" si="8"/>
        <v>0</v>
      </c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7">
        <f t="shared" si="9"/>
        <v>0</v>
      </c>
      <c r="Z22" s="58"/>
      <c r="AA22" s="58"/>
      <c r="AB22" s="58"/>
      <c r="AC22" s="58"/>
      <c r="AD22" s="58"/>
      <c r="AE22" s="58"/>
    </row>
    <row r="23" spans="1:37" s="21" customFormat="1" hidden="1">
      <c r="A23" s="21">
        <f t="shared" si="3"/>
        <v>0</v>
      </c>
      <c r="B23" s="160"/>
      <c r="C23" s="161" t="s">
        <v>391</v>
      </c>
      <c r="D23" s="162" t="s">
        <v>392</v>
      </c>
      <c r="E23" s="57">
        <f t="shared" si="7"/>
        <v>0</v>
      </c>
      <c r="F23" s="57">
        <f t="shared" si="8"/>
        <v>0</v>
      </c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7">
        <f t="shared" si="9"/>
        <v>0</v>
      </c>
      <c r="Z23" s="58"/>
      <c r="AA23" s="58"/>
      <c r="AB23" s="58"/>
      <c r="AC23" s="58"/>
      <c r="AD23" s="58"/>
      <c r="AE23" s="58"/>
    </row>
    <row r="24" spans="1:37" s="21" customFormat="1" hidden="1">
      <c r="A24" s="21">
        <f t="shared" si="3"/>
        <v>0</v>
      </c>
      <c r="B24" s="160"/>
      <c r="C24" s="161" t="s">
        <v>393</v>
      </c>
      <c r="D24" s="162" t="s">
        <v>394</v>
      </c>
      <c r="E24" s="57">
        <f t="shared" si="7"/>
        <v>0</v>
      </c>
      <c r="F24" s="57">
        <f t="shared" si="8"/>
        <v>0</v>
      </c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7">
        <f t="shared" si="9"/>
        <v>0</v>
      </c>
      <c r="Z24" s="58"/>
      <c r="AA24" s="58"/>
      <c r="AB24" s="58"/>
      <c r="AC24" s="58"/>
      <c r="AD24" s="58"/>
      <c r="AE24" s="58"/>
    </row>
    <row r="25" spans="1:37" s="21" customFormat="1" hidden="1">
      <c r="A25" s="21">
        <f t="shared" si="3"/>
        <v>0</v>
      </c>
      <c r="B25" s="160"/>
      <c r="C25" s="161" t="s">
        <v>395</v>
      </c>
      <c r="D25" s="162" t="s">
        <v>396</v>
      </c>
      <c r="E25" s="57">
        <f t="shared" si="7"/>
        <v>0</v>
      </c>
      <c r="F25" s="57">
        <f t="shared" si="8"/>
        <v>0</v>
      </c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7">
        <f t="shared" si="9"/>
        <v>0</v>
      </c>
      <c r="Z25" s="58"/>
      <c r="AA25" s="58"/>
      <c r="AB25" s="58"/>
      <c r="AC25" s="58"/>
      <c r="AD25" s="58"/>
      <c r="AE25" s="58"/>
    </row>
    <row r="26" spans="1:37" s="21" customFormat="1" hidden="1">
      <c r="A26" s="21">
        <f t="shared" si="3"/>
        <v>0</v>
      </c>
      <c r="B26" s="160"/>
      <c r="C26" s="161" t="s">
        <v>397</v>
      </c>
      <c r="D26" s="162" t="s">
        <v>398</v>
      </c>
      <c r="E26" s="57">
        <f t="shared" si="7"/>
        <v>0</v>
      </c>
      <c r="F26" s="57">
        <f t="shared" si="8"/>
        <v>0</v>
      </c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7">
        <f t="shared" si="9"/>
        <v>0</v>
      </c>
      <c r="Z26" s="58"/>
      <c r="AA26" s="58"/>
      <c r="AB26" s="58"/>
      <c r="AC26" s="58"/>
      <c r="AD26" s="58"/>
      <c r="AE26" s="58"/>
    </row>
    <row r="27" spans="1:37" s="21" customFormat="1" hidden="1">
      <c r="A27" s="21">
        <f t="shared" si="3"/>
        <v>0</v>
      </c>
      <c r="B27" s="160"/>
      <c r="C27" s="161" t="s">
        <v>399</v>
      </c>
      <c r="D27" s="162" t="s">
        <v>400</v>
      </c>
      <c r="E27" s="57">
        <f t="shared" si="7"/>
        <v>0</v>
      </c>
      <c r="F27" s="57">
        <f t="shared" si="8"/>
        <v>0</v>
      </c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7">
        <f t="shared" si="9"/>
        <v>0</v>
      </c>
      <c r="Z27" s="58"/>
      <c r="AA27" s="58"/>
      <c r="AB27" s="58"/>
      <c r="AC27" s="58"/>
      <c r="AD27" s="58"/>
      <c r="AE27" s="58"/>
    </row>
    <row r="28" spans="1:37" s="21" customFormat="1" hidden="1">
      <c r="A28" s="21">
        <f t="shared" si="3"/>
        <v>0</v>
      </c>
      <c r="B28" s="164"/>
      <c r="C28" s="180" t="s">
        <v>59</v>
      </c>
      <c r="D28" s="166" t="s">
        <v>60</v>
      </c>
      <c r="E28" s="163">
        <f t="shared" ref="E28:AE28" si="10">SUBTOTAL(9,E29:E32)</f>
        <v>0</v>
      </c>
      <c r="F28" s="163">
        <f t="shared" si="10"/>
        <v>0</v>
      </c>
      <c r="G28" s="163">
        <f t="shared" si="10"/>
        <v>0</v>
      </c>
      <c r="H28" s="163">
        <f t="shared" si="10"/>
        <v>0</v>
      </c>
      <c r="I28" s="163">
        <f t="shared" si="10"/>
        <v>0</v>
      </c>
      <c r="J28" s="163">
        <f t="shared" si="10"/>
        <v>0</v>
      </c>
      <c r="K28" s="163">
        <f t="shared" si="10"/>
        <v>0</v>
      </c>
      <c r="L28" s="163">
        <f t="shared" si="10"/>
        <v>0</v>
      </c>
      <c r="M28" s="163">
        <f t="shared" si="10"/>
        <v>0</v>
      </c>
      <c r="N28" s="163">
        <f t="shared" si="10"/>
        <v>0</v>
      </c>
      <c r="O28" s="163">
        <f t="shared" si="10"/>
        <v>0</v>
      </c>
      <c r="P28" s="163">
        <f t="shared" si="10"/>
        <v>0</v>
      </c>
      <c r="Q28" s="163">
        <f t="shared" si="10"/>
        <v>0</v>
      </c>
      <c r="R28" s="163">
        <f t="shared" si="10"/>
        <v>0</v>
      </c>
      <c r="S28" s="163">
        <f t="shared" si="10"/>
        <v>0</v>
      </c>
      <c r="T28" s="163">
        <f t="shared" si="10"/>
        <v>0</v>
      </c>
      <c r="U28" s="163">
        <f t="shared" si="10"/>
        <v>0</v>
      </c>
      <c r="V28" s="163">
        <f t="shared" si="10"/>
        <v>0</v>
      </c>
      <c r="W28" s="163">
        <f t="shared" si="10"/>
        <v>0</v>
      </c>
      <c r="X28" s="163">
        <f t="shared" si="10"/>
        <v>0</v>
      </c>
      <c r="Y28" s="163">
        <f t="shared" si="10"/>
        <v>0</v>
      </c>
      <c r="Z28" s="163">
        <f t="shared" si="10"/>
        <v>0</v>
      </c>
      <c r="AA28" s="163">
        <f t="shared" si="10"/>
        <v>0</v>
      </c>
      <c r="AB28" s="163">
        <f t="shared" si="10"/>
        <v>0</v>
      </c>
      <c r="AC28" s="163">
        <f t="shared" si="10"/>
        <v>0</v>
      </c>
      <c r="AD28" s="163">
        <f t="shared" si="10"/>
        <v>0</v>
      </c>
      <c r="AE28" s="163">
        <f t="shared" si="10"/>
        <v>0</v>
      </c>
      <c r="AK28" s="21">
        <f t="shared" ca="1" si="5"/>
        <v>0</v>
      </c>
    </row>
    <row r="29" spans="1:37" s="21" customFormat="1" hidden="1">
      <c r="A29" s="21">
        <f t="shared" si="3"/>
        <v>0</v>
      </c>
      <c r="B29" s="164"/>
      <c r="C29" s="165" t="s">
        <v>401</v>
      </c>
      <c r="D29" s="166" t="s">
        <v>402</v>
      </c>
      <c r="E29" s="57">
        <f>F29+Y29</f>
        <v>0</v>
      </c>
      <c r="F29" s="57">
        <f>SUM(G29:X29)</f>
        <v>0</v>
      </c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7">
        <f>SUM(Z29:AE29)</f>
        <v>0</v>
      </c>
      <c r="Z29" s="58"/>
      <c r="AA29" s="58"/>
      <c r="AB29" s="58"/>
      <c r="AC29" s="58"/>
      <c r="AD29" s="58"/>
      <c r="AE29" s="58"/>
    </row>
    <row r="30" spans="1:37" s="21" customFormat="1" hidden="1">
      <c r="A30" s="21">
        <f t="shared" si="3"/>
        <v>0</v>
      </c>
      <c r="B30" s="164"/>
      <c r="C30" s="165" t="s">
        <v>403</v>
      </c>
      <c r="D30" s="166" t="s">
        <v>404</v>
      </c>
      <c r="E30" s="57">
        <f>F30+Y30</f>
        <v>0</v>
      </c>
      <c r="F30" s="57">
        <f>SUM(G30:X30)</f>
        <v>0</v>
      </c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7">
        <f>SUM(Z30:AE30)</f>
        <v>0</v>
      </c>
      <c r="Z30" s="58"/>
      <c r="AA30" s="58"/>
      <c r="AB30" s="58"/>
      <c r="AC30" s="58"/>
      <c r="AD30" s="58"/>
      <c r="AE30" s="58"/>
    </row>
    <row r="31" spans="1:37" s="21" customFormat="1" hidden="1">
      <c r="A31" s="21">
        <f t="shared" si="3"/>
        <v>0</v>
      </c>
      <c r="B31" s="164"/>
      <c r="C31" s="165" t="s">
        <v>405</v>
      </c>
      <c r="D31" s="166" t="s">
        <v>406</v>
      </c>
      <c r="E31" s="57">
        <f>F31+Y31</f>
        <v>0</v>
      </c>
      <c r="F31" s="57">
        <f>SUM(G31:X31)</f>
        <v>0</v>
      </c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7">
        <f>SUM(Z31:AE31)</f>
        <v>0</v>
      </c>
      <c r="Z31" s="58"/>
      <c r="AA31" s="58"/>
      <c r="AB31" s="58"/>
      <c r="AC31" s="58"/>
      <c r="AD31" s="58"/>
      <c r="AE31" s="58"/>
    </row>
    <row r="32" spans="1:37" s="21" customFormat="1" hidden="1">
      <c r="A32" s="21">
        <f t="shared" si="3"/>
        <v>0</v>
      </c>
      <c r="B32" s="164"/>
      <c r="C32" s="165" t="s">
        <v>407</v>
      </c>
      <c r="D32" s="166" t="s">
        <v>408</v>
      </c>
      <c r="E32" s="57">
        <f>F32+Y32</f>
        <v>0</v>
      </c>
      <c r="F32" s="57">
        <f>SUM(G32:X32)</f>
        <v>0</v>
      </c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7">
        <f>SUM(Z32:AE32)</f>
        <v>0</v>
      </c>
      <c r="Z32" s="58"/>
      <c r="AA32" s="58"/>
      <c r="AB32" s="58"/>
      <c r="AC32" s="58"/>
      <c r="AD32" s="58"/>
      <c r="AE32" s="58"/>
    </row>
    <row r="33" spans="1:37" s="21" customFormat="1" hidden="1">
      <c r="A33" s="21">
        <f t="shared" si="3"/>
        <v>0</v>
      </c>
      <c r="B33" s="164"/>
      <c r="C33" s="180" t="s">
        <v>276</v>
      </c>
      <c r="D33" s="171" t="s">
        <v>61</v>
      </c>
      <c r="E33" s="57">
        <f t="shared" ref="E33:E39" si="11">F33+Y33</f>
        <v>0</v>
      </c>
      <c r="F33" s="57">
        <f t="shared" ref="F33:F39" si="12">SUM(G33:X33)</f>
        <v>0</v>
      </c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7">
        <f t="shared" ref="Y33:Y39" si="13">SUM(Z33:AE33)</f>
        <v>0</v>
      </c>
      <c r="Z33" s="58"/>
      <c r="AA33" s="58"/>
      <c r="AB33" s="58"/>
      <c r="AC33" s="58"/>
      <c r="AD33" s="58"/>
      <c r="AE33" s="58"/>
      <c r="AK33" s="21">
        <f t="shared" ca="1" si="5"/>
        <v>1</v>
      </c>
    </row>
    <row r="34" spans="1:37" s="21" customFormat="1" hidden="1">
      <c r="A34" s="21">
        <f t="shared" si="3"/>
        <v>0</v>
      </c>
      <c r="B34" s="164"/>
      <c r="C34" s="180" t="s">
        <v>62</v>
      </c>
      <c r="D34" s="171" t="s">
        <v>63</v>
      </c>
      <c r="E34" s="57">
        <f t="shared" si="11"/>
        <v>0</v>
      </c>
      <c r="F34" s="57">
        <f t="shared" si="12"/>
        <v>0</v>
      </c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7">
        <f t="shared" si="13"/>
        <v>0</v>
      </c>
      <c r="Z34" s="58"/>
      <c r="AA34" s="58"/>
      <c r="AB34" s="58"/>
      <c r="AC34" s="58"/>
      <c r="AD34" s="58"/>
      <c r="AE34" s="58"/>
      <c r="AK34" s="21">
        <f t="shared" ca="1" si="5"/>
        <v>1</v>
      </c>
    </row>
    <row r="35" spans="1:37" s="21" customFormat="1" hidden="1">
      <c r="A35" s="21">
        <f t="shared" si="3"/>
        <v>0</v>
      </c>
      <c r="B35" s="164"/>
      <c r="C35" s="180" t="s">
        <v>64</v>
      </c>
      <c r="D35" s="171" t="s">
        <v>65</v>
      </c>
      <c r="E35" s="57">
        <f t="shared" si="11"/>
        <v>0</v>
      </c>
      <c r="F35" s="57">
        <f t="shared" si="12"/>
        <v>0</v>
      </c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7">
        <f t="shared" si="13"/>
        <v>0</v>
      </c>
      <c r="Z35" s="58"/>
      <c r="AA35" s="58"/>
      <c r="AB35" s="58"/>
      <c r="AC35" s="58"/>
      <c r="AD35" s="58"/>
      <c r="AE35" s="58"/>
      <c r="AK35" s="21">
        <f t="shared" ca="1" si="5"/>
        <v>1</v>
      </c>
    </row>
    <row r="36" spans="1:37" s="21" customFormat="1" hidden="1">
      <c r="A36" s="21">
        <f t="shared" si="3"/>
        <v>0</v>
      </c>
      <c r="B36" s="164"/>
      <c r="C36" s="180" t="s">
        <v>273</v>
      </c>
      <c r="D36" s="171" t="s">
        <v>274</v>
      </c>
      <c r="E36" s="57">
        <f>F36+Y36</f>
        <v>0</v>
      </c>
      <c r="F36" s="57">
        <f>SUM(G36:X36)</f>
        <v>0</v>
      </c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7">
        <f>SUM(Z36:AE36)</f>
        <v>0</v>
      </c>
      <c r="Z36" s="58"/>
      <c r="AA36" s="58"/>
      <c r="AB36" s="58"/>
      <c r="AC36" s="58"/>
      <c r="AD36" s="58"/>
      <c r="AE36" s="58"/>
      <c r="AK36" s="21">
        <f t="shared" ca="1" si="5"/>
        <v>1</v>
      </c>
    </row>
    <row r="37" spans="1:37" s="21" customFormat="1" hidden="1">
      <c r="A37" s="21">
        <f t="shared" si="3"/>
        <v>0</v>
      </c>
      <c r="B37" s="164"/>
      <c r="C37" s="180" t="s">
        <v>66</v>
      </c>
      <c r="D37" s="171" t="s">
        <v>67</v>
      </c>
      <c r="E37" s="57">
        <f t="shared" si="11"/>
        <v>0</v>
      </c>
      <c r="F37" s="57">
        <f t="shared" si="12"/>
        <v>0</v>
      </c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7">
        <f t="shared" si="13"/>
        <v>0</v>
      </c>
      <c r="Z37" s="58"/>
      <c r="AA37" s="58"/>
      <c r="AB37" s="58"/>
      <c r="AC37" s="58"/>
      <c r="AD37" s="58"/>
      <c r="AE37" s="58"/>
      <c r="AK37" s="21">
        <f t="shared" ca="1" si="5"/>
        <v>1</v>
      </c>
    </row>
    <row r="38" spans="1:37" s="21" customFormat="1" hidden="1">
      <c r="A38" s="21">
        <f t="shared" si="3"/>
        <v>0</v>
      </c>
      <c r="B38" s="164"/>
      <c r="C38" s="180" t="s">
        <v>68</v>
      </c>
      <c r="D38" s="171" t="s">
        <v>69</v>
      </c>
      <c r="E38" s="57">
        <f t="shared" si="11"/>
        <v>0</v>
      </c>
      <c r="F38" s="57">
        <f t="shared" si="12"/>
        <v>0</v>
      </c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7">
        <f t="shared" si="13"/>
        <v>0</v>
      </c>
      <c r="Z38" s="58"/>
      <c r="AA38" s="58"/>
      <c r="AB38" s="58"/>
      <c r="AC38" s="58"/>
      <c r="AD38" s="58"/>
      <c r="AE38" s="58"/>
      <c r="AK38" s="21">
        <f t="shared" ca="1" si="5"/>
        <v>1</v>
      </c>
    </row>
    <row r="39" spans="1:37" s="21" customFormat="1" hidden="1">
      <c r="A39" s="21">
        <f t="shared" si="3"/>
        <v>0</v>
      </c>
      <c r="B39" s="164"/>
      <c r="C39" s="180" t="s">
        <v>70</v>
      </c>
      <c r="D39" s="171" t="s">
        <v>71</v>
      </c>
      <c r="E39" s="57">
        <f t="shared" si="11"/>
        <v>0</v>
      </c>
      <c r="F39" s="57">
        <f t="shared" si="12"/>
        <v>0</v>
      </c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7">
        <f t="shared" si="13"/>
        <v>0</v>
      </c>
      <c r="Z39" s="58"/>
      <c r="AA39" s="58"/>
      <c r="AB39" s="58"/>
      <c r="AC39" s="58"/>
      <c r="AD39" s="58"/>
      <c r="AE39" s="58"/>
      <c r="AK39" s="21">
        <f t="shared" ca="1" si="5"/>
        <v>1</v>
      </c>
    </row>
    <row r="40" spans="1:37" s="21" customFormat="1">
      <c r="A40" s="21">
        <f t="shared" si="3"/>
        <v>1</v>
      </c>
      <c r="B40" s="181" t="s">
        <v>72</v>
      </c>
      <c r="C40" s="182" t="s">
        <v>73</v>
      </c>
      <c r="D40" s="171"/>
      <c r="E40" s="53">
        <f t="shared" ref="E40:AE40" si="14">SUBTOTAL(9,E41:E63)</f>
        <v>1309385</v>
      </c>
      <c r="F40" s="53">
        <f t="shared" si="14"/>
        <v>0</v>
      </c>
      <c r="G40" s="53">
        <f t="shared" si="14"/>
        <v>0</v>
      </c>
      <c r="H40" s="53">
        <f t="shared" si="14"/>
        <v>0</v>
      </c>
      <c r="I40" s="53">
        <f t="shared" si="14"/>
        <v>0</v>
      </c>
      <c r="J40" s="53">
        <f t="shared" si="14"/>
        <v>0</v>
      </c>
      <c r="K40" s="53">
        <f t="shared" si="14"/>
        <v>0</v>
      </c>
      <c r="L40" s="53">
        <f t="shared" si="14"/>
        <v>0</v>
      </c>
      <c r="M40" s="53">
        <f t="shared" si="14"/>
        <v>0</v>
      </c>
      <c r="N40" s="53">
        <f t="shared" si="14"/>
        <v>0</v>
      </c>
      <c r="O40" s="53">
        <f t="shared" si="14"/>
        <v>0</v>
      </c>
      <c r="P40" s="53">
        <f t="shared" si="14"/>
        <v>0</v>
      </c>
      <c r="Q40" s="53">
        <f t="shared" si="14"/>
        <v>0</v>
      </c>
      <c r="R40" s="53">
        <f t="shared" si="14"/>
        <v>0</v>
      </c>
      <c r="S40" s="53">
        <f t="shared" si="14"/>
        <v>0</v>
      </c>
      <c r="T40" s="53">
        <f t="shared" si="14"/>
        <v>0</v>
      </c>
      <c r="U40" s="53">
        <f t="shared" si="14"/>
        <v>0</v>
      </c>
      <c r="V40" s="53">
        <f t="shared" si="14"/>
        <v>0</v>
      </c>
      <c r="W40" s="53">
        <f t="shared" si="14"/>
        <v>0</v>
      </c>
      <c r="X40" s="53">
        <f t="shared" si="14"/>
        <v>0</v>
      </c>
      <c r="Y40" s="53">
        <f t="shared" si="14"/>
        <v>1309385</v>
      </c>
      <c r="Z40" s="53">
        <f t="shared" si="14"/>
        <v>1309385</v>
      </c>
      <c r="AA40" s="53">
        <f t="shared" si="14"/>
        <v>0</v>
      </c>
      <c r="AB40" s="53">
        <f t="shared" si="14"/>
        <v>0</v>
      </c>
      <c r="AC40" s="53">
        <f t="shared" si="14"/>
        <v>0</v>
      </c>
      <c r="AD40" s="53">
        <f t="shared" si="14"/>
        <v>0</v>
      </c>
      <c r="AE40" s="53">
        <f t="shared" si="14"/>
        <v>0</v>
      </c>
      <c r="AK40" s="21">
        <f t="shared" ca="1" si="5"/>
        <v>0</v>
      </c>
    </row>
    <row r="41" spans="1:37" s="21" customFormat="1">
      <c r="A41" s="21">
        <f t="shared" si="3"/>
        <v>1</v>
      </c>
      <c r="B41" s="160"/>
      <c r="C41" s="179" t="s">
        <v>74</v>
      </c>
      <c r="D41" s="183" t="s">
        <v>75</v>
      </c>
      <c r="E41" s="53">
        <f t="shared" ref="E41:AE41" si="15">SUBTOTAL(9,E42:E46)</f>
        <v>1347117</v>
      </c>
      <c r="F41" s="53">
        <f t="shared" si="15"/>
        <v>0</v>
      </c>
      <c r="G41" s="53">
        <f t="shared" si="15"/>
        <v>0</v>
      </c>
      <c r="H41" s="53">
        <f t="shared" si="15"/>
        <v>0</v>
      </c>
      <c r="I41" s="53">
        <f t="shared" si="15"/>
        <v>0</v>
      </c>
      <c r="J41" s="53">
        <f t="shared" si="15"/>
        <v>0</v>
      </c>
      <c r="K41" s="53">
        <f t="shared" si="15"/>
        <v>0</v>
      </c>
      <c r="L41" s="53">
        <f t="shared" si="15"/>
        <v>0</v>
      </c>
      <c r="M41" s="53">
        <f t="shared" si="15"/>
        <v>0</v>
      </c>
      <c r="N41" s="53">
        <f t="shared" si="15"/>
        <v>0</v>
      </c>
      <c r="O41" s="53">
        <f t="shared" si="15"/>
        <v>0</v>
      </c>
      <c r="P41" s="53">
        <f t="shared" si="15"/>
        <v>0</v>
      </c>
      <c r="Q41" s="53">
        <f t="shared" si="15"/>
        <v>0</v>
      </c>
      <c r="R41" s="53">
        <f t="shared" si="15"/>
        <v>0</v>
      </c>
      <c r="S41" s="53">
        <f t="shared" si="15"/>
        <v>0</v>
      </c>
      <c r="T41" s="53">
        <f t="shared" si="15"/>
        <v>0</v>
      </c>
      <c r="U41" s="53">
        <f t="shared" si="15"/>
        <v>0</v>
      </c>
      <c r="V41" s="53">
        <f t="shared" si="15"/>
        <v>0</v>
      </c>
      <c r="W41" s="53">
        <f t="shared" si="15"/>
        <v>0</v>
      </c>
      <c r="X41" s="53">
        <f t="shared" si="15"/>
        <v>0</v>
      </c>
      <c r="Y41" s="53">
        <f t="shared" si="15"/>
        <v>1347117</v>
      </c>
      <c r="Z41" s="53">
        <f t="shared" si="15"/>
        <v>1347117</v>
      </c>
      <c r="AA41" s="53">
        <f t="shared" si="15"/>
        <v>0</v>
      </c>
      <c r="AB41" s="53">
        <f t="shared" si="15"/>
        <v>0</v>
      </c>
      <c r="AC41" s="53">
        <f t="shared" si="15"/>
        <v>0</v>
      </c>
      <c r="AD41" s="53">
        <f t="shared" si="15"/>
        <v>0</v>
      </c>
      <c r="AE41" s="53">
        <f t="shared" si="15"/>
        <v>0</v>
      </c>
      <c r="AK41" s="21">
        <f t="shared" ca="1" si="5"/>
        <v>0</v>
      </c>
    </row>
    <row r="42" spans="1:37" s="21" customFormat="1" hidden="1">
      <c r="A42" s="21">
        <f t="shared" si="3"/>
        <v>0</v>
      </c>
      <c r="B42" s="160"/>
      <c r="C42" s="161" t="s">
        <v>76</v>
      </c>
      <c r="D42" s="162" t="s">
        <v>77</v>
      </c>
      <c r="E42" s="57">
        <f t="shared" ref="E42:E55" si="16">F42+Y42</f>
        <v>0</v>
      </c>
      <c r="F42" s="57">
        <f t="shared" ref="F42:F55" si="17">SUM(G42:X42)</f>
        <v>0</v>
      </c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7">
        <f t="shared" ref="Y42:Y55" si="18">SUM(Z42:AE42)</f>
        <v>0</v>
      </c>
      <c r="Z42" s="58"/>
      <c r="AA42" s="58"/>
      <c r="AB42" s="58"/>
      <c r="AC42" s="58"/>
      <c r="AD42" s="58"/>
      <c r="AE42" s="58"/>
      <c r="AK42" s="21">
        <f t="shared" ca="1" si="5"/>
        <v>1</v>
      </c>
    </row>
    <row r="43" spans="1:37" s="21" customFormat="1" hidden="1">
      <c r="A43" s="21">
        <f t="shared" si="3"/>
        <v>0</v>
      </c>
      <c r="B43" s="160"/>
      <c r="C43" s="161" t="s">
        <v>78</v>
      </c>
      <c r="D43" s="162" t="s">
        <v>79</v>
      </c>
      <c r="E43" s="57">
        <f t="shared" si="16"/>
        <v>0</v>
      </c>
      <c r="F43" s="57">
        <f t="shared" si="17"/>
        <v>0</v>
      </c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7">
        <f t="shared" si="18"/>
        <v>0</v>
      </c>
      <c r="Z43" s="58"/>
      <c r="AA43" s="58"/>
      <c r="AB43" s="58"/>
      <c r="AC43" s="58"/>
      <c r="AD43" s="58"/>
      <c r="AE43" s="58"/>
      <c r="AK43" s="21">
        <f t="shared" ca="1" si="5"/>
        <v>1</v>
      </c>
    </row>
    <row r="44" spans="1:37" s="21" customFormat="1" hidden="1">
      <c r="A44" s="21">
        <f t="shared" si="3"/>
        <v>0</v>
      </c>
      <c r="B44" s="160"/>
      <c r="C44" s="161" t="s">
        <v>80</v>
      </c>
      <c r="D44" s="162" t="s">
        <v>81</v>
      </c>
      <c r="E44" s="57">
        <f t="shared" si="16"/>
        <v>0</v>
      </c>
      <c r="F44" s="57">
        <f t="shared" si="17"/>
        <v>0</v>
      </c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7">
        <f t="shared" si="18"/>
        <v>0</v>
      </c>
      <c r="Z44" s="58"/>
      <c r="AA44" s="58"/>
      <c r="AB44" s="58"/>
      <c r="AC44" s="58"/>
      <c r="AD44" s="58"/>
      <c r="AE44" s="58"/>
      <c r="AK44" s="21">
        <f t="shared" ca="1" si="5"/>
        <v>1</v>
      </c>
    </row>
    <row r="45" spans="1:37" s="21" customFormat="1" hidden="1">
      <c r="A45" s="21">
        <f t="shared" si="3"/>
        <v>0</v>
      </c>
      <c r="B45" s="160"/>
      <c r="C45" s="161" t="s">
        <v>82</v>
      </c>
      <c r="D45" s="162" t="s">
        <v>83</v>
      </c>
      <c r="E45" s="57">
        <f t="shared" si="16"/>
        <v>0</v>
      </c>
      <c r="F45" s="57">
        <f t="shared" si="17"/>
        <v>0</v>
      </c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7">
        <f t="shared" si="18"/>
        <v>0</v>
      </c>
      <c r="Z45" s="58"/>
      <c r="AA45" s="58"/>
      <c r="AB45" s="58"/>
      <c r="AC45" s="58"/>
      <c r="AD45" s="58"/>
      <c r="AE45" s="58"/>
      <c r="AK45" s="21">
        <f t="shared" ca="1" si="5"/>
        <v>1</v>
      </c>
    </row>
    <row r="46" spans="1:37" s="21" customFormat="1">
      <c r="A46" s="21">
        <f t="shared" si="3"/>
        <v>1</v>
      </c>
      <c r="B46" s="160"/>
      <c r="C46" s="161" t="s">
        <v>84</v>
      </c>
      <c r="D46" s="162"/>
      <c r="E46" s="57">
        <f t="shared" si="16"/>
        <v>1347117</v>
      </c>
      <c r="F46" s="57">
        <f t="shared" si="17"/>
        <v>0</v>
      </c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7">
        <f t="shared" si="18"/>
        <v>1347117</v>
      </c>
      <c r="Z46" s="58">
        <v>1347117</v>
      </c>
      <c r="AA46" s="58"/>
      <c r="AB46" s="58"/>
      <c r="AC46" s="58"/>
      <c r="AD46" s="58"/>
      <c r="AE46" s="58"/>
      <c r="AK46" s="21">
        <f t="shared" ca="1" si="5"/>
        <v>1</v>
      </c>
    </row>
    <row r="47" spans="1:37" s="21" customFormat="1" hidden="1">
      <c r="A47" s="21">
        <f t="shared" ref="A47:A78" si="19">IF(MAX(E47:AF47)=0,IF(MIN(E47:AF47)=0,0,1),1)</f>
        <v>0</v>
      </c>
      <c r="B47" s="164"/>
      <c r="C47" s="180" t="s">
        <v>85</v>
      </c>
      <c r="D47" s="166" t="s">
        <v>86</v>
      </c>
      <c r="E47" s="57">
        <f t="shared" si="16"/>
        <v>0</v>
      </c>
      <c r="F47" s="57">
        <f t="shared" si="17"/>
        <v>0</v>
      </c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7">
        <f t="shared" si="18"/>
        <v>0</v>
      </c>
      <c r="Z47" s="58"/>
      <c r="AA47" s="58"/>
      <c r="AB47" s="58"/>
      <c r="AC47" s="58"/>
      <c r="AD47" s="58"/>
      <c r="AE47" s="58"/>
      <c r="AK47" s="21">
        <f t="shared" ca="1" si="5"/>
        <v>1</v>
      </c>
    </row>
    <row r="48" spans="1:37" s="21" customFormat="1" hidden="1">
      <c r="A48" s="21">
        <f t="shared" si="19"/>
        <v>0</v>
      </c>
      <c r="B48" s="164"/>
      <c r="C48" s="180" t="s">
        <v>87</v>
      </c>
      <c r="D48" s="166" t="s">
        <v>88</v>
      </c>
      <c r="E48" s="57">
        <f t="shared" si="16"/>
        <v>0</v>
      </c>
      <c r="F48" s="57">
        <f t="shared" si="17"/>
        <v>0</v>
      </c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7">
        <f t="shared" si="18"/>
        <v>0</v>
      </c>
      <c r="Z48" s="58"/>
      <c r="AA48" s="58"/>
      <c r="AB48" s="58"/>
      <c r="AC48" s="58"/>
      <c r="AD48" s="58"/>
      <c r="AE48" s="58"/>
      <c r="AK48" s="21">
        <f t="shared" ca="1" si="5"/>
        <v>1</v>
      </c>
    </row>
    <row r="49" spans="1:37" s="21" customFormat="1" hidden="1">
      <c r="A49" s="21">
        <f t="shared" si="19"/>
        <v>0</v>
      </c>
      <c r="B49" s="160"/>
      <c r="C49" s="180" t="s">
        <v>89</v>
      </c>
      <c r="D49" s="166" t="s">
        <v>90</v>
      </c>
      <c r="E49" s="57">
        <f t="shared" si="16"/>
        <v>0</v>
      </c>
      <c r="F49" s="57">
        <f t="shared" si="17"/>
        <v>0</v>
      </c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7">
        <f t="shared" si="18"/>
        <v>0</v>
      </c>
      <c r="Z49" s="58"/>
      <c r="AA49" s="58"/>
      <c r="AB49" s="58"/>
      <c r="AC49" s="58"/>
      <c r="AD49" s="58"/>
      <c r="AE49" s="58"/>
      <c r="AK49" s="21">
        <f t="shared" ca="1" si="5"/>
        <v>1</v>
      </c>
    </row>
    <row r="50" spans="1:37" s="21" customFormat="1" hidden="1">
      <c r="A50" s="21">
        <f t="shared" si="19"/>
        <v>0</v>
      </c>
      <c r="B50" s="164"/>
      <c r="C50" s="180" t="s">
        <v>91</v>
      </c>
      <c r="D50" s="166" t="s">
        <v>92</v>
      </c>
      <c r="E50" s="163">
        <f t="shared" ref="E50:AE50" si="20">SUBTOTAL(9,E51:E53)</f>
        <v>0</v>
      </c>
      <c r="F50" s="163">
        <f t="shared" si="20"/>
        <v>0</v>
      </c>
      <c r="G50" s="163">
        <f t="shared" si="20"/>
        <v>0</v>
      </c>
      <c r="H50" s="163">
        <f t="shared" si="20"/>
        <v>0</v>
      </c>
      <c r="I50" s="163">
        <f t="shared" si="20"/>
        <v>0</v>
      </c>
      <c r="J50" s="163">
        <f t="shared" si="20"/>
        <v>0</v>
      </c>
      <c r="K50" s="163">
        <f t="shared" si="20"/>
        <v>0</v>
      </c>
      <c r="L50" s="163">
        <f t="shared" si="20"/>
        <v>0</v>
      </c>
      <c r="M50" s="163">
        <f t="shared" si="20"/>
        <v>0</v>
      </c>
      <c r="N50" s="163">
        <f t="shared" si="20"/>
        <v>0</v>
      </c>
      <c r="O50" s="163">
        <f t="shared" si="20"/>
        <v>0</v>
      </c>
      <c r="P50" s="163">
        <f t="shared" si="20"/>
        <v>0</v>
      </c>
      <c r="Q50" s="163">
        <f t="shared" si="20"/>
        <v>0</v>
      </c>
      <c r="R50" s="163">
        <f t="shared" si="20"/>
        <v>0</v>
      </c>
      <c r="S50" s="163">
        <f t="shared" si="20"/>
        <v>0</v>
      </c>
      <c r="T50" s="163">
        <f t="shared" si="20"/>
        <v>0</v>
      </c>
      <c r="U50" s="163">
        <f t="shared" si="20"/>
        <v>0</v>
      </c>
      <c r="V50" s="163">
        <f t="shared" si="20"/>
        <v>0</v>
      </c>
      <c r="W50" s="163">
        <f t="shared" si="20"/>
        <v>0</v>
      </c>
      <c r="X50" s="163">
        <f t="shared" si="20"/>
        <v>0</v>
      </c>
      <c r="Y50" s="163">
        <f t="shared" si="20"/>
        <v>0</v>
      </c>
      <c r="Z50" s="163">
        <f t="shared" si="20"/>
        <v>0</v>
      </c>
      <c r="AA50" s="163">
        <f t="shared" si="20"/>
        <v>0</v>
      </c>
      <c r="AB50" s="163">
        <f t="shared" si="20"/>
        <v>0</v>
      </c>
      <c r="AC50" s="163">
        <f t="shared" si="20"/>
        <v>0</v>
      </c>
      <c r="AD50" s="163">
        <f t="shared" si="20"/>
        <v>0</v>
      </c>
      <c r="AE50" s="163">
        <f t="shared" si="20"/>
        <v>0</v>
      </c>
      <c r="AK50" s="21">
        <f t="shared" ca="1" si="5"/>
        <v>0</v>
      </c>
    </row>
    <row r="51" spans="1:37" s="21" customFormat="1" ht="25.5" hidden="1">
      <c r="A51" s="21">
        <f t="shared" si="19"/>
        <v>0</v>
      </c>
      <c r="B51" s="164"/>
      <c r="C51" s="161" t="s">
        <v>453</v>
      </c>
      <c r="D51" s="171" t="s">
        <v>454</v>
      </c>
      <c r="E51" s="57">
        <f>F51+Y51</f>
        <v>0</v>
      </c>
      <c r="F51" s="57">
        <f>SUM(G51:X51)</f>
        <v>0</v>
      </c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7">
        <f>SUM(Z51:AE51)</f>
        <v>0</v>
      </c>
      <c r="Z51" s="58"/>
      <c r="AA51" s="58"/>
      <c r="AB51" s="58"/>
      <c r="AC51" s="58"/>
      <c r="AD51" s="58"/>
      <c r="AE51" s="58"/>
      <c r="AK51" s="21">
        <f ca="1">IF(CELL("protect",AC51),0,1)</f>
        <v>1</v>
      </c>
    </row>
    <row r="52" spans="1:37" s="21" customFormat="1" hidden="1">
      <c r="A52" s="21">
        <f t="shared" si="19"/>
        <v>0</v>
      </c>
      <c r="B52" s="164"/>
      <c r="C52" s="161" t="s">
        <v>455</v>
      </c>
      <c r="D52" s="171" t="s">
        <v>456</v>
      </c>
      <c r="E52" s="57">
        <f>F52+Y52</f>
        <v>0</v>
      </c>
      <c r="F52" s="57">
        <f>SUM(G52:X52)</f>
        <v>0</v>
      </c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7">
        <f>SUM(Z52:AE52)</f>
        <v>0</v>
      </c>
      <c r="Z52" s="58"/>
      <c r="AA52" s="58"/>
      <c r="AB52" s="58"/>
      <c r="AC52" s="58"/>
      <c r="AD52" s="58"/>
      <c r="AE52" s="58"/>
      <c r="AK52" s="21">
        <f ca="1">IF(CELL("protect",AC52),0,1)</f>
        <v>1</v>
      </c>
    </row>
    <row r="53" spans="1:37" s="21" customFormat="1" hidden="1">
      <c r="A53" s="21">
        <f t="shared" si="19"/>
        <v>0</v>
      </c>
      <c r="B53" s="164"/>
      <c r="C53" s="161" t="s">
        <v>457</v>
      </c>
      <c r="D53" s="171" t="s">
        <v>458</v>
      </c>
      <c r="E53" s="57">
        <f>F53+Y53</f>
        <v>0</v>
      </c>
      <c r="F53" s="57">
        <f>SUM(G53:X53)</f>
        <v>0</v>
      </c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7">
        <f>SUM(Z53:AE53)</f>
        <v>0</v>
      </c>
      <c r="Z53" s="58"/>
      <c r="AA53" s="58"/>
      <c r="AB53" s="58"/>
      <c r="AC53" s="58"/>
      <c r="AD53" s="58"/>
      <c r="AE53" s="58"/>
      <c r="AK53" s="21">
        <f ca="1">IF(CELL("protect",AC53),0,1)</f>
        <v>1</v>
      </c>
    </row>
    <row r="54" spans="1:37" s="21" customFormat="1">
      <c r="A54" s="21">
        <f t="shared" si="19"/>
        <v>1</v>
      </c>
      <c r="B54" s="164"/>
      <c r="C54" s="180" t="s">
        <v>386</v>
      </c>
      <c r="D54" s="166" t="s">
        <v>93</v>
      </c>
      <c r="E54" s="57">
        <f t="shared" si="16"/>
        <v>-37732</v>
      </c>
      <c r="F54" s="57">
        <f t="shared" si="17"/>
        <v>0</v>
      </c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7">
        <f t="shared" si="18"/>
        <v>-37732</v>
      </c>
      <c r="Z54" s="58">
        <v>-37732</v>
      </c>
      <c r="AA54" s="58"/>
      <c r="AB54" s="58"/>
      <c r="AC54" s="58"/>
      <c r="AD54" s="58"/>
      <c r="AE54" s="58"/>
      <c r="AK54" s="21">
        <f t="shared" ca="1" si="5"/>
        <v>1</v>
      </c>
    </row>
    <row r="55" spans="1:37" s="21" customFormat="1" hidden="1">
      <c r="A55" s="21">
        <f t="shared" si="19"/>
        <v>0</v>
      </c>
      <c r="B55" s="164"/>
      <c r="C55" s="180" t="s">
        <v>94</v>
      </c>
      <c r="D55" s="166" t="s">
        <v>95</v>
      </c>
      <c r="E55" s="57">
        <f t="shared" si="16"/>
        <v>0</v>
      </c>
      <c r="F55" s="57">
        <f t="shared" si="17"/>
        <v>0</v>
      </c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7">
        <f t="shared" si="18"/>
        <v>0</v>
      </c>
      <c r="Z55" s="58"/>
      <c r="AA55" s="58"/>
      <c r="AB55" s="58"/>
      <c r="AC55" s="58"/>
      <c r="AD55" s="58"/>
      <c r="AE55" s="58"/>
      <c r="AK55" s="21">
        <f t="shared" ca="1" si="5"/>
        <v>1</v>
      </c>
    </row>
    <row r="56" spans="1:37" s="21" customFormat="1" hidden="1">
      <c r="A56" s="21">
        <f t="shared" si="19"/>
        <v>0</v>
      </c>
      <c r="B56" s="164"/>
      <c r="C56" s="180" t="s">
        <v>96</v>
      </c>
      <c r="D56" s="166" t="s">
        <v>97</v>
      </c>
      <c r="E56" s="53">
        <f t="shared" ref="E56:AE56" si="21">SUBTOTAL(9,E57:E61)</f>
        <v>0</v>
      </c>
      <c r="F56" s="53">
        <f t="shared" si="21"/>
        <v>0</v>
      </c>
      <c r="G56" s="53">
        <f t="shared" si="21"/>
        <v>0</v>
      </c>
      <c r="H56" s="53">
        <f t="shared" si="21"/>
        <v>0</v>
      </c>
      <c r="I56" s="53">
        <f t="shared" si="21"/>
        <v>0</v>
      </c>
      <c r="J56" s="53">
        <f t="shared" si="21"/>
        <v>0</v>
      </c>
      <c r="K56" s="53">
        <f t="shared" si="21"/>
        <v>0</v>
      </c>
      <c r="L56" s="53">
        <f t="shared" si="21"/>
        <v>0</v>
      </c>
      <c r="M56" s="53">
        <f t="shared" si="21"/>
        <v>0</v>
      </c>
      <c r="N56" s="53">
        <f t="shared" si="21"/>
        <v>0</v>
      </c>
      <c r="O56" s="53">
        <f t="shared" si="21"/>
        <v>0</v>
      </c>
      <c r="P56" s="53">
        <f t="shared" si="21"/>
        <v>0</v>
      </c>
      <c r="Q56" s="53">
        <f t="shared" si="21"/>
        <v>0</v>
      </c>
      <c r="R56" s="53">
        <f t="shared" si="21"/>
        <v>0</v>
      </c>
      <c r="S56" s="53">
        <f t="shared" si="21"/>
        <v>0</v>
      </c>
      <c r="T56" s="53">
        <f t="shared" si="21"/>
        <v>0</v>
      </c>
      <c r="U56" s="53">
        <f t="shared" si="21"/>
        <v>0</v>
      </c>
      <c r="V56" s="53">
        <f t="shared" si="21"/>
        <v>0</v>
      </c>
      <c r="W56" s="53">
        <f t="shared" si="21"/>
        <v>0</v>
      </c>
      <c r="X56" s="53">
        <f t="shared" si="21"/>
        <v>0</v>
      </c>
      <c r="Y56" s="53">
        <f t="shared" si="21"/>
        <v>0</v>
      </c>
      <c r="Z56" s="53">
        <f t="shared" si="21"/>
        <v>0</v>
      </c>
      <c r="AA56" s="53">
        <f t="shared" si="21"/>
        <v>0</v>
      </c>
      <c r="AB56" s="53">
        <f t="shared" si="21"/>
        <v>0</v>
      </c>
      <c r="AC56" s="53">
        <f t="shared" si="21"/>
        <v>0</v>
      </c>
      <c r="AD56" s="53">
        <f t="shared" si="21"/>
        <v>0</v>
      </c>
      <c r="AE56" s="53">
        <f t="shared" si="21"/>
        <v>0</v>
      </c>
      <c r="AK56" s="21">
        <f t="shared" ca="1" si="5"/>
        <v>0</v>
      </c>
    </row>
    <row r="57" spans="1:37" s="21" customFormat="1" hidden="1">
      <c r="A57" s="21">
        <f t="shared" si="19"/>
        <v>0</v>
      </c>
      <c r="B57" s="164"/>
      <c r="C57" s="165" t="s">
        <v>98</v>
      </c>
      <c r="D57" s="171"/>
      <c r="E57" s="57">
        <f t="shared" ref="E57:E63" si="22">F57+Y57</f>
        <v>0</v>
      </c>
      <c r="F57" s="57">
        <f t="shared" ref="F57:F63" si="23">SUM(G57:X57)</f>
        <v>0</v>
      </c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7">
        <f t="shared" ref="Y57:Y63" si="24">SUM(Z57:AE57)</f>
        <v>0</v>
      </c>
      <c r="Z57" s="58"/>
      <c r="AA57" s="58"/>
      <c r="AB57" s="58"/>
      <c r="AC57" s="58"/>
      <c r="AD57" s="58"/>
      <c r="AE57" s="58"/>
      <c r="AK57" s="21">
        <f t="shared" ca="1" si="5"/>
        <v>1</v>
      </c>
    </row>
    <row r="58" spans="1:37" s="21" customFormat="1" hidden="1">
      <c r="A58" s="21">
        <f t="shared" si="19"/>
        <v>0</v>
      </c>
      <c r="B58" s="164"/>
      <c r="C58" s="165" t="s">
        <v>99</v>
      </c>
      <c r="D58" s="166" t="s">
        <v>100</v>
      </c>
      <c r="E58" s="57">
        <f t="shared" si="22"/>
        <v>0</v>
      </c>
      <c r="F58" s="57">
        <f t="shared" si="23"/>
        <v>0</v>
      </c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7">
        <f t="shared" si="24"/>
        <v>0</v>
      </c>
      <c r="Z58" s="58"/>
      <c r="AA58" s="58"/>
      <c r="AB58" s="58"/>
      <c r="AC58" s="58"/>
      <c r="AD58" s="58"/>
      <c r="AE58" s="58"/>
      <c r="AK58" s="21">
        <f t="shared" ca="1" si="5"/>
        <v>1</v>
      </c>
    </row>
    <row r="59" spans="1:37" s="21" customFormat="1" hidden="1">
      <c r="A59" s="21">
        <f t="shared" si="19"/>
        <v>0</v>
      </c>
      <c r="B59" s="164"/>
      <c r="C59" s="62" t="s">
        <v>298</v>
      </c>
      <c r="D59" s="61" t="s">
        <v>299</v>
      </c>
      <c r="E59" s="57">
        <f>F59+Y59</f>
        <v>0</v>
      </c>
      <c r="F59" s="57">
        <f>SUM(G59:X59)</f>
        <v>0</v>
      </c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7">
        <f>SUM(Z59:AE59)</f>
        <v>0</v>
      </c>
      <c r="Z59" s="58"/>
      <c r="AA59" s="58"/>
      <c r="AB59" s="58"/>
      <c r="AC59" s="58"/>
      <c r="AD59" s="58"/>
      <c r="AE59" s="58"/>
      <c r="AK59" s="21">
        <f t="shared" ca="1" si="5"/>
        <v>1</v>
      </c>
    </row>
    <row r="60" spans="1:37" s="21" customFormat="1" hidden="1">
      <c r="A60" s="21">
        <f t="shared" si="19"/>
        <v>0</v>
      </c>
      <c r="B60" s="164"/>
      <c r="C60" s="165" t="s">
        <v>101</v>
      </c>
      <c r="D60" s="166" t="s">
        <v>102</v>
      </c>
      <c r="E60" s="57">
        <f t="shared" si="22"/>
        <v>0</v>
      </c>
      <c r="F60" s="57">
        <f t="shared" si="23"/>
        <v>0</v>
      </c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7">
        <f t="shared" si="24"/>
        <v>0</v>
      </c>
      <c r="Z60" s="58"/>
      <c r="AA60" s="58"/>
      <c r="AB60" s="58"/>
      <c r="AC60" s="58"/>
      <c r="AD60" s="58"/>
      <c r="AE60" s="58"/>
      <c r="AK60" s="21">
        <f t="shared" ca="1" si="5"/>
        <v>1</v>
      </c>
    </row>
    <row r="61" spans="1:37" s="21" customFormat="1" hidden="1">
      <c r="A61" s="21">
        <f t="shared" si="19"/>
        <v>0</v>
      </c>
      <c r="B61" s="164"/>
      <c r="C61" s="165" t="s">
        <v>103</v>
      </c>
      <c r="D61" s="171" t="s">
        <v>104</v>
      </c>
      <c r="E61" s="57">
        <f t="shared" si="22"/>
        <v>0</v>
      </c>
      <c r="F61" s="57">
        <f t="shared" si="23"/>
        <v>0</v>
      </c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7">
        <f t="shared" si="24"/>
        <v>0</v>
      </c>
      <c r="Z61" s="58"/>
      <c r="AA61" s="58"/>
      <c r="AB61" s="58"/>
      <c r="AC61" s="58"/>
      <c r="AD61" s="58"/>
      <c r="AE61" s="58"/>
      <c r="AK61" s="21">
        <f t="shared" ca="1" si="5"/>
        <v>1</v>
      </c>
    </row>
    <row r="62" spans="1:37" s="21" customFormat="1" hidden="1">
      <c r="A62" s="21">
        <f t="shared" si="19"/>
        <v>0</v>
      </c>
      <c r="B62" s="164"/>
      <c r="C62" s="180" t="s">
        <v>105</v>
      </c>
      <c r="D62" s="166" t="s">
        <v>106</v>
      </c>
      <c r="E62" s="57">
        <f t="shared" si="22"/>
        <v>0</v>
      </c>
      <c r="F62" s="57">
        <f t="shared" si="23"/>
        <v>0</v>
      </c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7">
        <f t="shared" si="24"/>
        <v>0</v>
      </c>
      <c r="Z62" s="58"/>
      <c r="AA62" s="58"/>
      <c r="AB62" s="58"/>
      <c r="AC62" s="58"/>
      <c r="AD62" s="58"/>
      <c r="AE62" s="58"/>
      <c r="AK62" s="21">
        <f t="shared" ca="1" si="5"/>
        <v>1</v>
      </c>
    </row>
    <row r="63" spans="1:37" s="21" customFormat="1" hidden="1">
      <c r="A63" s="21">
        <f t="shared" si="19"/>
        <v>0</v>
      </c>
      <c r="B63" s="164"/>
      <c r="C63" s="180" t="s">
        <v>107</v>
      </c>
      <c r="D63" s="171" t="s">
        <v>108</v>
      </c>
      <c r="E63" s="57">
        <f t="shared" si="22"/>
        <v>0</v>
      </c>
      <c r="F63" s="57">
        <f t="shared" si="23"/>
        <v>0</v>
      </c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7">
        <f t="shared" si="24"/>
        <v>0</v>
      </c>
      <c r="Z63" s="58"/>
      <c r="AA63" s="58"/>
      <c r="AB63" s="58"/>
      <c r="AC63" s="58"/>
      <c r="AD63" s="58"/>
      <c r="AE63" s="58"/>
      <c r="AK63" s="21">
        <f t="shared" ca="1" si="5"/>
        <v>1</v>
      </c>
    </row>
    <row r="64" spans="1:37" s="21" customFormat="1" hidden="1">
      <c r="A64" s="21">
        <f t="shared" si="19"/>
        <v>0</v>
      </c>
      <c r="B64" s="176" t="s">
        <v>109</v>
      </c>
      <c r="C64" s="154" t="s">
        <v>300</v>
      </c>
      <c r="D64" s="166"/>
      <c r="E64" s="53">
        <f t="shared" ref="E64:AE64" si="25">SUBTOTAL(9,E65:E94)</f>
        <v>0</v>
      </c>
      <c r="F64" s="53">
        <f t="shared" si="25"/>
        <v>0</v>
      </c>
      <c r="G64" s="53">
        <f t="shared" si="25"/>
        <v>0</v>
      </c>
      <c r="H64" s="53">
        <f t="shared" si="25"/>
        <v>0</v>
      </c>
      <c r="I64" s="53">
        <f t="shared" si="25"/>
        <v>0</v>
      </c>
      <c r="J64" s="53">
        <f t="shared" si="25"/>
        <v>0</v>
      </c>
      <c r="K64" s="53">
        <f t="shared" si="25"/>
        <v>0</v>
      </c>
      <c r="L64" s="53">
        <f t="shared" si="25"/>
        <v>0</v>
      </c>
      <c r="M64" s="53">
        <f t="shared" si="25"/>
        <v>0</v>
      </c>
      <c r="N64" s="53">
        <f t="shared" si="25"/>
        <v>0</v>
      </c>
      <c r="O64" s="53">
        <f t="shared" si="25"/>
        <v>0</v>
      </c>
      <c r="P64" s="53">
        <f t="shared" si="25"/>
        <v>0</v>
      </c>
      <c r="Q64" s="53">
        <f t="shared" si="25"/>
        <v>0</v>
      </c>
      <c r="R64" s="53">
        <f t="shared" si="25"/>
        <v>0</v>
      </c>
      <c r="S64" s="53">
        <f t="shared" si="25"/>
        <v>0</v>
      </c>
      <c r="T64" s="53">
        <f t="shared" si="25"/>
        <v>0</v>
      </c>
      <c r="U64" s="53">
        <f t="shared" si="25"/>
        <v>0</v>
      </c>
      <c r="V64" s="53">
        <f t="shared" si="25"/>
        <v>0</v>
      </c>
      <c r="W64" s="53">
        <f t="shared" si="25"/>
        <v>0</v>
      </c>
      <c r="X64" s="53">
        <f t="shared" si="25"/>
        <v>0</v>
      </c>
      <c r="Y64" s="53">
        <f t="shared" si="25"/>
        <v>0</v>
      </c>
      <c r="Z64" s="53">
        <f t="shared" si="25"/>
        <v>0</v>
      </c>
      <c r="AA64" s="53">
        <f t="shared" si="25"/>
        <v>0</v>
      </c>
      <c r="AB64" s="53">
        <f t="shared" si="25"/>
        <v>0</v>
      </c>
      <c r="AC64" s="53">
        <f t="shared" si="25"/>
        <v>0</v>
      </c>
      <c r="AD64" s="53">
        <f t="shared" si="25"/>
        <v>0</v>
      </c>
      <c r="AE64" s="53">
        <f t="shared" si="25"/>
        <v>0</v>
      </c>
      <c r="AK64" s="21">
        <f t="shared" ca="1" si="5"/>
        <v>0</v>
      </c>
    </row>
    <row r="65" spans="1:37" s="21" customFormat="1" hidden="1">
      <c r="A65" s="21">
        <f t="shared" si="19"/>
        <v>0</v>
      </c>
      <c r="B65" s="167"/>
      <c r="C65" s="170" t="s">
        <v>301</v>
      </c>
      <c r="D65" s="169" t="s">
        <v>110</v>
      </c>
      <c r="E65" s="163">
        <f t="shared" ref="E65:AE65" si="26">SUBTOTAL(9,E66:E67)</f>
        <v>0</v>
      </c>
      <c r="F65" s="163">
        <f t="shared" si="26"/>
        <v>0</v>
      </c>
      <c r="G65" s="163">
        <f t="shared" si="26"/>
        <v>0</v>
      </c>
      <c r="H65" s="163">
        <f t="shared" si="26"/>
        <v>0</v>
      </c>
      <c r="I65" s="163">
        <f t="shared" si="26"/>
        <v>0</v>
      </c>
      <c r="J65" s="163">
        <f t="shared" si="26"/>
        <v>0</v>
      </c>
      <c r="K65" s="163">
        <f t="shared" si="26"/>
        <v>0</v>
      </c>
      <c r="L65" s="163">
        <f t="shared" si="26"/>
        <v>0</v>
      </c>
      <c r="M65" s="163">
        <f t="shared" si="26"/>
        <v>0</v>
      </c>
      <c r="N65" s="163">
        <f t="shared" si="26"/>
        <v>0</v>
      </c>
      <c r="O65" s="163">
        <f t="shared" si="26"/>
        <v>0</v>
      </c>
      <c r="P65" s="163">
        <f t="shared" si="26"/>
        <v>0</v>
      </c>
      <c r="Q65" s="163">
        <f t="shared" si="26"/>
        <v>0</v>
      </c>
      <c r="R65" s="163">
        <f t="shared" si="26"/>
        <v>0</v>
      </c>
      <c r="S65" s="163">
        <f t="shared" si="26"/>
        <v>0</v>
      </c>
      <c r="T65" s="163">
        <f t="shared" si="26"/>
        <v>0</v>
      </c>
      <c r="U65" s="163">
        <f t="shared" si="26"/>
        <v>0</v>
      </c>
      <c r="V65" s="163">
        <f t="shared" si="26"/>
        <v>0</v>
      </c>
      <c r="W65" s="163">
        <f t="shared" si="26"/>
        <v>0</v>
      </c>
      <c r="X65" s="163">
        <f t="shared" si="26"/>
        <v>0</v>
      </c>
      <c r="Y65" s="163">
        <f t="shared" si="26"/>
        <v>0</v>
      </c>
      <c r="Z65" s="163">
        <f t="shared" si="26"/>
        <v>0</v>
      </c>
      <c r="AA65" s="163">
        <f t="shared" si="26"/>
        <v>0</v>
      </c>
      <c r="AB65" s="163">
        <f t="shared" si="26"/>
        <v>0</v>
      </c>
      <c r="AC65" s="163">
        <f t="shared" si="26"/>
        <v>0</v>
      </c>
      <c r="AD65" s="163">
        <f t="shared" si="26"/>
        <v>0</v>
      </c>
      <c r="AE65" s="163">
        <f t="shared" si="26"/>
        <v>0</v>
      </c>
      <c r="AK65" s="21">
        <f t="shared" ca="1" si="5"/>
        <v>0</v>
      </c>
    </row>
    <row r="66" spans="1:37" s="21" customFormat="1" hidden="1">
      <c r="A66" s="21">
        <f t="shared" si="19"/>
        <v>0</v>
      </c>
      <c r="B66" s="167"/>
      <c r="C66" s="168" t="s">
        <v>409</v>
      </c>
      <c r="D66" s="169" t="s">
        <v>410</v>
      </c>
      <c r="E66" s="57">
        <f>F66+Y66</f>
        <v>0</v>
      </c>
      <c r="F66" s="57">
        <f>SUM(G66:X66)</f>
        <v>0</v>
      </c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7">
        <f>SUM(Z66:AE66)</f>
        <v>0</v>
      </c>
      <c r="Z66" s="58"/>
      <c r="AA66" s="58"/>
      <c r="AB66" s="58"/>
      <c r="AC66" s="58"/>
      <c r="AD66" s="58"/>
      <c r="AE66" s="58"/>
    </row>
    <row r="67" spans="1:37" hidden="1">
      <c r="A67" s="21">
        <f t="shared" si="19"/>
        <v>0</v>
      </c>
      <c r="B67" s="167"/>
      <c r="C67" s="168" t="s">
        <v>411</v>
      </c>
      <c r="D67" s="169" t="s">
        <v>412</v>
      </c>
      <c r="E67" s="57">
        <f>F67+Y67</f>
        <v>0</v>
      </c>
      <c r="F67" s="57">
        <f>SUM(G67:X67)</f>
        <v>0</v>
      </c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7">
        <f>SUM(Z67:AE67)</f>
        <v>0</v>
      </c>
      <c r="Z67" s="58"/>
      <c r="AA67" s="58"/>
      <c r="AB67" s="58"/>
      <c r="AC67" s="58"/>
      <c r="AD67" s="58"/>
      <c r="AE67" s="58"/>
      <c r="AF67" s="21"/>
    </row>
    <row r="68" spans="1:37" s="21" customFormat="1" hidden="1">
      <c r="A68" s="21">
        <f t="shared" si="19"/>
        <v>0</v>
      </c>
      <c r="B68" s="167"/>
      <c r="C68" s="170" t="s">
        <v>302</v>
      </c>
      <c r="D68" s="169" t="s">
        <v>111</v>
      </c>
      <c r="E68" s="163">
        <f t="shared" ref="E68:AE68" si="27">SUBTOTAL(9,E69:E76)</f>
        <v>0</v>
      </c>
      <c r="F68" s="163">
        <f t="shared" si="27"/>
        <v>0</v>
      </c>
      <c r="G68" s="163">
        <f t="shared" si="27"/>
        <v>0</v>
      </c>
      <c r="H68" s="163">
        <f t="shared" si="27"/>
        <v>0</v>
      </c>
      <c r="I68" s="163">
        <f t="shared" si="27"/>
        <v>0</v>
      </c>
      <c r="J68" s="163">
        <f t="shared" si="27"/>
        <v>0</v>
      </c>
      <c r="K68" s="163">
        <f t="shared" si="27"/>
        <v>0</v>
      </c>
      <c r="L68" s="163">
        <f t="shared" si="27"/>
        <v>0</v>
      </c>
      <c r="M68" s="163">
        <f t="shared" si="27"/>
        <v>0</v>
      </c>
      <c r="N68" s="163">
        <f t="shared" si="27"/>
        <v>0</v>
      </c>
      <c r="O68" s="163">
        <f t="shared" si="27"/>
        <v>0</v>
      </c>
      <c r="P68" s="163">
        <f t="shared" si="27"/>
        <v>0</v>
      </c>
      <c r="Q68" s="163">
        <f t="shared" si="27"/>
        <v>0</v>
      </c>
      <c r="R68" s="163">
        <f t="shared" si="27"/>
        <v>0</v>
      </c>
      <c r="S68" s="163">
        <f t="shared" si="27"/>
        <v>0</v>
      </c>
      <c r="T68" s="163">
        <f t="shared" si="27"/>
        <v>0</v>
      </c>
      <c r="U68" s="163">
        <f t="shared" si="27"/>
        <v>0</v>
      </c>
      <c r="V68" s="163">
        <f t="shared" si="27"/>
        <v>0</v>
      </c>
      <c r="W68" s="163">
        <f t="shared" si="27"/>
        <v>0</v>
      </c>
      <c r="X68" s="163">
        <f t="shared" si="27"/>
        <v>0</v>
      </c>
      <c r="Y68" s="163">
        <f t="shared" si="27"/>
        <v>0</v>
      </c>
      <c r="Z68" s="163">
        <f t="shared" si="27"/>
        <v>0</v>
      </c>
      <c r="AA68" s="163">
        <f t="shared" si="27"/>
        <v>0</v>
      </c>
      <c r="AB68" s="163">
        <f t="shared" si="27"/>
        <v>0</v>
      </c>
      <c r="AC68" s="163">
        <f t="shared" si="27"/>
        <v>0</v>
      </c>
      <c r="AD68" s="163">
        <f t="shared" si="27"/>
        <v>0</v>
      </c>
      <c r="AE68" s="163">
        <f t="shared" si="27"/>
        <v>0</v>
      </c>
      <c r="AK68" s="21">
        <f t="shared" ca="1" si="5"/>
        <v>0</v>
      </c>
    </row>
    <row r="69" spans="1:37" hidden="1">
      <c r="A69" s="21">
        <f t="shared" si="19"/>
        <v>0</v>
      </c>
      <c r="B69" s="167"/>
      <c r="C69" s="168" t="s">
        <v>413</v>
      </c>
      <c r="D69" s="169" t="s">
        <v>414</v>
      </c>
      <c r="E69" s="57">
        <f t="shared" ref="E69:E93" si="28">F69+Y69</f>
        <v>0</v>
      </c>
      <c r="F69" s="57">
        <f t="shared" ref="F69:F93" si="29">SUM(G69:X69)</f>
        <v>0</v>
      </c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7">
        <f t="shared" ref="Y69:Y93" si="30">SUM(Z69:AE69)</f>
        <v>0</v>
      </c>
      <c r="Z69" s="58"/>
      <c r="AA69" s="58"/>
      <c r="AB69" s="58"/>
      <c r="AC69" s="58"/>
      <c r="AD69" s="58"/>
      <c r="AE69" s="58"/>
      <c r="AF69" s="21"/>
    </row>
    <row r="70" spans="1:37" hidden="1">
      <c r="A70" s="21">
        <f t="shared" si="19"/>
        <v>0</v>
      </c>
      <c r="B70" s="167"/>
      <c r="C70" s="168" t="s">
        <v>415</v>
      </c>
      <c r="D70" s="169" t="s">
        <v>416</v>
      </c>
      <c r="E70" s="57">
        <f t="shared" si="28"/>
        <v>0</v>
      </c>
      <c r="F70" s="57">
        <f t="shared" si="29"/>
        <v>0</v>
      </c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7">
        <f t="shared" si="30"/>
        <v>0</v>
      </c>
      <c r="Z70" s="58"/>
      <c r="AA70" s="58"/>
      <c r="AB70" s="58"/>
      <c r="AC70" s="58"/>
      <c r="AD70" s="58"/>
      <c r="AE70" s="58"/>
      <c r="AF70" s="21"/>
    </row>
    <row r="71" spans="1:37" hidden="1">
      <c r="A71" s="21">
        <f t="shared" si="19"/>
        <v>0</v>
      </c>
      <c r="B71" s="167"/>
      <c r="C71" s="168" t="s">
        <v>417</v>
      </c>
      <c r="D71" s="169" t="s">
        <v>418</v>
      </c>
      <c r="E71" s="57">
        <f t="shared" si="28"/>
        <v>0</v>
      </c>
      <c r="F71" s="57">
        <f t="shared" si="29"/>
        <v>0</v>
      </c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7">
        <f t="shared" si="30"/>
        <v>0</v>
      </c>
      <c r="Z71" s="58"/>
      <c r="AA71" s="58"/>
      <c r="AB71" s="58"/>
      <c r="AC71" s="58"/>
      <c r="AD71" s="58"/>
      <c r="AE71" s="58"/>
      <c r="AF71" s="21"/>
    </row>
    <row r="72" spans="1:37" hidden="1">
      <c r="A72" s="21">
        <f t="shared" si="19"/>
        <v>0</v>
      </c>
      <c r="B72" s="167"/>
      <c r="C72" s="168" t="s">
        <v>419</v>
      </c>
      <c r="D72" s="169" t="s">
        <v>420</v>
      </c>
      <c r="E72" s="57">
        <f t="shared" si="28"/>
        <v>0</v>
      </c>
      <c r="F72" s="57">
        <f t="shared" si="29"/>
        <v>0</v>
      </c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7">
        <f t="shared" si="30"/>
        <v>0</v>
      </c>
      <c r="Z72" s="58"/>
      <c r="AA72" s="58"/>
      <c r="AB72" s="58"/>
      <c r="AC72" s="58"/>
      <c r="AD72" s="58"/>
      <c r="AE72" s="58"/>
      <c r="AF72" s="21"/>
    </row>
    <row r="73" spans="1:37" hidden="1">
      <c r="A73" s="21">
        <f t="shared" si="19"/>
        <v>0</v>
      </c>
      <c r="B73" s="167"/>
      <c r="C73" s="168" t="s">
        <v>421</v>
      </c>
      <c r="D73" s="169" t="s">
        <v>422</v>
      </c>
      <c r="E73" s="57">
        <f t="shared" si="28"/>
        <v>0</v>
      </c>
      <c r="F73" s="57">
        <f t="shared" si="29"/>
        <v>0</v>
      </c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7">
        <f t="shared" si="30"/>
        <v>0</v>
      </c>
      <c r="Z73" s="58"/>
      <c r="AA73" s="58"/>
      <c r="AB73" s="58"/>
      <c r="AC73" s="58"/>
      <c r="AD73" s="58"/>
      <c r="AE73" s="58"/>
      <c r="AF73" s="21"/>
    </row>
    <row r="74" spans="1:37" hidden="1">
      <c r="A74" s="21">
        <f t="shared" si="19"/>
        <v>0</v>
      </c>
      <c r="B74" s="167"/>
      <c r="C74" s="168" t="s">
        <v>423</v>
      </c>
      <c r="D74" s="169" t="s">
        <v>424</v>
      </c>
      <c r="E74" s="57">
        <f t="shared" si="28"/>
        <v>0</v>
      </c>
      <c r="F74" s="57">
        <f t="shared" si="29"/>
        <v>0</v>
      </c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7">
        <f t="shared" si="30"/>
        <v>0</v>
      </c>
      <c r="Z74" s="58"/>
      <c r="AA74" s="58"/>
      <c r="AB74" s="58"/>
      <c r="AC74" s="58"/>
      <c r="AD74" s="58"/>
      <c r="AE74" s="58"/>
      <c r="AF74" s="21"/>
    </row>
    <row r="75" spans="1:37" hidden="1">
      <c r="A75" s="21">
        <f t="shared" si="19"/>
        <v>0</v>
      </c>
      <c r="B75" s="167"/>
      <c r="C75" s="168" t="s">
        <v>425</v>
      </c>
      <c r="D75" s="169" t="s">
        <v>426</v>
      </c>
      <c r="E75" s="57">
        <f t="shared" si="28"/>
        <v>0</v>
      </c>
      <c r="F75" s="57">
        <f t="shared" si="29"/>
        <v>0</v>
      </c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7">
        <f t="shared" si="30"/>
        <v>0</v>
      </c>
      <c r="Z75" s="58"/>
      <c r="AA75" s="58"/>
      <c r="AB75" s="58"/>
      <c r="AC75" s="58"/>
      <c r="AD75" s="58"/>
      <c r="AE75" s="58"/>
      <c r="AF75" s="21"/>
    </row>
    <row r="76" spans="1:37" hidden="1">
      <c r="A76" s="21">
        <f t="shared" si="19"/>
        <v>0</v>
      </c>
      <c r="B76" s="167"/>
      <c r="C76" s="168" t="s">
        <v>427</v>
      </c>
      <c r="D76" s="169" t="s">
        <v>428</v>
      </c>
      <c r="E76" s="57">
        <f t="shared" si="28"/>
        <v>0</v>
      </c>
      <c r="F76" s="57">
        <f t="shared" si="29"/>
        <v>0</v>
      </c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7">
        <f t="shared" si="30"/>
        <v>0</v>
      </c>
      <c r="Z76" s="58"/>
      <c r="AA76" s="58"/>
      <c r="AB76" s="58"/>
      <c r="AC76" s="58"/>
      <c r="AD76" s="58"/>
      <c r="AE76" s="58"/>
      <c r="AF76" s="21"/>
    </row>
    <row r="77" spans="1:37" ht="25.5" hidden="1">
      <c r="A77" s="21">
        <f t="shared" si="19"/>
        <v>0</v>
      </c>
      <c r="B77" s="167"/>
      <c r="C77" s="170" t="s">
        <v>473</v>
      </c>
      <c r="D77" s="169" t="s">
        <v>303</v>
      </c>
      <c r="E77" s="163">
        <f t="shared" ref="E77:AE77" si="31">SUBTOTAL(9,E78:E85)</f>
        <v>0</v>
      </c>
      <c r="F77" s="163">
        <f t="shared" si="31"/>
        <v>0</v>
      </c>
      <c r="G77" s="163">
        <f t="shared" si="31"/>
        <v>0</v>
      </c>
      <c r="H77" s="163">
        <f t="shared" si="31"/>
        <v>0</v>
      </c>
      <c r="I77" s="163">
        <f t="shared" si="31"/>
        <v>0</v>
      </c>
      <c r="J77" s="163">
        <f t="shared" si="31"/>
        <v>0</v>
      </c>
      <c r="K77" s="163">
        <f t="shared" si="31"/>
        <v>0</v>
      </c>
      <c r="L77" s="163">
        <f t="shared" si="31"/>
        <v>0</v>
      </c>
      <c r="M77" s="163">
        <f t="shared" si="31"/>
        <v>0</v>
      </c>
      <c r="N77" s="163">
        <f t="shared" si="31"/>
        <v>0</v>
      </c>
      <c r="O77" s="163">
        <f t="shared" si="31"/>
        <v>0</v>
      </c>
      <c r="P77" s="163">
        <f t="shared" si="31"/>
        <v>0</v>
      </c>
      <c r="Q77" s="163">
        <f t="shared" si="31"/>
        <v>0</v>
      </c>
      <c r="R77" s="163">
        <f t="shared" si="31"/>
        <v>0</v>
      </c>
      <c r="S77" s="163">
        <f t="shared" si="31"/>
        <v>0</v>
      </c>
      <c r="T77" s="163">
        <f t="shared" si="31"/>
        <v>0</v>
      </c>
      <c r="U77" s="163">
        <f t="shared" si="31"/>
        <v>0</v>
      </c>
      <c r="V77" s="163">
        <f t="shared" si="31"/>
        <v>0</v>
      </c>
      <c r="W77" s="163">
        <f t="shared" si="31"/>
        <v>0</v>
      </c>
      <c r="X77" s="163">
        <f t="shared" si="31"/>
        <v>0</v>
      </c>
      <c r="Y77" s="163">
        <f t="shared" si="31"/>
        <v>0</v>
      </c>
      <c r="Z77" s="163">
        <f t="shared" si="31"/>
        <v>0</v>
      </c>
      <c r="AA77" s="163">
        <f t="shared" si="31"/>
        <v>0</v>
      </c>
      <c r="AB77" s="163">
        <f t="shared" si="31"/>
        <v>0</v>
      </c>
      <c r="AC77" s="163">
        <f t="shared" si="31"/>
        <v>0</v>
      </c>
      <c r="AD77" s="163">
        <f t="shared" si="31"/>
        <v>0</v>
      </c>
      <c r="AE77" s="163">
        <f t="shared" si="31"/>
        <v>0</v>
      </c>
      <c r="AF77" s="21"/>
      <c r="AK77" s="21">
        <f t="shared" ca="1" si="5"/>
        <v>0</v>
      </c>
    </row>
    <row r="78" spans="1:37" ht="25.5" hidden="1">
      <c r="A78" s="21">
        <f t="shared" si="19"/>
        <v>0</v>
      </c>
      <c r="B78" s="167"/>
      <c r="C78" s="168" t="s">
        <v>474</v>
      </c>
      <c r="D78" s="169" t="s">
        <v>429</v>
      </c>
      <c r="E78" s="57">
        <f t="shared" si="28"/>
        <v>0</v>
      </c>
      <c r="F78" s="57">
        <f t="shared" si="29"/>
        <v>0</v>
      </c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7">
        <f t="shared" si="30"/>
        <v>0</v>
      </c>
      <c r="Z78" s="58"/>
      <c r="AA78" s="58"/>
      <c r="AB78" s="58"/>
      <c r="AC78" s="58"/>
      <c r="AD78" s="58"/>
      <c r="AE78" s="58"/>
      <c r="AF78" s="21"/>
    </row>
    <row r="79" spans="1:37" ht="25.5" hidden="1">
      <c r="A79" s="21">
        <f t="shared" ref="A79:A94" si="32">IF(MAX(E79:AF79)=0,IF(MIN(E79:AF79)=0,0,1),1)</f>
        <v>0</v>
      </c>
      <c r="B79" s="167"/>
      <c r="C79" s="168" t="s">
        <v>475</v>
      </c>
      <c r="D79" s="169" t="s">
        <v>430</v>
      </c>
      <c r="E79" s="57">
        <f t="shared" si="28"/>
        <v>0</v>
      </c>
      <c r="F79" s="57">
        <f t="shared" si="29"/>
        <v>0</v>
      </c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7">
        <f t="shared" si="30"/>
        <v>0</v>
      </c>
      <c r="Z79" s="58"/>
      <c r="AA79" s="58"/>
      <c r="AB79" s="58"/>
      <c r="AC79" s="58"/>
      <c r="AD79" s="58"/>
      <c r="AE79" s="58"/>
      <c r="AF79" s="21"/>
    </row>
    <row r="80" spans="1:37" ht="25.5" hidden="1">
      <c r="A80" s="21">
        <f t="shared" si="32"/>
        <v>0</v>
      </c>
      <c r="B80" s="167"/>
      <c r="C80" s="168" t="s">
        <v>476</v>
      </c>
      <c r="D80" s="169" t="s">
        <v>431</v>
      </c>
      <c r="E80" s="57">
        <f t="shared" si="28"/>
        <v>0</v>
      </c>
      <c r="F80" s="57">
        <f t="shared" si="29"/>
        <v>0</v>
      </c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7">
        <f t="shared" si="30"/>
        <v>0</v>
      </c>
      <c r="Z80" s="58"/>
      <c r="AA80" s="58"/>
      <c r="AB80" s="58"/>
      <c r="AC80" s="58"/>
      <c r="AD80" s="58"/>
      <c r="AE80" s="58"/>
      <c r="AF80" s="21"/>
    </row>
    <row r="81" spans="1:37" ht="25.5" hidden="1">
      <c r="A81" s="21">
        <f t="shared" si="32"/>
        <v>0</v>
      </c>
      <c r="B81" s="167"/>
      <c r="C81" s="168" t="s">
        <v>477</v>
      </c>
      <c r="D81" s="169" t="s">
        <v>432</v>
      </c>
      <c r="E81" s="57">
        <f t="shared" si="28"/>
        <v>0</v>
      </c>
      <c r="F81" s="57">
        <f t="shared" si="29"/>
        <v>0</v>
      </c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7">
        <f t="shared" si="30"/>
        <v>0</v>
      </c>
      <c r="Z81" s="58"/>
      <c r="AA81" s="58"/>
      <c r="AB81" s="58"/>
      <c r="AC81" s="58"/>
      <c r="AD81" s="58"/>
      <c r="AE81" s="58"/>
      <c r="AF81" s="21"/>
    </row>
    <row r="82" spans="1:37" ht="25.5" hidden="1">
      <c r="A82" s="21">
        <f t="shared" si="32"/>
        <v>0</v>
      </c>
      <c r="B82" s="167"/>
      <c r="C82" s="168" t="s">
        <v>478</v>
      </c>
      <c r="D82" s="169" t="s">
        <v>433</v>
      </c>
      <c r="E82" s="57">
        <f t="shared" si="28"/>
        <v>0</v>
      </c>
      <c r="F82" s="57">
        <f t="shared" si="29"/>
        <v>0</v>
      </c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7">
        <f t="shared" si="30"/>
        <v>0</v>
      </c>
      <c r="Z82" s="58"/>
      <c r="AA82" s="58"/>
      <c r="AB82" s="58"/>
      <c r="AC82" s="58"/>
      <c r="AD82" s="58"/>
      <c r="AE82" s="58"/>
      <c r="AF82" s="21"/>
    </row>
    <row r="83" spans="1:37" ht="25.5" hidden="1">
      <c r="A83" s="21">
        <f t="shared" si="32"/>
        <v>0</v>
      </c>
      <c r="B83" s="167"/>
      <c r="C83" s="168" t="s">
        <v>479</v>
      </c>
      <c r="D83" s="169" t="s">
        <v>434</v>
      </c>
      <c r="E83" s="57">
        <f t="shared" si="28"/>
        <v>0</v>
      </c>
      <c r="F83" s="57">
        <f t="shared" si="29"/>
        <v>0</v>
      </c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7">
        <f t="shared" si="30"/>
        <v>0</v>
      </c>
      <c r="Z83" s="58"/>
      <c r="AA83" s="58"/>
      <c r="AB83" s="58"/>
      <c r="AC83" s="58"/>
      <c r="AD83" s="58"/>
      <c r="AE83" s="58"/>
      <c r="AF83" s="21"/>
    </row>
    <row r="84" spans="1:37" ht="25.5" hidden="1">
      <c r="A84" s="21">
        <f t="shared" si="32"/>
        <v>0</v>
      </c>
      <c r="B84" s="167"/>
      <c r="C84" s="168" t="s">
        <v>480</v>
      </c>
      <c r="D84" s="169" t="s">
        <v>435</v>
      </c>
      <c r="E84" s="57">
        <f t="shared" si="28"/>
        <v>0</v>
      </c>
      <c r="F84" s="57">
        <f t="shared" si="29"/>
        <v>0</v>
      </c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7">
        <f t="shared" si="30"/>
        <v>0</v>
      </c>
      <c r="Z84" s="58"/>
      <c r="AA84" s="58"/>
      <c r="AB84" s="58"/>
      <c r="AC84" s="58"/>
      <c r="AD84" s="58"/>
      <c r="AE84" s="58"/>
      <c r="AF84" s="21"/>
    </row>
    <row r="85" spans="1:37" ht="25.5" hidden="1">
      <c r="A85" s="21">
        <f t="shared" si="32"/>
        <v>0</v>
      </c>
      <c r="B85" s="167"/>
      <c r="C85" s="168" t="s">
        <v>481</v>
      </c>
      <c r="D85" s="169" t="s">
        <v>436</v>
      </c>
      <c r="E85" s="57">
        <f t="shared" si="28"/>
        <v>0</v>
      </c>
      <c r="F85" s="57">
        <f t="shared" si="29"/>
        <v>0</v>
      </c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7">
        <f t="shared" si="30"/>
        <v>0</v>
      </c>
      <c r="Z85" s="58"/>
      <c r="AA85" s="58"/>
      <c r="AB85" s="58"/>
      <c r="AC85" s="58"/>
      <c r="AD85" s="58"/>
      <c r="AE85" s="58"/>
      <c r="AF85" s="21"/>
    </row>
    <row r="86" spans="1:37" ht="25.5" hidden="1">
      <c r="A86" s="21">
        <f t="shared" si="32"/>
        <v>0</v>
      </c>
      <c r="B86" s="167"/>
      <c r="C86" s="170" t="s">
        <v>304</v>
      </c>
      <c r="D86" s="169" t="s">
        <v>305</v>
      </c>
      <c r="E86" s="163">
        <f t="shared" ref="E86:AE86" si="33">SUBTOTAL(9,E87:E94)</f>
        <v>0</v>
      </c>
      <c r="F86" s="163">
        <f t="shared" si="33"/>
        <v>0</v>
      </c>
      <c r="G86" s="163">
        <f t="shared" si="33"/>
        <v>0</v>
      </c>
      <c r="H86" s="163">
        <f t="shared" si="33"/>
        <v>0</v>
      </c>
      <c r="I86" s="163">
        <f t="shared" si="33"/>
        <v>0</v>
      </c>
      <c r="J86" s="163">
        <f t="shared" si="33"/>
        <v>0</v>
      </c>
      <c r="K86" s="163">
        <f t="shared" si="33"/>
        <v>0</v>
      </c>
      <c r="L86" s="163">
        <f t="shared" si="33"/>
        <v>0</v>
      </c>
      <c r="M86" s="163">
        <f t="shared" si="33"/>
        <v>0</v>
      </c>
      <c r="N86" s="163">
        <f t="shared" si="33"/>
        <v>0</v>
      </c>
      <c r="O86" s="163">
        <f t="shared" si="33"/>
        <v>0</v>
      </c>
      <c r="P86" s="163">
        <f t="shared" si="33"/>
        <v>0</v>
      </c>
      <c r="Q86" s="163">
        <f t="shared" si="33"/>
        <v>0</v>
      </c>
      <c r="R86" s="163">
        <f t="shared" si="33"/>
        <v>0</v>
      </c>
      <c r="S86" s="163">
        <f t="shared" si="33"/>
        <v>0</v>
      </c>
      <c r="T86" s="163">
        <f t="shared" si="33"/>
        <v>0</v>
      </c>
      <c r="U86" s="163">
        <f t="shared" si="33"/>
        <v>0</v>
      </c>
      <c r="V86" s="163">
        <f t="shared" si="33"/>
        <v>0</v>
      </c>
      <c r="W86" s="163">
        <f t="shared" si="33"/>
        <v>0</v>
      </c>
      <c r="X86" s="163">
        <f t="shared" si="33"/>
        <v>0</v>
      </c>
      <c r="Y86" s="163">
        <f t="shared" si="33"/>
        <v>0</v>
      </c>
      <c r="Z86" s="163">
        <f t="shared" si="33"/>
        <v>0</v>
      </c>
      <c r="AA86" s="163">
        <f t="shared" si="33"/>
        <v>0</v>
      </c>
      <c r="AB86" s="163">
        <f t="shared" si="33"/>
        <v>0</v>
      </c>
      <c r="AC86" s="163">
        <f t="shared" si="33"/>
        <v>0</v>
      </c>
      <c r="AD86" s="163">
        <f t="shared" si="33"/>
        <v>0</v>
      </c>
      <c r="AE86" s="163">
        <f t="shared" si="33"/>
        <v>0</v>
      </c>
      <c r="AF86" s="21"/>
    </row>
    <row r="87" spans="1:37" ht="25.5" hidden="1">
      <c r="A87" s="21">
        <f t="shared" si="32"/>
        <v>0</v>
      </c>
      <c r="B87" s="167"/>
      <c r="C87" s="168" t="s">
        <v>437</v>
      </c>
      <c r="D87" s="169" t="s">
        <v>438</v>
      </c>
      <c r="E87" s="57">
        <f t="shared" si="28"/>
        <v>0</v>
      </c>
      <c r="F87" s="57">
        <f t="shared" si="29"/>
        <v>0</v>
      </c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7">
        <f t="shared" si="30"/>
        <v>0</v>
      </c>
      <c r="Z87" s="58"/>
      <c r="AA87" s="58"/>
      <c r="AB87" s="58"/>
      <c r="AC87" s="58"/>
      <c r="AD87" s="58"/>
      <c r="AE87" s="58"/>
      <c r="AF87" s="21"/>
    </row>
    <row r="88" spans="1:37" ht="25.5" hidden="1">
      <c r="A88" s="21">
        <f t="shared" si="32"/>
        <v>0</v>
      </c>
      <c r="B88" s="167"/>
      <c r="C88" s="168" t="s">
        <v>439</v>
      </c>
      <c r="D88" s="169" t="s">
        <v>440</v>
      </c>
      <c r="E88" s="57">
        <f t="shared" si="28"/>
        <v>0</v>
      </c>
      <c r="F88" s="57">
        <f t="shared" si="29"/>
        <v>0</v>
      </c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7">
        <f t="shared" si="30"/>
        <v>0</v>
      </c>
      <c r="Z88" s="58"/>
      <c r="AA88" s="58"/>
      <c r="AB88" s="58"/>
      <c r="AC88" s="58"/>
      <c r="AD88" s="58"/>
      <c r="AE88" s="58"/>
      <c r="AF88" s="21"/>
    </row>
    <row r="89" spans="1:37" ht="25.5" hidden="1">
      <c r="A89" s="21">
        <f t="shared" si="32"/>
        <v>0</v>
      </c>
      <c r="B89" s="167"/>
      <c r="C89" s="168" t="s">
        <v>441</v>
      </c>
      <c r="D89" s="169" t="s">
        <v>442</v>
      </c>
      <c r="E89" s="57">
        <f t="shared" si="28"/>
        <v>0</v>
      </c>
      <c r="F89" s="57">
        <f t="shared" si="29"/>
        <v>0</v>
      </c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7">
        <f t="shared" si="30"/>
        <v>0</v>
      </c>
      <c r="Z89" s="58"/>
      <c r="AA89" s="58"/>
      <c r="AB89" s="58"/>
      <c r="AC89" s="58"/>
      <c r="AD89" s="58"/>
      <c r="AE89" s="58"/>
      <c r="AF89" s="21"/>
    </row>
    <row r="90" spans="1:37" ht="25.5" hidden="1">
      <c r="A90" s="21">
        <f t="shared" si="32"/>
        <v>0</v>
      </c>
      <c r="B90" s="167"/>
      <c r="C90" s="168" t="s">
        <v>443</v>
      </c>
      <c r="D90" s="169" t="s">
        <v>444</v>
      </c>
      <c r="E90" s="57">
        <f t="shared" si="28"/>
        <v>0</v>
      </c>
      <c r="F90" s="57">
        <f t="shared" si="29"/>
        <v>0</v>
      </c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7">
        <f t="shared" si="30"/>
        <v>0</v>
      </c>
      <c r="Z90" s="58"/>
      <c r="AA90" s="58"/>
      <c r="AB90" s="58"/>
      <c r="AC90" s="58"/>
      <c r="AD90" s="58"/>
      <c r="AE90" s="58"/>
      <c r="AF90" s="21"/>
    </row>
    <row r="91" spans="1:37" ht="25.5" hidden="1">
      <c r="A91" s="21">
        <f t="shared" si="32"/>
        <v>0</v>
      </c>
      <c r="B91" s="167"/>
      <c r="C91" s="168" t="s">
        <v>445</v>
      </c>
      <c r="D91" s="169" t="s">
        <v>446</v>
      </c>
      <c r="E91" s="57">
        <f t="shared" si="28"/>
        <v>0</v>
      </c>
      <c r="F91" s="57">
        <f t="shared" si="29"/>
        <v>0</v>
      </c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7">
        <f t="shared" si="30"/>
        <v>0</v>
      </c>
      <c r="Z91" s="58"/>
      <c r="AA91" s="58"/>
      <c r="AB91" s="58"/>
      <c r="AC91" s="58"/>
      <c r="AD91" s="58"/>
      <c r="AE91" s="58"/>
      <c r="AF91" s="21"/>
    </row>
    <row r="92" spans="1:37" ht="25.5" hidden="1">
      <c r="A92" s="21">
        <f t="shared" si="32"/>
        <v>0</v>
      </c>
      <c r="B92" s="167"/>
      <c r="C92" s="168" t="s">
        <v>447</v>
      </c>
      <c r="D92" s="169" t="s">
        <v>448</v>
      </c>
      <c r="E92" s="57">
        <f t="shared" si="28"/>
        <v>0</v>
      </c>
      <c r="F92" s="57">
        <f t="shared" si="29"/>
        <v>0</v>
      </c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7">
        <f t="shared" si="30"/>
        <v>0</v>
      </c>
      <c r="Z92" s="58"/>
      <c r="AA92" s="58"/>
      <c r="AB92" s="58"/>
      <c r="AC92" s="58"/>
      <c r="AD92" s="58"/>
      <c r="AE92" s="58"/>
      <c r="AF92" s="21"/>
    </row>
    <row r="93" spans="1:37" ht="25.5" hidden="1">
      <c r="A93" s="21">
        <f t="shared" si="32"/>
        <v>0</v>
      </c>
      <c r="B93" s="167"/>
      <c r="C93" s="168" t="s">
        <v>449</v>
      </c>
      <c r="D93" s="169" t="s">
        <v>450</v>
      </c>
      <c r="E93" s="57">
        <f t="shared" si="28"/>
        <v>0</v>
      </c>
      <c r="F93" s="57">
        <f t="shared" si="29"/>
        <v>0</v>
      </c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7">
        <f t="shared" si="30"/>
        <v>0</v>
      </c>
      <c r="Z93" s="58"/>
      <c r="AA93" s="58"/>
      <c r="AB93" s="58"/>
      <c r="AC93" s="58"/>
      <c r="AD93" s="58"/>
      <c r="AE93" s="58"/>
      <c r="AF93" s="21"/>
    </row>
    <row r="94" spans="1:37" ht="25.5" hidden="1">
      <c r="A94" s="21">
        <f t="shared" si="32"/>
        <v>0</v>
      </c>
      <c r="B94" s="167"/>
      <c r="C94" s="168" t="s">
        <v>451</v>
      </c>
      <c r="D94" s="169" t="s">
        <v>452</v>
      </c>
      <c r="E94" s="57">
        <f>F94+Y94</f>
        <v>0</v>
      </c>
      <c r="F94" s="57">
        <f>SUM(G94:X94)</f>
        <v>0</v>
      </c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7">
        <f>SUM(Z94:AE94)</f>
        <v>0</v>
      </c>
      <c r="Z94" s="58"/>
      <c r="AA94" s="58"/>
      <c r="AB94" s="58"/>
      <c r="AC94" s="58"/>
      <c r="AD94" s="58"/>
      <c r="AE94" s="58"/>
      <c r="AF94" s="21"/>
    </row>
    <row r="95" spans="1:37">
      <c r="A95" s="6">
        <v>1</v>
      </c>
      <c r="B95" s="184"/>
      <c r="C95" s="185"/>
      <c r="D95" s="18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K95" s="21">
        <f t="shared" ca="1" si="5"/>
        <v>0</v>
      </c>
    </row>
    <row r="96" spans="1:37" s="73" customFormat="1">
      <c r="A96" s="6">
        <v>1</v>
      </c>
      <c r="B96" s="66"/>
      <c r="C96" s="67" t="s">
        <v>306</v>
      </c>
      <c r="D96" s="68" t="s">
        <v>112</v>
      </c>
      <c r="E96" s="50">
        <f t="shared" ref="E96:AE96" si="34">E98</f>
        <v>5314537</v>
      </c>
      <c r="F96" s="50">
        <f t="shared" si="34"/>
        <v>3967646</v>
      </c>
      <c r="G96" s="50">
        <f t="shared" si="34"/>
        <v>1248169</v>
      </c>
      <c r="H96" s="50">
        <f t="shared" si="34"/>
        <v>60066</v>
      </c>
      <c r="I96" s="50">
        <f t="shared" si="34"/>
        <v>2659411</v>
      </c>
      <c r="J96" s="50">
        <f t="shared" si="34"/>
        <v>0</v>
      </c>
      <c r="K96" s="50">
        <f t="shared" si="34"/>
        <v>0</v>
      </c>
      <c r="L96" s="50">
        <f t="shared" si="34"/>
        <v>0</v>
      </c>
      <c r="M96" s="50">
        <f t="shared" si="34"/>
        <v>0</v>
      </c>
      <c r="N96" s="50">
        <f t="shared" si="34"/>
        <v>0</v>
      </c>
      <c r="O96" s="50">
        <f t="shared" si="34"/>
        <v>0</v>
      </c>
      <c r="P96" s="50">
        <f t="shared" si="34"/>
        <v>0</v>
      </c>
      <c r="Q96" s="50">
        <f t="shared" si="34"/>
        <v>0</v>
      </c>
      <c r="R96" s="50">
        <f t="shared" si="34"/>
        <v>0</v>
      </c>
      <c r="S96" s="50">
        <f t="shared" si="34"/>
        <v>0</v>
      </c>
      <c r="T96" s="50">
        <f t="shared" si="34"/>
        <v>0</v>
      </c>
      <c r="U96" s="50">
        <f t="shared" si="34"/>
        <v>0</v>
      </c>
      <c r="V96" s="50">
        <f t="shared" si="34"/>
        <v>0</v>
      </c>
      <c r="W96" s="50">
        <f t="shared" si="34"/>
        <v>0</v>
      </c>
      <c r="X96" s="50">
        <f t="shared" si="34"/>
        <v>0</v>
      </c>
      <c r="Y96" s="50">
        <f t="shared" si="34"/>
        <v>1346891</v>
      </c>
      <c r="Z96" s="50">
        <f t="shared" si="34"/>
        <v>1346891</v>
      </c>
      <c r="AA96" s="50">
        <f t="shared" si="34"/>
        <v>0</v>
      </c>
      <c r="AB96" s="50">
        <f t="shared" si="34"/>
        <v>0</v>
      </c>
      <c r="AC96" s="50">
        <f t="shared" si="34"/>
        <v>0</v>
      </c>
      <c r="AD96" s="50">
        <f t="shared" si="34"/>
        <v>0</v>
      </c>
      <c r="AE96" s="50">
        <f t="shared" si="34"/>
        <v>0</v>
      </c>
      <c r="AF96" s="12"/>
      <c r="AK96" s="21">
        <f t="shared" ca="1" si="5"/>
        <v>0</v>
      </c>
    </row>
    <row r="97" spans="1:37" s="73" customFormat="1">
      <c r="A97" s="6">
        <v>1</v>
      </c>
      <c r="B97" s="32"/>
      <c r="C97" s="69"/>
      <c r="D97" s="70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12"/>
      <c r="AK97" s="21">
        <f t="shared" ca="1" si="5"/>
        <v>0</v>
      </c>
    </row>
    <row r="98" spans="1:37" s="73" customFormat="1">
      <c r="A98" s="21">
        <f t="shared" ref="A98:A139" si="35">IF(MAX(E98:AF98)=0,IF(MIN(E98:AF98)=0,0,1),1)</f>
        <v>1</v>
      </c>
      <c r="B98" s="56"/>
      <c r="C98" s="71" t="s">
        <v>113</v>
      </c>
      <c r="D98" s="72"/>
      <c r="E98" s="53">
        <f t="shared" ref="E98:AE98" si="36">SUBTOTAL(9,E99:E139)</f>
        <v>5314537</v>
      </c>
      <c r="F98" s="53">
        <f t="shared" si="36"/>
        <v>3967646</v>
      </c>
      <c r="G98" s="53">
        <f t="shared" si="36"/>
        <v>1248169</v>
      </c>
      <c r="H98" s="53">
        <f t="shared" si="36"/>
        <v>60066</v>
      </c>
      <c r="I98" s="53">
        <f t="shared" si="36"/>
        <v>2659411</v>
      </c>
      <c r="J98" s="53">
        <f t="shared" si="36"/>
        <v>0</v>
      </c>
      <c r="K98" s="53">
        <f t="shared" si="36"/>
        <v>0</v>
      </c>
      <c r="L98" s="53">
        <f t="shared" si="36"/>
        <v>0</v>
      </c>
      <c r="M98" s="53">
        <f t="shared" si="36"/>
        <v>0</v>
      </c>
      <c r="N98" s="53">
        <f t="shared" si="36"/>
        <v>0</v>
      </c>
      <c r="O98" s="53">
        <f t="shared" si="36"/>
        <v>0</v>
      </c>
      <c r="P98" s="53">
        <f t="shared" si="36"/>
        <v>0</v>
      </c>
      <c r="Q98" s="53">
        <f t="shared" si="36"/>
        <v>0</v>
      </c>
      <c r="R98" s="53">
        <f t="shared" si="36"/>
        <v>0</v>
      </c>
      <c r="S98" s="53">
        <f t="shared" si="36"/>
        <v>0</v>
      </c>
      <c r="T98" s="53">
        <f t="shared" si="36"/>
        <v>0</v>
      </c>
      <c r="U98" s="53">
        <f t="shared" si="36"/>
        <v>0</v>
      </c>
      <c r="V98" s="53">
        <f t="shared" si="36"/>
        <v>0</v>
      </c>
      <c r="W98" s="53">
        <f t="shared" si="36"/>
        <v>0</v>
      </c>
      <c r="X98" s="53">
        <f t="shared" si="36"/>
        <v>0</v>
      </c>
      <c r="Y98" s="53">
        <f t="shared" si="36"/>
        <v>1346891</v>
      </c>
      <c r="Z98" s="53">
        <f t="shared" si="36"/>
        <v>1346891</v>
      </c>
      <c r="AA98" s="53">
        <f t="shared" si="36"/>
        <v>0</v>
      </c>
      <c r="AB98" s="53">
        <f t="shared" si="36"/>
        <v>0</v>
      </c>
      <c r="AC98" s="53">
        <f t="shared" si="36"/>
        <v>0</v>
      </c>
      <c r="AD98" s="53">
        <f t="shared" si="36"/>
        <v>0</v>
      </c>
      <c r="AE98" s="53">
        <f t="shared" si="36"/>
        <v>0</v>
      </c>
      <c r="AK98" s="21">
        <f t="shared" ca="1" si="5"/>
        <v>0</v>
      </c>
    </row>
    <row r="99" spans="1:37" s="73" customFormat="1">
      <c r="A99" s="21">
        <f t="shared" si="35"/>
        <v>1</v>
      </c>
      <c r="B99" s="56" t="s">
        <v>114</v>
      </c>
      <c r="C99" s="74" t="s">
        <v>115</v>
      </c>
      <c r="D99" s="72"/>
      <c r="E99" s="53">
        <f t="shared" ref="E99:AE99" si="37">SUBTOTAL(9,E100:E125)</f>
        <v>5314537</v>
      </c>
      <c r="F99" s="53">
        <f t="shared" si="37"/>
        <v>3967646</v>
      </c>
      <c r="G99" s="53">
        <f t="shared" si="37"/>
        <v>1248169</v>
      </c>
      <c r="H99" s="53">
        <f t="shared" si="37"/>
        <v>60066</v>
      </c>
      <c r="I99" s="53">
        <f t="shared" si="37"/>
        <v>2659411</v>
      </c>
      <c r="J99" s="53">
        <f t="shared" si="37"/>
        <v>0</v>
      </c>
      <c r="K99" s="53">
        <f t="shared" si="37"/>
        <v>0</v>
      </c>
      <c r="L99" s="53">
        <f t="shared" si="37"/>
        <v>0</v>
      </c>
      <c r="M99" s="53">
        <f t="shared" si="37"/>
        <v>0</v>
      </c>
      <c r="N99" s="53">
        <f t="shared" si="37"/>
        <v>0</v>
      </c>
      <c r="O99" s="53">
        <f t="shared" si="37"/>
        <v>0</v>
      </c>
      <c r="P99" s="53">
        <f t="shared" si="37"/>
        <v>0</v>
      </c>
      <c r="Q99" s="53">
        <f t="shared" si="37"/>
        <v>0</v>
      </c>
      <c r="R99" s="53">
        <f t="shared" si="37"/>
        <v>0</v>
      </c>
      <c r="S99" s="53">
        <f t="shared" si="37"/>
        <v>0</v>
      </c>
      <c r="T99" s="53">
        <f t="shared" si="37"/>
        <v>0</v>
      </c>
      <c r="U99" s="53">
        <f t="shared" si="37"/>
        <v>0</v>
      </c>
      <c r="V99" s="53">
        <f t="shared" si="37"/>
        <v>0</v>
      </c>
      <c r="W99" s="53">
        <f t="shared" si="37"/>
        <v>0</v>
      </c>
      <c r="X99" s="53">
        <f t="shared" si="37"/>
        <v>0</v>
      </c>
      <c r="Y99" s="53">
        <f t="shared" si="37"/>
        <v>1346891</v>
      </c>
      <c r="Z99" s="53">
        <f t="shared" si="37"/>
        <v>1346891</v>
      </c>
      <c r="AA99" s="53">
        <f t="shared" si="37"/>
        <v>0</v>
      </c>
      <c r="AB99" s="53">
        <f t="shared" si="37"/>
        <v>0</v>
      </c>
      <c r="AC99" s="53">
        <f t="shared" si="37"/>
        <v>0</v>
      </c>
      <c r="AD99" s="53">
        <f t="shared" si="37"/>
        <v>0</v>
      </c>
      <c r="AE99" s="53">
        <f t="shared" si="37"/>
        <v>0</v>
      </c>
      <c r="AK99" s="21">
        <f t="shared" ca="1" si="5"/>
        <v>0</v>
      </c>
    </row>
    <row r="100" spans="1:37" s="73" customFormat="1" hidden="1">
      <c r="A100" s="21">
        <f t="shared" si="35"/>
        <v>0</v>
      </c>
      <c r="B100" s="59"/>
      <c r="C100" s="84" t="s">
        <v>286</v>
      </c>
      <c r="D100" s="72"/>
      <c r="E100" s="53">
        <f t="shared" ref="E100:AE100" si="38">SUBTOTAL(9,E101:E111)</f>
        <v>0</v>
      </c>
      <c r="F100" s="53">
        <f t="shared" si="38"/>
        <v>0</v>
      </c>
      <c r="G100" s="53">
        <f t="shared" si="38"/>
        <v>0</v>
      </c>
      <c r="H100" s="53">
        <f t="shared" si="38"/>
        <v>0</v>
      </c>
      <c r="I100" s="53">
        <f t="shared" si="38"/>
        <v>0</v>
      </c>
      <c r="J100" s="53">
        <f t="shared" si="38"/>
        <v>0</v>
      </c>
      <c r="K100" s="53">
        <f t="shared" si="38"/>
        <v>0</v>
      </c>
      <c r="L100" s="53">
        <f t="shared" si="38"/>
        <v>0</v>
      </c>
      <c r="M100" s="53">
        <f t="shared" si="38"/>
        <v>0</v>
      </c>
      <c r="N100" s="53">
        <f t="shared" si="38"/>
        <v>0</v>
      </c>
      <c r="O100" s="53">
        <f t="shared" si="38"/>
        <v>0</v>
      </c>
      <c r="P100" s="53">
        <f t="shared" si="38"/>
        <v>0</v>
      </c>
      <c r="Q100" s="53">
        <f t="shared" si="38"/>
        <v>0</v>
      </c>
      <c r="R100" s="53">
        <f t="shared" si="38"/>
        <v>0</v>
      </c>
      <c r="S100" s="53">
        <f t="shared" si="38"/>
        <v>0</v>
      </c>
      <c r="T100" s="53">
        <f t="shared" si="38"/>
        <v>0</v>
      </c>
      <c r="U100" s="53">
        <f t="shared" si="38"/>
        <v>0</v>
      </c>
      <c r="V100" s="53">
        <f t="shared" si="38"/>
        <v>0</v>
      </c>
      <c r="W100" s="53">
        <f t="shared" si="38"/>
        <v>0</v>
      </c>
      <c r="X100" s="53">
        <f t="shared" si="38"/>
        <v>0</v>
      </c>
      <c r="Y100" s="53">
        <f t="shared" si="38"/>
        <v>0</v>
      </c>
      <c r="Z100" s="53">
        <f t="shared" si="38"/>
        <v>0</v>
      </c>
      <c r="AA100" s="53">
        <f t="shared" si="38"/>
        <v>0</v>
      </c>
      <c r="AB100" s="53">
        <f t="shared" si="38"/>
        <v>0</v>
      </c>
      <c r="AC100" s="53">
        <f t="shared" si="38"/>
        <v>0</v>
      </c>
      <c r="AD100" s="53">
        <f t="shared" si="38"/>
        <v>0</v>
      </c>
      <c r="AE100" s="53">
        <f t="shared" si="38"/>
        <v>0</v>
      </c>
      <c r="AK100" s="21">
        <f t="shared" ca="1" si="5"/>
        <v>0</v>
      </c>
    </row>
    <row r="101" spans="1:37" s="73" customFormat="1" ht="25.5" hidden="1">
      <c r="A101" s="21">
        <f t="shared" si="35"/>
        <v>0</v>
      </c>
      <c r="B101" s="75"/>
      <c r="C101" s="77" t="s">
        <v>116</v>
      </c>
      <c r="D101" s="76" t="s">
        <v>53</v>
      </c>
      <c r="E101" s="53">
        <f t="shared" ref="E101:AE101" si="39">SUBTOTAL(9,E102:E103)</f>
        <v>0</v>
      </c>
      <c r="F101" s="53">
        <f t="shared" si="39"/>
        <v>0</v>
      </c>
      <c r="G101" s="53">
        <f t="shared" si="39"/>
        <v>0</v>
      </c>
      <c r="H101" s="53">
        <f t="shared" si="39"/>
        <v>0</v>
      </c>
      <c r="I101" s="53">
        <f t="shared" si="39"/>
        <v>0</v>
      </c>
      <c r="J101" s="53">
        <f t="shared" si="39"/>
        <v>0</v>
      </c>
      <c r="K101" s="53">
        <f t="shared" si="39"/>
        <v>0</v>
      </c>
      <c r="L101" s="53">
        <f t="shared" si="39"/>
        <v>0</v>
      </c>
      <c r="M101" s="53">
        <f t="shared" si="39"/>
        <v>0</v>
      </c>
      <c r="N101" s="53">
        <f t="shared" si="39"/>
        <v>0</v>
      </c>
      <c r="O101" s="53">
        <f t="shared" si="39"/>
        <v>0</v>
      </c>
      <c r="P101" s="53">
        <f t="shared" si="39"/>
        <v>0</v>
      </c>
      <c r="Q101" s="53">
        <f t="shared" si="39"/>
        <v>0</v>
      </c>
      <c r="R101" s="53">
        <f t="shared" si="39"/>
        <v>0</v>
      </c>
      <c r="S101" s="53">
        <f t="shared" si="39"/>
        <v>0</v>
      </c>
      <c r="T101" s="53">
        <f t="shared" si="39"/>
        <v>0</v>
      </c>
      <c r="U101" s="53">
        <f t="shared" si="39"/>
        <v>0</v>
      </c>
      <c r="V101" s="53">
        <f t="shared" si="39"/>
        <v>0</v>
      </c>
      <c r="W101" s="53">
        <f t="shared" si="39"/>
        <v>0</v>
      </c>
      <c r="X101" s="53">
        <f t="shared" si="39"/>
        <v>0</v>
      </c>
      <c r="Y101" s="53">
        <f t="shared" si="39"/>
        <v>0</v>
      </c>
      <c r="Z101" s="53">
        <f t="shared" si="39"/>
        <v>0</v>
      </c>
      <c r="AA101" s="53">
        <f t="shared" si="39"/>
        <v>0</v>
      </c>
      <c r="AB101" s="53">
        <f t="shared" si="39"/>
        <v>0</v>
      </c>
      <c r="AC101" s="53">
        <f t="shared" si="39"/>
        <v>0</v>
      </c>
      <c r="AD101" s="53">
        <f t="shared" si="39"/>
        <v>0</v>
      </c>
      <c r="AE101" s="53">
        <f t="shared" si="39"/>
        <v>0</v>
      </c>
      <c r="AK101" s="21">
        <f t="shared" ca="1" si="5"/>
        <v>0</v>
      </c>
    </row>
    <row r="102" spans="1:37" s="73" customFormat="1" ht="25.5" hidden="1">
      <c r="A102" s="21">
        <f t="shared" si="35"/>
        <v>0</v>
      </c>
      <c r="B102" s="75"/>
      <c r="C102" s="155" t="s">
        <v>278</v>
      </c>
      <c r="D102" s="76" t="s">
        <v>279</v>
      </c>
      <c r="E102" s="57">
        <f t="shared" ref="E102:N104" si="40">SUMIF($C$251:$C$1230,$C102,E$251:E$1230)</f>
        <v>0</v>
      </c>
      <c r="F102" s="57">
        <f t="shared" si="40"/>
        <v>0</v>
      </c>
      <c r="G102" s="57">
        <f t="shared" si="40"/>
        <v>0</v>
      </c>
      <c r="H102" s="57">
        <f t="shared" si="40"/>
        <v>0</v>
      </c>
      <c r="I102" s="57">
        <f t="shared" si="40"/>
        <v>0</v>
      </c>
      <c r="J102" s="57">
        <f t="shared" si="40"/>
        <v>0</v>
      </c>
      <c r="K102" s="57">
        <f t="shared" si="40"/>
        <v>0</v>
      </c>
      <c r="L102" s="57">
        <f t="shared" si="40"/>
        <v>0</v>
      </c>
      <c r="M102" s="57">
        <f t="shared" si="40"/>
        <v>0</v>
      </c>
      <c r="N102" s="57">
        <f t="shared" si="40"/>
        <v>0</v>
      </c>
      <c r="O102" s="57">
        <f t="shared" ref="O102:X104" si="41">SUMIF($C$251:$C$1230,$C102,O$251:O$1230)</f>
        <v>0</v>
      </c>
      <c r="P102" s="57">
        <f t="shared" si="41"/>
        <v>0</v>
      </c>
      <c r="Q102" s="57">
        <f t="shared" si="41"/>
        <v>0</v>
      </c>
      <c r="R102" s="57">
        <f t="shared" si="41"/>
        <v>0</v>
      </c>
      <c r="S102" s="57">
        <f t="shared" si="41"/>
        <v>0</v>
      </c>
      <c r="T102" s="57">
        <f t="shared" si="41"/>
        <v>0</v>
      </c>
      <c r="U102" s="57">
        <f t="shared" si="41"/>
        <v>0</v>
      </c>
      <c r="V102" s="57">
        <f t="shared" si="41"/>
        <v>0</v>
      </c>
      <c r="W102" s="57">
        <f t="shared" si="41"/>
        <v>0</v>
      </c>
      <c r="X102" s="57">
        <f t="shared" si="41"/>
        <v>0</v>
      </c>
      <c r="Y102" s="57">
        <f t="shared" ref="Y102:AE104" si="42">SUMIF($C$251:$C$1230,$C102,Y$251:Y$1230)</f>
        <v>0</v>
      </c>
      <c r="Z102" s="57">
        <f t="shared" si="42"/>
        <v>0</v>
      </c>
      <c r="AA102" s="57">
        <f t="shared" si="42"/>
        <v>0</v>
      </c>
      <c r="AB102" s="57">
        <f t="shared" si="42"/>
        <v>0</v>
      </c>
      <c r="AC102" s="57">
        <f t="shared" si="42"/>
        <v>0</v>
      </c>
      <c r="AD102" s="57">
        <f t="shared" si="42"/>
        <v>0</v>
      </c>
      <c r="AE102" s="57">
        <f t="shared" si="42"/>
        <v>0</v>
      </c>
      <c r="AK102" s="21">
        <f t="shared" ca="1" si="5"/>
        <v>0</v>
      </c>
    </row>
    <row r="103" spans="1:37" s="73" customFormat="1" ht="25.5" hidden="1">
      <c r="A103" s="21">
        <f t="shared" si="35"/>
        <v>0</v>
      </c>
      <c r="B103" s="75"/>
      <c r="C103" s="155" t="s">
        <v>280</v>
      </c>
      <c r="D103" s="76" t="s">
        <v>281</v>
      </c>
      <c r="E103" s="57">
        <f t="shared" si="40"/>
        <v>0</v>
      </c>
      <c r="F103" s="57">
        <f t="shared" si="40"/>
        <v>0</v>
      </c>
      <c r="G103" s="57">
        <f t="shared" si="40"/>
        <v>0</v>
      </c>
      <c r="H103" s="57">
        <f t="shared" si="40"/>
        <v>0</v>
      </c>
      <c r="I103" s="57">
        <f t="shared" si="40"/>
        <v>0</v>
      </c>
      <c r="J103" s="57">
        <f t="shared" si="40"/>
        <v>0</v>
      </c>
      <c r="K103" s="57">
        <f t="shared" si="40"/>
        <v>0</v>
      </c>
      <c r="L103" s="57">
        <f t="shared" si="40"/>
        <v>0</v>
      </c>
      <c r="M103" s="57">
        <f t="shared" si="40"/>
        <v>0</v>
      </c>
      <c r="N103" s="57">
        <f t="shared" si="40"/>
        <v>0</v>
      </c>
      <c r="O103" s="57">
        <f t="shared" si="41"/>
        <v>0</v>
      </c>
      <c r="P103" s="57">
        <f t="shared" si="41"/>
        <v>0</v>
      </c>
      <c r="Q103" s="57">
        <f t="shared" si="41"/>
        <v>0</v>
      </c>
      <c r="R103" s="57">
        <f t="shared" si="41"/>
        <v>0</v>
      </c>
      <c r="S103" s="57">
        <f t="shared" si="41"/>
        <v>0</v>
      </c>
      <c r="T103" s="57">
        <f t="shared" si="41"/>
        <v>0</v>
      </c>
      <c r="U103" s="57">
        <f t="shared" si="41"/>
        <v>0</v>
      </c>
      <c r="V103" s="57">
        <f t="shared" si="41"/>
        <v>0</v>
      </c>
      <c r="W103" s="57">
        <f t="shared" si="41"/>
        <v>0</v>
      </c>
      <c r="X103" s="57">
        <f t="shared" si="41"/>
        <v>0</v>
      </c>
      <c r="Y103" s="57">
        <f t="shared" si="42"/>
        <v>0</v>
      </c>
      <c r="Z103" s="57">
        <f t="shared" si="42"/>
        <v>0</v>
      </c>
      <c r="AA103" s="57">
        <f t="shared" si="42"/>
        <v>0</v>
      </c>
      <c r="AB103" s="57">
        <f t="shared" si="42"/>
        <v>0</v>
      </c>
      <c r="AC103" s="57">
        <f t="shared" si="42"/>
        <v>0</v>
      </c>
      <c r="AD103" s="57">
        <f t="shared" si="42"/>
        <v>0</v>
      </c>
      <c r="AE103" s="57">
        <f t="shared" si="42"/>
        <v>0</v>
      </c>
      <c r="AK103" s="21">
        <f t="shared" ca="1" si="5"/>
        <v>0</v>
      </c>
    </row>
    <row r="104" spans="1:37" s="73" customFormat="1" hidden="1">
      <c r="A104" s="21">
        <f t="shared" si="35"/>
        <v>0</v>
      </c>
      <c r="B104" s="78"/>
      <c r="C104" s="156" t="s">
        <v>117</v>
      </c>
      <c r="D104" s="79" t="s">
        <v>55</v>
      </c>
      <c r="E104" s="57">
        <f t="shared" si="40"/>
        <v>0</v>
      </c>
      <c r="F104" s="57">
        <f t="shared" si="40"/>
        <v>0</v>
      </c>
      <c r="G104" s="57">
        <f t="shared" si="40"/>
        <v>0</v>
      </c>
      <c r="H104" s="57">
        <f t="shared" si="40"/>
        <v>0</v>
      </c>
      <c r="I104" s="57">
        <f t="shared" si="40"/>
        <v>0</v>
      </c>
      <c r="J104" s="57">
        <f t="shared" si="40"/>
        <v>0</v>
      </c>
      <c r="K104" s="57">
        <f t="shared" si="40"/>
        <v>0</v>
      </c>
      <c r="L104" s="57">
        <f t="shared" si="40"/>
        <v>0</v>
      </c>
      <c r="M104" s="57">
        <f t="shared" si="40"/>
        <v>0</v>
      </c>
      <c r="N104" s="57">
        <f t="shared" si="40"/>
        <v>0</v>
      </c>
      <c r="O104" s="57">
        <f t="shared" si="41"/>
        <v>0</v>
      </c>
      <c r="P104" s="57">
        <f t="shared" si="41"/>
        <v>0</v>
      </c>
      <c r="Q104" s="57">
        <f t="shared" si="41"/>
        <v>0</v>
      </c>
      <c r="R104" s="57">
        <f t="shared" si="41"/>
        <v>0</v>
      </c>
      <c r="S104" s="57">
        <f t="shared" si="41"/>
        <v>0</v>
      </c>
      <c r="T104" s="57">
        <f t="shared" si="41"/>
        <v>0</v>
      </c>
      <c r="U104" s="57">
        <f t="shared" si="41"/>
        <v>0</v>
      </c>
      <c r="V104" s="57">
        <f t="shared" si="41"/>
        <v>0</v>
      </c>
      <c r="W104" s="57">
        <f t="shared" si="41"/>
        <v>0</v>
      </c>
      <c r="X104" s="57">
        <f t="shared" si="41"/>
        <v>0</v>
      </c>
      <c r="Y104" s="57">
        <f t="shared" si="42"/>
        <v>0</v>
      </c>
      <c r="Z104" s="57">
        <f t="shared" si="42"/>
        <v>0</v>
      </c>
      <c r="AA104" s="57">
        <f t="shared" si="42"/>
        <v>0</v>
      </c>
      <c r="AB104" s="57">
        <f t="shared" si="42"/>
        <v>0</v>
      </c>
      <c r="AC104" s="57">
        <f t="shared" si="42"/>
        <v>0</v>
      </c>
      <c r="AD104" s="57">
        <f t="shared" si="42"/>
        <v>0</v>
      </c>
      <c r="AE104" s="57">
        <f t="shared" si="42"/>
        <v>0</v>
      </c>
      <c r="AK104" s="21">
        <f t="shared" ca="1" si="5"/>
        <v>0</v>
      </c>
    </row>
    <row r="105" spans="1:37" s="73" customFormat="1" hidden="1">
      <c r="A105" s="21">
        <f t="shared" si="35"/>
        <v>0</v>
      </c>
      <c r="B105" s="78"/>
      <c r="C105" s="77" t="s">
        <v>282</v>
      </c>
      <c r="D105" s="80" t="s">
        <v>283</v>
      </c>
      <c r="E105" s="53">
        <f t="shared" ref="E105:AE105" si="43">SUBTOTAL(9,E106:E110)</f>
        <v>0</v>
      </c>
      <c r="F105" s="53">
        <f t="shared" si="43"/>
        <v>0</v>
      </c>
      <c r="G105" s="53">
        <f t="shared" si="43"/>
        <v>0</v>
      </c>
      <c r="H105" s="53">
        <f t="shared" si="43"/>
        <v>0</v>
      </c>
      <c r="I105" s="53">
        <f t="shared" si="43"/>
        <v>0</v>
      </c>
      <c r="J105" s="53">
        <f t="shared" si="43"/>
        <v>0</v>
      </c>
      <c r="K105" s="53">
        <f t="shared" si="43"/>
        <v>0</v>
      </c>
      <c r="L105" s="53">
        <f t="shared" si="43"/>
        <v>0</v>
      </c>
      <c r="M105" s="53">
        <f t="shared" si="43"/>
        <v>0</v>
      </c>
      <c r="N105" s="53">
        <f t="shared" si="43"/>
        <v>0</v>
      </c>
      <c r="O105" s="53">
        <f t="shared" si="43"/>
        <v>0</v>
      </c>
      <c r="P105" s="53">
        <f t="shared" si="43"/>
        <v>0</v>
      </c>
      <c r="Q105" s="53">
        <f t="shared" si="43"/>
        <v>0</v>
      </c>
      <c r="R105" s="53">
        <f t="shared" si="43"/>
        <v>0</v>
      </c>
      <c r="S105" s="53">
        <f t="shared" si="43"/>
        <v>0</v>
      </c>
      <c r="T105" s="53">
        <f t="shared" si="43"/>
        <v>0</v>
      </c>
      <c r="U105" s="53">
        <f t="shared" si="43"/>
        <v>0</v>
      </c>
      <c r="V105" s="53">
        <f t="shared" si="43"/>
        <v>0</v>
      </c>
      <c r="W105" s="53">
        <f t="shared" si="43"/>
        <v>0</v>
      </c>
      <c r="X105" s="53">
        <f t="shared" si="43"/>
        <v>0</v>
      </c>
      <c r="Y105" s="53">
        <f t="shared" si="43"/>
        <v>0</v>
      </c>
      <c r="Z105" s="53">
        <f t="shared" si="43"/>
        <v>0</v>
      </c>
      <c r="AA105" s="53">
        <f t="shared" si="43"/>
        <v>0</v>
      </c>
      <c r="AB105" s="53">
        <f t="shared" si="43"/>
        <v>0</v>
      </c>
      <c r="AC105" s="53">
        <f t="shared" si="43"/>
        <v>0</v>
      </c>
      <c r="AD105" s="53">
        <f t="shared" si="43"/>
        <v>0</v>
      </c>
      <c r="AE105" s="53">
        <f t="shared" si="43"/>
        <v>0</v>
      </c>
      <c r="AK105" s="21">
        <f t="shared" ca="1" si="5"/>
        <v>0</v>
      </c>
    </row>
    <row r="106" spans="1:37" s="73" customFormat="1" ht="25.5" hidden="1">
      <c r="A106" s="21">
        <f t="shared" si="35"/>
        <v>0</v>
      </c>
      <c r="B106" s="78"/>
      <c r="C106" s="157" t="s">
        <v>119</v>
      </c>
      <c r="D106" s="80" t="s">
        <v>120</v>
      </c>
      <c r="E106" s="57">
        <f t="shared" ref="E106:N113" si="44">SUMIF($C$251:$C$1230,$C106,E$251:E$1230)</f>
        <v>0</v>
      </c>
      <c r="F106" s="57">
        <f t="shared" si="44"/>
        <v>0</v>
      </c>
      <c r="G106" s="57">
        <f t="shared" si="44"/>
        <v>0</v>
      </c>
      <c r="H106" s="57">
        <f t="shared" si="44"/>
        <v>0</v>
      </c>
      <c r="I106" s="57">
        <f t="shared" si="44"/>
        <v>0</v>
      </c>
      <c r="J106" s="57">
        <f t="shared" si="44"/>
        <v>0</v>
      </c>
      <c r="K106" s="57">
        <f t="shared" si="44"/>
        <v>0</v>
      </c>
      <c r="L106" s="57">
        <f t="shared" si="44"/>
        <v>0</v>
      </c>
      <c r="M106" s="57">
        <f t="shared" si="44"/>
        <v>0</v>
      </c>
      <c r="N106" s="57">
        <f t="shared" si="44"/>
        <v>0</v>
      </c>
      <c r="O106" s="57">
        <f t="shared" ref="O106:X113" si="45">SUMIF($C$251:$C$1230,$C106,O$251:O$1230)</f>
        <v>0</v>
      </c>
      <c r="P106" s="57">
        <f t="shared" si="45"/>
        <v>0</v>
      </c>
      <c r="Q106" s="57">
        <f t="shared" si="45"/>
        <v>0</v>
      </c>
      <c r="R106" s="57">
        <f t="shared" si="45"/>
        <v>0</v>
      </c>
      <c r="S106" s="57">
        <f t="shared" si="45"/>
        <v>0</v>
      </c>
      <c r="T106" s="57">
        <f t="shared" si="45"/>
        <v>0</v>
      </c>
      <c r="U106" s="57">
        <f t="shared" si="45"/>
        <v>0</v>
      </c>
      <c r="V106" s="57">
        <f t="shared" si="45"/>
        <v>0</v>
      </c>
      <c r="W106" s="57">
        <f t="shared" si="45"/>
        <v>0</v>
      </c>
      <c r="X106" s="57">
        <f t="shared" si="45"/>
        <v>0</v>
      </c>
      <c r="Y106" s="57">
        <f t="shared" ref="Y106:AE113" si="46">SUMIF($C$251:$C$1230,$C106,Y$251:Y$1230)</f>
        <v>0</v>
      </c>
      <c r="Z106" s="57">
        <f t="shared" si="46"/>
        <v>0</v>
      </c>
      <c r="AA106" s="57">
        <f t="shared" si="46"/>
        <v>0</v>
      </c>
      <c r="AB106" s="57">
        <f t="shared" si="46"/>
        <v>0</v>
      </c>
      <c r="AC106" s="57">
        <f t="shared" si="46"/>
        <v>0</v>
      </c>
      <c r="AD106" s="57">
        <f t="shared" si="46"/>
        <v>0</v>
      </c>
      <c r="AE106" s="57">
        <f t="shared" si="46"/>
        <v>0</v>
      </c>
      <c r="AK106" s="21">
        <f t="shared" ca="1" si="5"/>
        <v>0</v>
      </c>
    </row>
    <row r="107" spans="1:37" s="73" customFormat="1" ht="25.5" hidden="1">
      <c r="A107" s="21">
        <f t="shared" si="35"/>
        <v>0</v>
      </c>
      <c r="B107" s="78"/>
      <c r="C107" s="155" t="s">
        <v>121</v>
      </c>
      <c r="D107" s="80" t="s">
        <v>122</v>
      </c>
      <c r="E107" s="57">
        <f t="shared" si="44"/>
        <v>0</v>
      </c>
      <c r="F107" s="57">
        <f t="shared" si="44"/>
        <v>0</v>
      </c>
      <c r="G107" s="57">
        <f t="shared" si="44"/>
        <v>0</v>
      </c>
      <c r="H107" s="57">
        <f t="shared" si="44"/>
        <v>0</v>
      </c>
      <c r="I107" s="57">
        <f t="shared" si="44"/>
        <v>0</v>
      </c>
      <c r="J107" s="57">
        <f t="shared" si="44"/>
        <v>0</v>
      </c>
      <c r="K107" s="57">
        <f t="shared" si="44"/>
        <v>0</v>
      </c>
      <c r="L107" s="57">
        <f t="shared" si="44"/>
        <v>0</v>
      </c>
      <c r="M107" s="57">
        <f t="shared" si="44"/>
        <v>0</v>
      </c>
      <c r="N107" s="57">
        <f t="shared" si="44"/>
        <v>0</v>
      </c>
      <c r="O107" s="57">
        <f t="shared" si="45"/>
        <v>0</v>
      </c>
      <c r="P107" s="57">
        <f t="shared" si="45"/>
        <v>0</v>
      </c>
      <c r="Q107" s="57">
        <f t="shared" si="45"/>
        <v>0</v>
      </c>
      <c r="R107" s="57">
        <f t="shared" si="45"/>
        <v>0</v>
      </c>
      <c r="S107" s="57">
        <f t="shared" si="45"/>
        <v>0</v>
      </c>
      <c r="T107" s="57">
        <f t="shared" si="45"/>
        <v>0</v>
      </c>
      <c r="U107" s="57">
        <f t="shared" si="45"/>
        <v>0</v>
      </c>
      <c r="V107" s="57">
        <f t="shared" si="45"/>
        <v>0</v>
      </c>
      <c r="W107" s="57">
        <f t="shared" si="45"/>
        <v>0</v>
      </c>
      <c r="X107" s="57">
        <f t="shared" si="45"/>
        <v>0</v>
      </c>
      <c r="Y107" s="57">
        <f t="shared" si="46"/>
        <v>0</v>
      </c>
      <c r="Z107" s="57">
        <f t="shared" si="46"/>
        <v>0</v>
      </c>
      <c r="AA107" s="57">
        <f t="shared" si="46"/>
        <v>0</v>
      </c>
      <c r="AB107" s="57">
        <f t="shared" si="46"/>
        <v>0</v>
      </c>
      <c r="AC107" s="57">
        <f t="shared" si="46"/>
        <v>0</v>
      </c>
      <c r="AD107" s="57">
        <f t="shared" si="46"/>
        <v>0</v>
      </c>
      <c r="AE107" s="57">
        <f t="shared" si="46"/>
        <v>0</v>
      </c>
      <c r="AK107" s="21">
        <f t="shared" ca="1" si="5"/>
        <v>0</v>
      </c>
    </row>
    <row r="108" spans="1:37" s="73" customFormat="1" hidden="1">
      <c r="A108" s="21">
        <f t="shared" si="35"/>
        <v>0</v>
      </c>
      <c r="B108" s="78"/>
      <c r="C108" s="155" t="s">
        <v>123</v>
      </c>
      <c r="D108" s="80" t="s">
        <v>124</v>
      </c>
      <c r="E108" s="57">
        <f t="shared" si="44"/>
        <v>0</v>
      </c>
      <c r="F108" s="57">
        <f t="shared" si="44"/>
        <v>0</v>
      </c>
      <c r="G108" s="57">
        <f t="shared" si="44"/>
        <v>0</v>
      </c>
      <c r="H108" s="57">
        <f t="shared" si="44"/>
        <v>0</v>
      </c>
      <c r="I108" s="57">
        <f t="shared" si="44"/>
        <v>0</v>
      </c>
      <c r="J108" s="57">
        <f t="shared" si="44"/>
        <v>0</v>
      </c>
      <c r="K108" s="57">
        <f t="shared" si="44"/>
        <v>0</v>
      </c>
      <c r="L108" s="57">
        <f t="shared" si="44"/>
        <v>0</v>
      </c>
      <c r="M108" s="57">
        <f t="shared" si="44"/>
        <v>0</v>
      </c>
      <c r="N108" s="57">
        <f t="shared" si="44"/>
        <v>0</v>
      </c>
      <c r="O108" s="57">
        <f t="shared" si="45"/>
        <v>0</v>
      </c>
      <c r="P108" s="57">
        <f t="shared" si="45"/>
        <v>0</v>
      </c>
      <c r="Q108" s="57">
        <f t="shared" si="45"/>
        <v>0</v>
      </c>
      <c r="R108" s="57">
        <f t="shared" si="45"/>
        <v>0</v>
      </c>
      <c r="S108" s="57">
        <f t="shared" si="45"/>
        <v>0</v>
      </c>
      <c r="T108" s="57">
        <f t="shared" si="45"/>
        <v>0</v>
      </c>
      <c r="U108" s="57">
        <f t="shared" si="45"/>
        <v>0</v>
      </c>
      <c r="V108" s="57">
        <f t="shared" si="45"/>
        <v>0</v>
      </c>
      <c r="W108" s="57">
        <f t="shared" si="45"/>
        <v>0</v>
      </c>
      <c r="X108" s="57">
        <f t="shared" si="45"/>
        <v>0</v>
      </c>
      <c r="Y108" s="57">
        <f t="shared" si="46"/>
        <v>0</v>
      </c>
      <c r="Z108" s="57">
        <f t="shared" si="46"/>
        <v>0</v>
      </c>
      <c r="AA108" s="57">
        <f t="shared" si="46"/>
        <v>0</v>
      </c>
      <c r="AB108" s="57">
        <f t="shared" si="46"/>
        <v>0</v>
      </c>
      <c r="AC108" s="57">
        <f t="shared" si="46"/>
        <v>0</v>
      </c>
      <c r="AD108" s="57">
        <f t="shared" si="46"/>
        <v>0</v>
      </c>
      <c r="AE108" s="57">
        <f t="shared" si="46"/>
        <v>0</v>
      </c>
      <c r="AK108" s="21">
        <f t="shared" ca="1" si="5"/>
        <v>0</v>
      </c>
    </row>
    <row r="109" spans="1:37" s="73" customFormat="1" hidden="1">
      <c r="A109" s="21">
        <f t="shared" si="35"/>
        <v>0</v>
      </c>
      <c r="B109" s="78"/>
      <c r="C109" s="155" t="s">
        <v>465</v>
      </c>
      <c r="D109" s="80" t="s">
        <v>125</v>
      </c>
      <c r="E109" s="57">
        <f t="shared" si="44"/>
        <v>0</v>
      </c>
      <c r="F109" s="57">
        <f t="shared" si="44"/>
        <v>0</v>
      </c>
      <c r="G109" s="57">
        <f t="shared" si="44"/>
        <v>0</v>
      </c>
      <c r="H109" s="57">
        <f t="shared" si="44"/>
        <v>0</v>
      </c>
      <c r="I109" s="57">
        <f t="shared" si="44"/>
        <v>0</v>
      </c>
      <c r="J109" s="57">
        <f t="shared" si="44"/>
        <v>0</v>
      </c>
      <c r="K109" s="57">
        <f t="shared" si="44"/>
        <v>0</v>
      </c>
      <c r="L109" s="57">
        <f t="shared" si="44"/>
        <v>0</v>
      </c>
      <c r="M109" s="57">
        <f t="shared" si="44"/>
        <v>0</v>
      </c>
      <c r="N109" s="57">
        <f t="shared" si="44"/>
        <v>0</v>
      </c>
      <c r="O109" s="57">
        <f t="shared" si="45"/>
        <v>0</v>
      </c>
      <c r="P109" s="57">
        <f t="shared" si="45"/>
        <v>0</v>
      </c>
      <c r="Q109" s="57">
        <f t="shared" si="45"/>
        <v>0</v>
      </c>
      <c r="R109" s="57">
        <f t="shared" si="45"/>
        <v>0</v>
      </c>
      <c r="S109" s="57">
        <f t="shared" si="45"/>
        <v>0</v>
      </c>
      <c r="T109" s="57">
        <f t="shared" si="45"/>
        <v>0</v>
      </c>
      <c r="U109" s="57">
        <f t="shared" si="45"/>
        <v>0</v>
      </c>
      <c r="V109" s="57">
        <f t="shared" si="45"/>
        <v>0</v>
      </c>
      <c r="W109" s="57">
        <f t="shared" si="45"/>
        <v>0</v>
      </c>
      <c r="X109" s="57">
        <f t="shared" si="45"/>
        <v>0</v>
      </c>
      <c r="Y109" s="57">
        <f t="shared" si="46"/>
        <v>0</v>
      </c>
      <c r="Z109" s="57">
        <f t="shared" si="46"/>
        <v>0</v>
      </c>
      <c r="AA109" s="57">
        <f t="shared" si="46"/>
        <v>0</v>
      </c>
      <c r="AB109" s="57">
        <f t="shared" si="46"/>
        <v>0</v>
      </c>
      <c r="AC109" s="57">
        <f t="shared" si="46"/>
        <v>0</v>
      </c>
      <c r="AD109" s="57">
        <f t="shared" si="46"/>
        <v>0</v>
      </c>
      <c r="AE109" s="57">
        <f t="shared" si="46"/>
        <v>0</v>
      </c>
      <c r="AK109" s="21">
        <f t="shared" ca="1" si="5"/>
        <v>0</v>
      </c>
    </row>
    <row r="110" spans="1:37" s="73" customFormat="1" ht="25.5" hidden="1">
      <c r="A110" s="21">
        <f t="shared" si="35"/>
        <v>0</v>
      </c>
      <c r="B110" s="78"/>
      <c r="C110" s="155" t="s">
        <v>126</v>
      </c>
      <c r="D110" s="80" t="s">
        <v>127</v>
      </c>
      <c r="E110" s="57">
        <f t="shared" si="44"/>
        <v>0</v>
      </c>
      <c r="F110" s="57">
        <f t="shared" si="44"/>
        <v>0</v>
      </c>
      <c r="G110" s="57">
        <f t="shared" si="44"/>
        <v>0</v>
      </c>
      <c r="H110" s="57">
        <f t="shared" si="44"/>
        <v>0</v>
      </c>
      <c r="I110" s="57">
        <f t="shared" si="44"/>
        <v>0</v>
      </c>
      <c r="J110" s="57">
        <f t="shared" si="44"/>
        <v>0</v>
      </c>
      <c r="K110" s="57">
        <f t="shared" si="44"/>
        <v>0</v>
      </c>
      <c r="L110" s="57">
        <f t="shared" si="44"/>
        <v>0</v>
      </c>
      <c r="M110" s="57">
        <f t="shared" si="44"/>
        <v>0</v>
      </c>
      <c r="N110" s="57">
        <f t="shared" si="44"/>
        <v>0</v>
      </c>
      <c r="O110" s="57">
        <f t="shared" si="45"/>
        <v>0</v>
      </c>
      <c r="P110" s="57">
        <f t="shared" si="45"/>
        <v>0</v>
      </c>
      <c r="Q110" s="57">
        <f t="shared" si="45"/>
        <v>0</v>
      </c>
      <c r="R110" s="57">
        <f t="shared" si="45"/>
        <v>0</v>
      </c>
      <c r="S110" s="57">
        <f t="shared" si="45"/>
        <v>0</v>
      </c>
      <c r="T110" s="57">
        <f t="shared" si="45"/>
        <v>0</v>
      </c>
      <c r="U110" s="57">
        <f t="shared" si="45"/>
        <v>0</v>
      </c>
      <c r="V110" s="57">
        <f t="shared" si="45"/>
        <v>0</v>
      </c>
      <c r="W110" s="57">
        <f t="shared" si="45"/>
        <v>0</v>
      </c>
      <c r="X110" s="57">
        <f t="shared" si="45"/>
        <v>0</v>
      </c>
      <c r="Y110" s="57">
        <f t="shared" si="46"/>
        <v>0</v>
      </c>
      <c r="Z110" s="57">
        <f t="shared" si="46"/>
        <v>0</v>
      </c>
      <c r="AA110" s="57">
        <f t="shared" si="46"/>
        <v>0</v>
      </c>
      <c r="AB110" s="57">
        <f t="shared" si="46"/>
        <v>0</v>
      </c>
      <c r="AC110" s="57">
        <f t="shared" si="46"/>
        <v>0</v>
      </c>
      <c r="AD110" s="57">
        <f t="shared" si="46"/>
        <v>0</v>
      </c>
      <c r="AE110" s="57">
        <f t="shared" si="46"/>
        <v>0</v>
      </c>
      <c r="AK110" s="21">
        <f t="shared" ca="1" si="5"/>
        <v>0</v>
      </c>
    </row>
    <row r="111" spans="1:37" s="73" customFormat="1" hidden="1">
      <c r="A111" s="21">
        <f t="shared" si="35"/>
        <v>0</v>
      </c>
      <c r="B111" s="78"/>
      <c r="C111" s="81" t="s">
        <v>128</v>
      </c>
      <c r="D111" s="80" t="s">
        <v>58</v>
      </c>
      <c r="E111" s="57">
        <f t="shared" si="44"/>
        <v>0</v>
      </c>
      <c r="F111" s="57">
        <f t="shared" si="44"/>
        <v>0</v>
      </c>
      <c r="G111" s="57">
        <f t="shared" si="44"/>
        <v>0</v>
      </c>
      <c r="H111" s="57">
        <f t="shared" si="44"/>
        <v>0</v>
      </c>
      <c r="I111" s="57">
        <f t="shared" si="44"/>
        <v>0</v>
      </c>
      <c r="J111" s="57">
        <f t="shared" si="44"/>
        <v>0</v>
      </c>
      <c r="K111" s="57">
        <f t="shared" si="44"/>
        <v>0</v>
      </c>
      <c r="L111" s="57">
        <f t="shared" si="44"/>
        <v>0</v>
      </c>
      <c r="M111" s="57">
        <f t="shared" si="44"/>
        <v>0</v>
      </c>
      <c r="N111" s="57">
        <f t="shared" si="44"/>
        <v>0</v>
      </c>
      <c r="O111" s="57">
        <f t="shared" si="45"/>
        <v>0</v>
      </c>
      <c r="P111" s="57">
        <f t="shared" si="45"/>
        <v>0</v>
      </c>
      <c r="Q111" s="57">
        <f t="shared" si="45"/>
        <v>0</v>
      </c>
      <c r="R111" s="57">
        <f t="shared" si="45"/>
        <v>0</v>
      </c>
      <c r="S111" s="57">
        <f t="shared" si="45"/>
        <v>0</v>
      </c>
      <c r="T111" s="57">
        <f t="shared" si="45"/>
        <v>0</v>
      </c>
      <c r="U111" s="57">
        <f t="shared" si="45"/>
        <v>0</v>
      </c>
      <c r="V111" s="57">
        <f t="shared" si="45"/>
        <v>0</v>
      </c>
      <c r="W111" s="57">
        <f t="shared" si="45"/>
        <v>0</v>
      </c>
      <c r="X111" s="57">
        <f t="shared" si="45"/>
        <v>0</v>
      </c>
      <c r="Y111" s="57">
        <f t="shared" si="46"/>
        <v>0</v>
      </c>
      <c r="Z111" s="57">
        <f t="shared" si="46"/>
        <v>0</v>
      </c>
      <c r="AA111" s="57">
        <f t="shared" si="46"/>
        <v>0</v>
      </c>
      <c r="AB111" s="57">
        <f t="shared" si="46"/>
        <v>0</v>
      </c>
      <c r="AC111" s="57">
        <f t="shared" si="46"/>
        <v>0</v>
      </c>
      <c r="AD111" s="57">
        <f t="shared" si="46"/>
        <v>0</v>
      </c>
      <c r="AE111" s="57">
        <f t="shared" si="46"/>
        <v>0</v>
      </c>
      <c r="AK111" s="21">
        <f t="shared" ca="1" si="5"/>
        <v>0</v>
      </c>
    </row>
    <row r="112" spans="1:37" s="73" customFormat="1" hidden="1">
      <c r="A112" s="21">
        <f t="shared" si="35"/>
        <v>0</v>
      </c>
      <c r="B112" s="78"/>
      <c r="C112" s="82" t="s">
        <v>129</v>
      </c>
      <c r="D112" s="79" t="s">
        <v>60</v>
      </c>
      <c r="E112" s="57">
        <f t="shared" si="44"/>
        <v>0</v>
      </c>
      <c r="F112" s="57">
        <f t="shared" si="44"/>
        <v>0</v>
      </c>
      <c r="G112" s="57">
        <f t="shared" si="44"/>
        <v>0</v>
      </c>
      <c r="H112" s="57">
        <f t="shared" si="44"/>
        <v>0</v>
      </c>
      <c r="I112" s="57">
        <f t="shared" si="44"/>
        <v>0</v>
      </c>
      <c r="J112" s="57">
        <f t="shared" si="44"/>
        <v>0</v>
      </c>
      <c r="K112" s="57">
        <f t="shared" si="44"/>
        <v>0</v>
      </c>
      <c r="L112" s="57">
        <f t="shared" si="44"/>
        <v>0</v>
      </c>
      <c r="M112" s="57">
        <f t="shared" si="44"/>
        <v>0</v>
      </c>
      <c r="N112" s="57">
        <f t="shared" si="44"/>
        <v>0</v>
      </c>
      <c r="O112" s="57">
        <f t="shared" si="45"/>
        <v>0</v>
      </c>
      <c r="P112" s="57">
        <f t="shared" si="45"/>
        <v>0</v>
      </c>
      <c r="Q112" s="57">
        <f t="shared" si="45"/>
        <v>0</v>
      </c>
      <c r="R112" s="57">
        <f t="shared" si="45"/>
        <v>0</v>
      </c>
      <c r="S112" s="57">
        <f t="shared" si="45"/>
        <v>0</v>
      </c>
      <c r="T112" s="57">
        <f t="shared" si="45"/>
        <v>0</v>
      </c>
      <c r="U112" s="57">
        <f t="shared" si="45"/>
        <v>0</v>
      </c>
      <c r="V112" s="57">
        <f t="shared" si="45"/>
        <v>0</v>
      </c>
      <c r="W112" s="57">
        <f t="shared" si="45"/>
        <v>0</v>
      </c>
      <c r="X112" s="57">
        <f t="shared" si="45"/>
        <v>0</v>
      </c>
      <c r="Y112" s="57">
        <f t="shared" si="46"/>
        <v>0</v>
      </c>
      <c r="Z112" s="57">
        <f t="shared" si="46"/>
        <v>0</v>
      </c>
      <c r="AA112" s="57">
        <f t="shared" si="46"/>
        <v>0</v>
      </c>
      <c r="AB112" s="57">
        <f t="shared" si="46"/>
        <v>0</v>
      </c>
      <c r="AC112" s="57">
        <f t="shared" si="46"/>
        <v>0</v>
      </c>
      <c r="AD112" s="57">
        <f t="shared" si="46"/>
        <v>0</v>
      </c>
      <c r="AE112" s="57">
        <f t="shared" si="46"/>
        <v>0</v>
      </c>
      <c r="AK112" s="21">
        <f t="shared" ca="1" si="5"/>
        <v>0</v>
      </c>
    </row>
    <row r="113" spans="1:37" s="73" customFormat="1" hidden="1">
      <c r="A113" s="21">
        <f t="shared" si="35"/>
        <v>0</v>
      </c>
      <c r="B113" s="78"/>
      <c r="C113" s="82" t="s">
        <v>307</v>
      </c>
      <c r="D113" s="79" t="s">
        <v>69</v>
      </c>
      <c r="E113" s="57">
        <f t="shared" si="44"/>
        <v>0</v>
      </c>
      <c r="F113" s="57">
        <f t="shared" si="44"/>
        <v>0</v>
      </c>
      <c r="G113" s="57">
        <f t="shared" si="44"/>
        <v>0</v>
      </c>
      <c r="H113" s="57">
        <f t="shared" si="44"/>
        <v>0</v>
      </c>
      <c r="I113" s="57">
        <f t="shared" si="44"/>
        <v>0</v>
      </c>
      <c r="J113" s="57">
        <f t="shared" si="44"/>
        <v>0</v>
      </c>
      <c r="K113" s="57">
        <f t="shared" si="44"/>
        <v>0</v>
      </c>
      <c r="L113" s="57">
        <f t="shared" si="44"/>
        <v>0</v>
      </c>
      <c r="M113" s="57">
        <f t="shared" si="44"/>
        <v>0</v>
      </c>
      <c r="N113" s="57">
        <f t="shared" si="44"/>
        <v>0</v>
      </c>
      <c r="O113" s="57">
        <f t="shared" si="45"/>
        <v>0</v>
      </c>
      <c r="P113" s="57">
        <f t="shared" si="45"/>
        <v>0</v>
      </c>
      <c r="Q113" s="57">
        <f t="shared" si="45"/>
        <v>0</v>
      </c>
      <c r="R113" s="57">
        <f t="shared" si="45"/>
        <v>0</v>
      </c>
      <c r="S113" s="57">
        <f t="shared" si="45"/>
        <v>0</v>
      </c>
      <c r="T113" s="57">
        <f t="shared" si="45"/>
        <v>0</v>
      </c>
      <c r="U113" s="57">
        <f t="shared" si="45"/>
        <v>0</v>
      </c>
      <c r="V113" s="57">
        <f t="shared" si="45"/>
        <v>0</v>
      </c>
      <c r="W113" s="57">
        <f t="shared" si="45"/>
        <v>0</v>
      </c>
      <c r="X113" s="57">
        <f t="shared" si="45"/>
        <v>0</v>
      </c>
      <c r="Y113" s="57">
        <f t="shared" si="46"/>
        <v>0</v>
      </c>
      <c r="Z113" s="57">
        <f t="shared" si="46"/>
        <v>0</v>
      </c>
      <c r="AA113" s="57">
        <f t="shared" si="46"/>
        <v>0</v>
      </c>
      <c r="AB113" s="57">
        <f t="shared" si="46"/>
        <v>0</v>
      </c>
      <c r="AC113" s="57">
        <f t="shared" si="46"/>
        <v>0</v>
      </c>
      <c r="AD113" s="57">
        <f t="shared" si="46"/>
        <v>0</v>
      </c>
      <c r="AE113" s="57">
        <f t="shared" si="46"/>
        <v>0</v>
      </c>
      <c r="AK113" s="21">
        <f t="shared" ca="1" si="5"/>
        <v>0</v>
      </c>
    </row>
    <row r="114" spans="1:37" s="73" customFormat="1">
      <c r="A114" s="21">
        <f t="shared" si="35"/>
        <v>1</v>
      </c>
      <c r="B114" s="83"/>
      <c r="C114" s="84" t="s">
        <v>130</v>
      </c>
      <c r="D114" s="85"/>
      <c r="E114" s="53">
        <f t="shared" ref="E114:AE114" si="47">SUBTOTAL(9,E115:E116)</f>
        <v>5314537</v>
      </c>
      <c r="F114" s="53">
        <f t="shared" si="47"/>
        <v>3967646</v>
      </c>
      <c r="G114" s="53">
        <f t="shared" si="47"/>
        <v>1248169</v>
      </c>
      <c r="H114" s="53">
        <f t="shared" si="47"/>
        <v>60066</v>
      </c>
      <c r="I114" s="53">
        <f t="shared" si="47"/>
        <v>2659411</v>
      </c>
      <c r="J114" s="53">
        <f t="shared" si="47"/>
        <v>0</v>
      </c>
      <c r="K114" s="53">
        <f t="shared" si="47"/>
        <v>0</v>
      </c>
      <c r="L114" s="53">
        <f t="shared" si="47"/>
        <v>0</v>
      </c>
      <c r="M114" s="53">
        <f t="shared" si="47"/>
        <v>0</v>
      </c>
      <c r="N114" s="53">
        <f t="shared" si="47"/>
        <v>0</v>
      </c>
      <c r="O114" s="53">
        <f t="shared" si="47"/>
        <v>0</v>
      </c>
      <c r="P114" s="53">
        <f t="shared" si="47"/>
        <v>0</v>
      </c>
      <c r="Q114" s="53">
        <f t="shared" si="47"/>
        <v>0</v>
      </c>
      <c r="R114" s="53">
        <f t="shared" si="47"/>
        <v>0</v>
      </c>
      <c r="S114" s="53">
        <f t="shared" si="47"/>
        <v>0</v>
      </c>
      <c r="T114" s="53">
        <f t="shared" si="47"/>
        <v>0</v>
      </c>
      <c r="U114" s="53">
        <f t="shared" si="47"/>
        <v>0</v>
      </c>
      <c r="V114" s="53">
        <f t="shared" si="47"/>
        <v>0</v>
      </c>
      <c r="W114" s="53">
        <f t="shared" si="47"/>
        <v>0</v>
      </c>
      <c r="X114" s="53">
        <f t="shared" si="47"/>
        <v>0</v>
      </c>
      <c r="Y114" s="53">
        <f t="shared" si="47"/>
        <v>1346891</v>
      </c>
      <c r="Z114" s="53">
        <f t="shared" si="47"/>
        <v>1346891</v>
      </c>
      <c r="AA114" s="53">
        <f t="shared" si="47"/>
        <v>0</v>
      </c>
      <c r="AB114" s="53">
        <f t="shared" si="47"/>
        <v>0</v>
      </c>
      <c r="AC114" s="53">
        <f t="shared" si="47"/>
        <v>0</v>
      </c>
      <c r="AD114" s="53">
        <f t="shared" si="47"/>
        <v>0</v>
      </c>
      <c r="AE114" s="53">
        <f t="shared" si="47"/>
        <v>0</v>
      </c>
      <c r="AK114" s="21">
        <f t="shared" ca="1" si="5"/>
        <v>0</v>
      </c>
    </row>
    <row r="115" spans="1:37" s="73" customFormat="1">
      <c r="A115" s="21">
        <f t="shared" si="35"/>
        <v>1</v>
      </c>
      <c r="B115" s="83"/>
      <c r="C115" s="86" t="s">
        <v>131</v>
      </c>
      <c r="D115" s="85"/>
      <c r="E115" s="57">
        <f t="shared" ref="E115:N120" si="48">SUMIF($C$251:$C$1230,$C115,E$251:E$1230)</f>
        <v>5314537</v>
      </c>
      <c r="F115" s="57">
        <f t="shared" si="48"/>
        <v>3967646</v>
      </c>
      <c r="G115" s="57">
        <f t="shared" si="48"/>
        <v>1248169</v>
      </c>
      <c r="H115" s="57">
        <f t="shared" si="48"/>
        <v>60066</v>
      </c>
      <c r="I115" s="57">
        <f t="shared" si="48"/>
        <v>2659411</v>
      </c>
      <c r="J115" s="57">
        <f t="shared" si="48"/>
        <v>0</v>
      </c>
      <c r="K115" s="57">
        <f t="shared" si="48"/>
        <v>0</v>
      </c>
      <c r="L115" s="57">
        <f t="shared" si="48"/>
        <v>0</v>
      </c>
      <c r="M115" s="57">
        <f t="shared" si="48"/>
        <v>0</v>
      </c>
      <c r="N115" s="57">
        <f t="shared" si="48"/>
        <v>0</v>
      </c>
      <c r="O115" s="57">
        <f t="shared" ref="O115:X120" si="49">SUMIF($C$251:$C$1230,$C115,O$251:O$1230)</f>
        <v>0</v>
      </c>
      <c r="P115" s="57">
        <f t="shared" si="49"/>
        <v>0</v>
      </c>
      <c r="Q115" s="57">
        <f t="shared" si="49"/>
        <v>0</v>
      </c>
      <c r="R115" s="57">
        <f t="shared" si="49"/>
        <v>0</v>
      </c>
      <c r="S115" s="57">
        <f t="shared" si="49"/>
        <v>0</v>
      </c>
      <c r="T115" s="57">
        <f t="shared" si="49"/>
        <v>0</v>
      </c>
      <c r="U115" s="57">
        <f t="shared" si="49"/>
        <v>0</v>
      </c>
      <c r="V115" s="57">
        <f t="shared" si="49"/>
        <v>0</v>
      </c>
      <c r="W115" s="57">
        <f t="shared" si="49"/>
        <v>0</v>
      </c>
      <c r="X115" s="57">
        <f t="shared" si="49"/>
        <v>0</v>
      </c>
      <c r="Y115" s="57">
        <f t="shared" ref="Y115:AE120" si="50">SUMIF($C$251:$C$1230,$C115,Y$251:Y$1230)</f>
        <v>1346891</v>
      </c>
      <c r="Z115" s="57">
        <f t="shared" si="50"/>
        <v>1346891</v>
      </c>
      <c r="AA115" s="57">
        <f t="shared" si="50"/>
        <v>0</v>
      </c>
      <c r="AB115" s="57">
        <f t="shared" si="50"/>
        <v>0</v>
      </c>
      <c r="AC115" s="57">
        <f t="shared" si="50"/>
        <v>0</v>
      </c>
      <c r="AD115" s="57">
        <f t="shared" si="50"/>
        <v>0</v>
      </c>
      <c r="AE115" s="57">
        <f t="shared" si="50"/>
        <v>0</v>
      </c>
      <c r="AK115" s="21">
        <f t="shared" ca="1" si="5"/>
        <v>0</v>
      </c>
    </row>
    <row r="116" spans="1:37" s="73" customFormat="1" hidden="1">
      <c r="A116" s="21">
        <f t="shared" si="35"/>
        <v>0</v>
      </c>
      <c r="B116" s="83"/>
      <c r="C116" s="86" t="s">
        <v>132</v>
      </c>
      <c r="D116" s="85"/>
      <c r="E116" s="57">
        <f t="shared" si="48"/>
        <v>0</v>
      </c>
      <c r="F116" s="57">
        <f t="shared" si="48"/>
        <v>0</v>
      </c>
      <c r="G116" s="57">
        <f t="shared" si="48"/>
        <v>0</v>
      </c>
      <c r="H116" s="57">
        <f t="shared" si="48"/>
        <v>0</v>
      </c>
      <c r="I116" s="57">
        <f t="shared" si="48"/>
        <v>0</v>
      </c>
      <c r="J116" s="57">
        <f t="shared" si="48"/>
        <v>0</v>
      </c>
      <c r="K116" s="57">
        <f t="shared" si="48"/>
        <v>0</v>
      </c>
      <c r="L116" s="57">
        <f t="shared" si="48"/>
        <v>0</v>
      </c>
      <c r="M116" s="57">
        <f t="shared" si="48"/>
        <v>0</v>
      </c>
      <c r="N116" s="57">
        <f t="shared" si="48"/>
        <v>0</v>
      </c>
      <c r="O116" s="57">
        <f t="shared" si="49"/>
        <v>0</v>
      </c>
      <c r="P116" s="57">
        <f t="shared" si="49"/>
        <v>0</v>
      </c>
      <c r="Q116" s="57">
        <f t="shared" si="49"/>
        <v>0</v>
      </c>
      <c r="R116" s="57">
        <f t="shared" si="49"/>
        <v>0</v>
      </c>
      <c r="S116" s="57">
        <f t="shared" si="49"/>
        <v>0</v>
      </c>
      <c r="T116" s="57">
        <f t="shared" si="49"/>
        <v>0</v>
      </c>
      <c r="U116" s="57">
        <f t="shared" si="49"/>
        <v>0</v>
      </c>
      <c r="V116" s="57">
        <f t="shared" si="49"/>
        <v>0</v>
      </c>
      <c r="W116" s="57">
        <f t="shared" si="49"/>
        <v>0</v>
      </c>
      <c r="X116" s="57">
        <f t="shared" si="49"/>
        <v>0</v>
      </c>
      <c r="Y116" s="57">
        <f t="shared" si="50"/>
        <v>0</v>
      </c>
      <c r="Z116" s="57">
        <f t="shared" si="50"/>
        <v>0</v>
      </c>
      <c r="AA116" s="57">
        <f t="shared" si="50"/>
        <v>0</v>
      </c>
      <c r="AB116" s="57">
        <f t="shared" si="50"/>
        <v>0</v>
      </c>
      <c r="AC116" s="57">
        <f t="shared" si="50"/>
        <v>0</v>
      </c>
      <c r="AD116" s="57">
        <f t="shared" si="50"/>
        <v>0</v>
      </c>
      <c r="AE116" s="57">
        <f t="shared" si="50"/>
        <v>0</v>
      </c>
      <c r="AK116" s="21">
        <f t="shared" ca="1" si="5"/>
        <v>0</v>
      </c>
    </row>
    <row r="117" spans="1:37" s="73" customFormat="1" hidden="1">
      <c r="A117" s="21">
        <f t="shared" si="35"/>
        <v>0</v>
      </c>
      <c r="B117" s="83"/>
      <c r="C117" s="87" t="s">
        <v>133</v>
      </c>
      <c r="D117" s="88" t="s">
        <v>134</v>
      </c>
      <c r="E117" s="57">
        <f t="shared" si="48"/>
        <v>0</v>
      </c>
      <c r="F117" s="57">
        <f t="shared" si="48"/>
        <v>0</v>
      </c>
      <c r="G117" s="57">
        <f t="shared" si="48"/>
        <v>0</v>
      </c>
      <c r="H117" s="57">
        <f t="shared" si="48"/>
        <v>0</v>
      </c>
      <c r="I117" s="57">
        <f t="shared" si="48"/>
        <v>0</v>
      </c>
      <c r="J117" s="57">
        <f t="shared" si="48"/>
        <v>0</v>
      </c>
      <c r="K117" s="57">
        <f t="shared" si="48"/>
        <v>0</v>
      </c>
      <c r="L117" s="57">
        <f t="shared" si="48"/>
        <v>0</v>
      </c>
      <c r="M117" s="57">
        <f t="shared" si="48"/>
        <v>0</v>
      </c>
      <c r="N117" s="57">
        <f t="shared" si="48"/>
        <v>0</v>
      </c>
      <c r="O117" s="57">
        <f t="shared" si="49"/>
        <v>0</v>
      </c>
      <c r="P117" s="57">
        <f t="shared" si="49"/>
        <v>0</v>
      </c>
      <c r="Q117" s="57">
        <f t="shared" si="49"/>
        <v>0</v>
      </c>
      <c r="R117" s="57">
        <f t="shared" si="49"/>
        <v>0</v>
      </c>
      <c r="S117" s="57">
        <f t="shared" si="49"/>
        <v>0</v>
      </c>
      <c r="T117" s="57">
        <f t="shared" si="49"/>
        <v>0</v>
      </c>
      <c r="U117" s="57">
        <f t="shared" si="49"/>
        <v>0</v>
      </c>
      <c r="V117" s="57">
        <f t="shared" si="49"/>
        <v>0</v>
      </c>
      <c r="W117" s="57">
        <f t="shared" si="49"/>
        <v>0</v>
      </c>
      <c r="X117" s="57">
        <f t="shared" si="49"/>
        <v>0</v>
      </c>
      <c r="Y117" s="57">
        <f t="shared" si="50"/>
        <v>0</v>
      </c>
      <c r="Z117" s="57">
        <f t="shared" si="50"/>
        <v>0</v>
      </c>
      <c r="AA117" s="57">
        <f t="shared" si="50"/>
        <v>0</v>
      </c>
      <c r="AB117" s="57">
        <f t="shared" si="50"/>
        <v>0</v>
      </c>
      <c r="AC117" s="57">
        <f t="shared" si="50"/>
        <v>0</v>
      </c>
      <c r="AD117" s="57">
        <f t="shared" si="50"/>
        <v>0</v>
      </c>
      <c r="AE117" s="57">
        <f t="shared" si="50"/>
        <v>0</v>
      </c>
      <c r="AK117" s="21">
        <f t="shared" ca="1" si="5"/>
        <v>0</v>
      </c>
    </row>
    <row r="118" spans="1:37" s="73" customFormat="1" hidden="1">
      <c r="A118" s="21">
        <f t="shared" si="35"/>
        <v>0</v>
      </c>
      <c r="B118" s="83"/>
      <c r="C118" s="87" t="s">
        <v>135</v>
      </c>
      <c r="D118" s="85" t="s">
        <v>97</v>
      </c>
      <c r="E118" s="57">
        <f t="shared" si="48"/>
        <v>0</v>
      </c>
      <c r="F118" s="57">
        <f t="shared" si="48"/>
        <v>0</v>
      </c>
      <c r="G118" s="57">
        <f t="shared" si="48"/>
        <v>0</v>
      </c>
      <c r="H118" s="57">
        <f t="shared" si="48"/>
        <v>0</v>
      </c>
      <c r="I118" s="57">
        <f t="shared" si="48"/>
        <v>0</v>
      </c>
      <c r="J118" s="57">
        <f t="shared" si="48"/>
        <v>0</v>
      </c>
      <c r="K118" s="57">
        <f t="shared" si="48"/>
        <v>0</v>
      </c>
      <c r="L118" s="57">
        <f t="shared" si="48"/>
        <v>0</v>
      </c>
      <c r="M118" s="57">
        <f t="shared" si="48"/>
        <v>0</v>
      </c>
      <c r="N118" s="57">
        <f t="shared" si="48"/>
        <v>0</v>
      </c>
      <c r="O118" s="57">
        <f t="shared" si="49"/>
        <v>0</v>
      </c>
      <c r="P118" s="57">
        <f t="shared" si="49"/>
        <v>0</v>
      </c>
      <c r="Q118" s="57">
        <f t="shared" si="49"/>
        <v>0</v>
      </c>
      <c r="R118" s="57">
        <f t="shared" si="49"/>
        <v>0</v>
      </c>
      <c r="S118" s="57">
        <f t="shared" si="49"/>
        <v>0</v>
      </c>
      <c r="T118" s="57">
        <f t="shared" si="49"/>
        <v>0</v>
      </c>
      <c r="U118" s="57">
        <f t="shared" si="49"/>
        <v>0</v>
      </c>
      <c r="V118" s="57">
        <f t="shared" si="49"/>
        <v>0</v>
      </c>
      <c r="W118" s="57">
        <f t="shared" si="49"/>
        <v>0</v>
      </c>
      <c r="X118" s="57">
        <f t="shared" si="49"/>
        <v>0</v>
      </c>
      <c r="Y118" s="57">
        <f t="shared" si="50"/>
        <v>0</v>
      </c>
      <c r="Z118" s="57">
        <f t="shared" si="50"/>
        <v>0</v>
      </c>
      <c r="AA118" s="57">
        <f t="shared" si="50"/>
        <v>0</v>
      </c>
      <c r="AB118" s="57">
        <f t="shared" si="50"/>
        <v>0</v>
      </c>
      <c r="AC118" s="57">
        <f t="shared" si="50"/>
        <v>0</v>
      </c>
      <c r="AD118" s="57">
        <f t="shared" si="50"/>
        <v>0</v>
      </c>
      <c r="AE118" s="57">
        <f t="shared" si="50"/>
        <v>0</v>
      </c>
      <c r="AK118" s="21">
        <f t="shared" ca="1" si="5"/>
        <v>0</v>
      </c>
    </row>
    <row r="119" spans="1:37" s="73" customFormat="1" hidden="1">
      <c r="A119" s="21">
        <f t="shared" si="35"/>
        <v>0</v>
      </c>
      <c r="B119" s="83"/>
      <c r="C119" s="87" t="s">
        <v>136</v>
      </c>
      <c r="D119" s="85" t="s">
        <v>106</v>
      </c>
      <c r="E119" s="57">
        <f t="shared" si="48"/>
        <v>0</v>
      </c>
      <c r="F119" s="57">
        <f t="shared" si="48"/>
        <v>0</v>
      </c>
      <c r="G119" s="57">
        <f t="shared" si="48"/>
        <v>0</v>
      </c>
      <c r="H119" s="57">
        <f t="shared" si="48"/>
        <v>0</v>
      </c>
      <c r="I119" s="57">
        <f t="shared" si="48"/>
        <v>0</v>
      </c>
      <c r="J119" s="57">
        <f t="shared" si="48"/>
        <v>0</v>
      </c>
      <c r="K119" s="57">
        <f t="shared" si="48"/>
        <v>0</v>
      </c>
      <c r="L119" s="57">
        <f t="shared" si="48"/>
        <v>0</v>
      </c>
      <c r="M119" s="57">
        <f t="shared" si="48"/>
        <v>0</v>
      </c>
      <c r="N119" s="57">
        <f t="shared" si="48"/>
        <v>0</v>
      </c>
      <c r="O119" s="57">
        <f t="shared" si="49"/>
        <v>0</v>
      </c>
      <c r="P119" s="57">
        <f t="shared" si="49"/>
        <v>0</v>
      </c>
      <c r="Q119" s="57">
        <f t="shared" si="49"/>
        <v>0</v>
      </c>
      <c r="R119" s="57">
        <f t="shared" si="49"/>
        <v>0</v>
      </c>
      <c r="S119" s="57">
        <f t="shared" si="49"/>
        <v>0</v>
      </c>
      <c r="T119" s="57">
        <f t="shared" si="49"/>
        <v>0</v>
      </c>
      <c r="U119" s="57">
        <f t="shared" si="49"/>
        <v>0</v>
      </c>
      <c r="V119" s="57">
        <f t="shared" si="49"/>
        <v>0</v>
      </c>
      <c r="W119" s="57">
        <f t="shared" si="49"/>
        <v>0</v>
      </c>
      <c r="X119" s="57">
        <f t="shared" si="49"/>
        <v>0</v>
      </c>
      <c r="Y119" s="57">
        <f t="shared" si="50"/>
        <v>0</v>
      </c>
      <c r="Z119" s="57">
        <f t="shared" si="50"/>
        <v>0</v>
      </c>
      <c r="AA119" s="57">
        <f t="shared" si="50"/>
        <v>0</v>
      </c>
      <c r="AB119" s="57">
        <f t="shared" si="50"/>
        <v>0</v>
      </c>
      <c r="AC119" s="57">
        <f t="shared" si="50"/>
        <v>0</v>
      </c>
      <c r="AD119" s="57">
        <f t="shared" si="50"/>
        <v>0</v>
      </c>
      <c r="AE119" s="57">
        <f t="shared" si="50"/>
        <v>0</v>
      </c>
      <c r="AK119" s="21">
        <f t="shared" ca="1" si="5"/>
        <v>0</v>
      </c>
    </row>
    <row r="120" spans="1:37" s="73" customFormat="1" hidden="1">
      <c r="A120" s="21">
        <f t="shared" si="35"/>
        <v>0</v>
      </c>
      <c r="B120" s="83"/>
      <c r="C120" s="87" t="s">
        <v>137</v>
      </c>
      <c r="D120" s="88" t="s">
        <v>108</v>
      </c>
      <c r="E120" s="57">
        <f t="shared" si="48"/>
        <v>0</v>
      </c>
      <c r="F120" s="57">
        <f t="shared" si="48"/>
        <v>0</v>
      </c>
      <c r="G120" s="57">
        <f t="shared" si="48"/>
        <v>0</v>
      </c>
      <c r="H120" s="57">
        <f t="shared" si="48"/>
        <v>0</v>
      </c>
      <c r="I120" s="57">
        <f t="shared" si="48"/>
        <v>0</v>
      </c>
      <c r="J120" s="57">
        <f t="shared" si="48"/>
        <v>0</v>
      </c>
      <c r="K120" s="57">
        <f t="shared" si="48"/>
        <v>0</v>
      </c>
      <c r="L120" s="57">
        <f t="shared" si="48"/>
        <v>0</v>
      </c>
      <c r="M120" s="57">
        <f t="shared" si="48"/>
        <v>0</v>
      </c>
      <c r="N120" s="57">
        <f t="shared" si="48"/>
        <v>0</v>
      </c>
      <c r="O120" s="57">
        <f t="shared" si="49"/>
        <v>0</v>
      </c>
      <c r="P120" s="57">
        <f t="shared" si="49"/>
        <v>0</v>
      </c>
      <c r="Q120" s="57">
        <f t="shared" si="49"/>
        <v>0</v>
      </c>
      <c r="R120" s="57">
        <f t="shared" si="49"/>
        <v>0</v>
      </c>
      <c r="S120" s="57">
        <f t="shared" si="49"/>
        <v>0</v>
      </c>
      <c r="T120" s="57">
        <f t="shared" si="49"/>
        <v>0</v>
      </c>
      <c r="U120" s="57">
        <f t="shared" si="49"/>
        <v>0</v>
      </c>
      <c r="V120" s="57">
        <f t="shared" si="49"/>
        <v>0</v>
      </c>
      <c r="W120" s="57">
        <f t="shared" si="49"/>
        <v>0</v>
      </c>
      <c r="X120" s="57">
        <f t="shared" si="49"/>
        <v>0</v>
      </c>
      <c r="Y120" s="57">
        <f t="shared" si="50"/>
        <v>0</v>
      </c>
      <c r="Z120" s="57">
        <f t="shared" si="50"/>
        <v>0</v>
      </c>
      <c r="AA120" s="57">
        <f t="shared" si="50"/>
        <v>0</v>
      </c>
      <c r="AB120" s="57">
        <f t="shared" si="50"/>
        <v>0</v>
      </c>
      <c r="AC120" s="57">
        <f t="shared" si="50"/>
        <v>0</v>
      </c>
      <c r="AD120" s="57">
        <f t="shared" si="50"/>
        <v>0</v>
      </c>
      <c r="AE120" s="57">
        <f t="shared" si="50"/>
        <v>0</v>
      </c>
      <c r="AK120" s="21">
        <f t="shared" ca="1" si="5"/>
        <v>0</v>
      </c>
    </row>
    <row r="121" spans="1:37" s="73" customFormat="1" hidden="1">
      <c r="A121" s="21">
        <f t="shared" si="35"/>
        <v>0</v>
      </c>
      <c r="B121" s="59"/>
      <c r="C121" s="84" t="s">
        <v>466</v>
      </c>
      <c r="D121" s="72"/>
      <c r="E121" s="53">
        <f t="shared" ref="E121:AE121" si="51">SUBTOTAL(9,E122:E124)</f>
        <v>0</v>
      </c>
      <c r="F121" s="53">
        <f t="shared" si="51"/>
        <v>0</v>
      </c>
      <c r="G121" s="53">
        <f t="shared" si="51"/>
        <v>0</v>
      </c>
      <c r="H121" s="53">
        <f t="shared" si="51"/>
        <v>0</v>
      </c>
      <c r="I121" s="53">
        <f t="shared" si="51"/>
        <v>0</v>
      </c>
      <c r="J121" s="53">
        <f t="shared" si="51"/>
        <v>0</v>
      </c>
      <c r="K121" s="53">
        <f t="shared" si="51"/>
        <v>0</v>
      </c>
      <c r="L121" s="53">
        <f t="shared" si="51"/>
        <v>0</v>
      </c>
      <c r="M121" s="53">
        <f t="shared" si="51"/>
        <v>0</v>
      </c>
      <c r="N121" s="53">
        <f t="shared" si="51"/>
        <v>0</v>
      </c>
      <c r="O121" s="53">
        <f t="shared" si="51"/>
        <v>0</v>
      </c>
      <c r="P121" s="53">
        <f t="shared" si="51"/>
        <v>0</v>
      </c>
      <c r="Q121" s="53">
        <f t="shared" si="51"/>
        <v>0</v>
      </c>
      <c r="R121" s="53">
        <f t="shared" si="51"/>
        <v>0</v>
      </c>
      <c r="S121" s="53">
        <f t="shared" si="51"/>
        <v>0</v>
      </c>
      <c r="T121" s="53">
        <f t="shared" si="51"/>
        <v>0</v>
      </c>
      <c r="U121" s="53">
        <f t="shared" si="51"/>
        <v>0</v>
      </c>
      <c r="V121" s="53">
        <f t="shared" si="51"/>
        <v>0</v>
      </c>
      <c r="W121" s="53">
        <f t="shared" si="51"/>
        <v>0</v>
      </c>
      <c r="X121" s="53">
        <f t="shared" si="51"/>
        <v>0</v>
      </c>
      <c r="Y121" s="53">
        <f t="shared" si="51"/>
        <v>0</v>
      </c>
      <c r="Z121" s="53">
        <f t="shared" si="51"/>
        <v>0</v>
      </c>
      <c r="AA121" s="53">
        <f t="shared" si="51"/>
        <v>0</v>
      </c>
      <c r="AB121" s="53">
        <f t="shared" si="51"/>
        <v>0</v>
      </c>
      <c r="AC121" s="53">
        <f t="shared" si="51"/>
        <v>0</v>
      </c>
      <c r="AD121" s="53">
        <f t="shared" si="51"/>
        <v>0</v>
      </c>
      <c r="AE121" s="53">
        <f t="shared" si="51"/>
        <v>0</v>
      </c>
      <c r="AK121" s="21">
        <f t="shared" ref="AK121:AK184" ca="1" si="52">IF(CELL("protect",AC121),0,1)</f>
        <v>0</v>
      </c>
    </row>
    <row r="122" spans="1:37" s="73" customFormat="1" hidden="1">
      <c r="A122" s="21">
        <f t="shared" si="35"/>
        <v>0</v>
      </c>
      <c r="B122" s="83"/>
      <c r="C122" s="86" t="s">
        <v>467</v>
      </c>
      <c r="D122" s="88" t="s">
        <v>138</v>
      </c>
      <c r="E122" s="57">
        <f t="shared" ref="E122:N125" si="53">SUMIF($C$251:$C$1230,$C122,E$251:E$1230)</f>
        <v>0</v>
      </c>
      <c r="F122" s="57">
        <f t="shared" si="53"/>
        <v>0</v>
      </c>
      <c r="G122" s="57">
        <f t="shared" si="53"/>
        <v>0</v>
      </c>
      <c r="H122" s="57">
        <f t="shared" si="53"/>
        <v>0</v>
      </c>
      <c r="I122" s="57">
        <f t="shared" si="53"/>
        <v>0</v>
      </c>
      <c r="J122" s="57">
        <f t="shared" si="53"/>
        <v>0</v>
      </c>
      <c r="K122" s="57">
        <f t="shared" si="53"/>
        <v>0</v>
      </c>
      <c r="L122" s="57">
        <f t="shared" si="53"/>
        <v>0</v>
      </c>
      <c r="M122" s="57">
        <f t="shared" si="53"/>
        <v>0</v>
      </c>
      <c r="N122" s="57">
        <f t="shared" si="53"/>
        <v>0</v>
      </c>
      <c r="O122" s="57">
        <f t="shared" ref="O122:X125" si="54">SUMIF($C$251:$C$1230,$C122,O$251:O$1230)</f>
        <v>0</v>
      </c>
      <c r="P122" s="57">
        <f t="shared" si="54"/>
        <v>0</v>
      </c>
      <c r="Q122" s="57">
        <f t="shared" si="54"/>
        <v>0</v>
      </c>
      <c r="R122" s="57">
        <f t="shared" si="54"/>
        <v>0</v>
      </c>
      <c r="S122" s="57">
        <f t="shared" si="54"/>
        <v>0</v>
      </c>
      <c r="T122" s="57">
        <f t="shared" si="54"/>
        <v>0</v>
      </c>
      <c r="U122" s="57">
        <f t="shared" si="54"/>
        <v>0</v>
      </c>
      <c r="V122" s="57">
        <f t="shared" si="54"/>
        <v>0</v>
      </c>
      <c r="W122" s="57">
        <f t="shared" si="54"/>
        <v>0</v>
      </c>
      <c r="X122" s="57">
        <f t="shared" si="54"/>
        <v>0</v>
      </c>
      <c r="Y122" s="57">
        <f t="shared" ref="Y122:AE125" si="55">SUMIF($C$251:$C$1230,$C122,Y$251:Y$1230)</f>
        <v>0</v>
      </c>
      <c r="Z122" s="57">
        <f t="shared" si="55"/>
        <v>0</v>
      </c>
      <c r="AA122" s="57">
        <f t="shared" si="55"/>
        <v>0</v>
      </c>
      <c r="AB122" s="57">
        <f t="shared" si="55"/>
        <v>0</v>
      </c>
      <c r="AC122" s="57">
        <f t="shared" si="55"/>
        <v>0</v>
      </c>
      <c r="AD122" s="57">
        <f t="shared" si="55"/>
        <v>0</v>
      </c>
      <c r="AE122" s="57">
        <f t="shared" si="55"/>
        <v>0</v>
      </c>
      <c r="AK122" s="21">
        <f t="shared" ca="1" si="52"/>
        <v>0</v>
      </c>
    </row>
    <row r="123" spans="1:37" s="73" customFormat="1" ht="25.5" hidden="1">
      <c r="A123" s="21">
        <f t="shared" si="35"/>
        <v>0</v>
      </c>
      <c r="B123" s="83"/>
      <c r="C123" s="147" t="s">
        <v>468</v>
      </c>
      <c r="D123" s="85" t="s">
        <v>139</v>
      </c>
      <c r="E123" s="57">
        <f t="shared" si="53"/>
        <v>0</v>
      </c>
      <c r="F123" s="57">
        <f t="shared" si="53"/>
        <v>0</v>
      </c>
      <c r="G123" s="57">
        <f t="shared" si="53"/>
        <v>0</v>
      </c>
      <c r="H123" s="57">
        <f t="shared" si="53"/>
        <v>0</v>
      </c>
      <c r="I123" s="57">
        <f t="shared" si="53"/>
        <v>0</v>
      </c>
      <c r="J123" s="57">
        <f t="shared" si="53"/>
        <v>0</v>
      </c>
      <c r="K123" s="57">
        <f t="shared" si="53"/>
        <v>0</v>
      </c>
      <c r="L123" s="57">
        <f t="shared" si="53"/>
        <v>0</v>
      </c>
      <c r="M123" s="57">
        <f t="shared" si="53"/>
        <v>0</v>
      </c>
      <c r="N123" s="57">
        <f t="shared" si="53"/>
        <v>0</v>
      </c>
      <c r="O123" s="57">
        <f t="shared" si="54"/>
        <v>0</v>
      </c>
      <c r="P123" s="57">
        <f t="shared" si="54"/>
        <v>0</v>
      </c>
      <c r="Q123" s="57">
        <f t="shared" si="54"/>
        <v>0</v>
      </c>
      <c r="R123" s="57">
        <f t="shared" si="54"/>
        <v>0</v>
      </c>
      <c r="S123" s="57">
        <f t="shared" si="54"/>
        <v>0</v>
      </c>
      <c r="T123" s="57">
        <f t="shared" si="54"/>
        <v>0</v>
      </c>
      <c r="U123" s="57">
        <f t="shared" si="54"/>
        <v>0</v>
      </c>
      <c r="V123" s="57">
        <f t="shared" si="54"/>
        <v>0</v>
      </c>
      <c r="W123" s="57">
        <f t="shared" si="54"/>
        <v>0</v>
      </c>
      <c r="X123" s="57">
        <f t="shared" si="54"/>
        <v>0</v>
      </c>
      <c r="Y123" s="57">
        <f t="shared" si="55"/>
        <v>0</v>
      </c>
      <c r="Z123" s="57">
        <f t="shared" si="55"/>
        <v>0</v>
      </c>
      <c r="AA123" s="57">
        <f t="shared" si="55"/>
        <v>0</v>
      </c>
      <c r="AB123" s="57">
        <f t="shared" si="55"/>
        <v>0</v>
      </c>
      <c r="AC123" s="57">
        <f t="shared" si="55"/>
        <v>0</v>
      </c>
      <c r="AD123" s="57">
        <f t="shared" si="55"/>
        <v>0</v>
      </c>
      <c r="AE123" s="57">
        <f t="shared" si="55"/>
        <v>0</v>
      </c>
      <c r="AK123" s="21">
        <f t="shared" ca="1" si="52"/>
        <v>0</v>
      </c>
    </row>
    <row r="124" spans="1:37" s="73" customFormat="1" ht="25.5" hidden="1">
      <c r="A124" s="21">
        <f t="shared" si="35"/>
        <v>0</v>
      </c>
      <c r="B124" s="83"/>
      <c r="C124" s="86" t="s">
        <v>469</v>
      </c>
      <c r="D124" s="85" t="s">
        <v>110</v>
      </c>
      <c r="E124" s="57">
        <f t="shared" si="53"/>
        <v>0</v>
      </c>
      <c r="F124" s="57">
        <f t="shared" si="53"/>
        <v>0</v>
      </c>
      <c r="G124" s="57">
        <f t="shared" si="53"/>
        <v>0</v>
      </c>
      <c r="H124" s="57">
        <f t="shared" si="53"/>
        <v>0</v>
      </c>
      <c r="I124" s="57">
        <f t="shared" si="53"/>
        <v>0</v>
      </c>
      <c r="J124" s="57">
        <f t="shared" si="53"/>
        <v>0</v>
      </c>
      <c r="K124" s="57">
        <f t="shared" si="53"/>
        <v>0</v>
      </c>
      <c r="L124" s="57">
        <f t="shared" si="53"/>
        <v>0</v>
      </c>
      <c r="M124" s="57">
        <f t="shared" si="53"/>
        <v>0</v>
      </c>
      <c r="N124" s="57">
        <f t="shared" si="53"/>
        <v>0</v>
      </c>
      <c r="O124" s="57">
        <f t="shared" si="54"/>
        <v>0</v>
      </c>
      <c r="P124" s="57">
        <f t="shared" si="54"/>
        <v>0</v>
      </c>
      <c r="Q124" s="57">
        <f t="shared" si="54"/>
        <v>0</v>
      </c>
      <c r="R124" s="57">
        <f t="shared" si="54"/>
        <v>0</v>
      </c>
      <c r="S124" s="57">
        <f t="shared" si="54"/>
        <v>0</v>
      </c>
      <c r="T124" s="57">
        <f t="shared" si="54"/>
        <v>0</v>
      </c>
      <c r="U124" s="57">
        <f t="shared" si="54"/>
        <v>0</v>
      </c>
      <c r="V124" s="57">
        <f t="shared" si="54"/>
        <v>0</v>
      </c>
      <c r="W124" s="57">
        <f t="shared" si="54"/>
        <v>0</v>
      </c>
      <c r="X124" s="57">
        <f t="shared" si="54"/>
        <v>0</v>
      </c>
      <c r="Y124" s="57">
        <f t="shared" si="55"/>
        <v>0</v>
      </c>
      <c r="Z124" s="57">
        <f t="shared" si="55"/>
        <v>0</v>
      </c>
      <c r="AA124" s="57">
        <f t="shared" si="55"/>
        <v>0</v>
      </c>
      <c r="AB124" s="57">
        <f t="shared" si="55"/>
        <v>0</v>
      </c>
      <c r="AC124" s="57">
        <f t="shared" si="55"/>
        <v>0</v>
      </c>
      <c r="AD124" s="57">
        <f t="shared" si="55"/>
        <v>0</v>
      </c>
      <c r="AE124" s="57">
        <f t="shared" si="55"/>
        <v>0</v>
      </c>
      <c r="AK124" s="21">
        <f t="shared" ca="1" si="52"/>
        <v>0</v>
      </c>
    </row>
    <row r="125" spans="1:37" s="73" customFormat="1" ht="25.5" hidden="1">
      <c r="A125" s="21">
        <f t="shared" si="35"/>
        <v>0</v>
      </c>
      <c r="B125" s="83"/>
      <c r="C125" s="84" t="s">
        <v>140</v>
      </c>
      <c r="D125" s="85" t="s">
        <v>111</v>
      </c>
      <c r="E125" s="57">
        <f t="shared" si="53"/>
        <v>0</v>
      </c>
      <c r="F125" s="57">
        <f t="shared" si="53"/>
        <v>0</v>
      </c>
      <c r="G125" s="57">
        <f t="shared" si="53"/>
        <v>0</v>
      </c>
      <c r="H125" s="57">
        <f t="shared" si="53"/>
        <v>0</v>
      </c>
      <c r="I125" s="57">
        <f t="shared" si="53"/>
        <v>0</v>
      </c>
      <c r="J125" s="57">
        <f t="shared" si="53"/>
        <v>0</v>
      </c>
      <c r="K125" s="57">
        <f t="shared" si="53"/>
        <v>0</v>
      </c>
      <c r="L125" s="57">
        <f t="shared" si="53"/>
        <v>0</v>
      </c>
      <c r="M125" s="57">
        <f t="shared" si="53"/>
        <v>0</v>
      </c>
      <c r="N125" s="57">
        <f t="shared" si="53"/>
        <v>0</v>
      </c>
      <c r="O125" s="57">
        <f t="shared" si="54"/>
        <v>0</v>
      </c>
      <c r="P125" s="57">
        <f t="shared" si="54"/>
        <v>0</v>
      </c>
      <c r="Q125" s="57">
        <f t="shared" si="54"/>
        <v>0</v>
      </c>
      <c r="R125" s="57">
        <f t="shared" si="54"/>
        <v>0</v>
      </c>
      <c r="S125" s="57">
        <f t="shared" si="54"/>
        <v>0</v>
      </c>
      <c r="T125" s="57">
        <f t="shared" si="54"/>
        <v>0</v>
      </c>
      <c r="U125" s="57">
        <f t="shared" si="54"/>
        <v>0</v>
      </c>
      <c r="V125" s="57">
        <f t="shared" si="54"/>
        <v>0</v>
      </c>
      <c r="W125" s="57">
        <f t="shared" si="54"/>
        <v>0</v>
      </c>
      <c r="X125" s="57">
        <f t="shared" si="54"/>
        <v>0</v>
      </c>
      <c r="Y125" s="57">
        <f t="shared" si="55"/>
        <v>0</v>
      </c>
      <c r="Z125" s="57">
        <f t="shared" si="55"/>
        <v>0</v>
      </c>
      <c r="AA125" s="57">
        <f t="shared" si="55"/>
        <v>0</v>
      </c>
      <c r="AB125" s="57">
        <f t="shared" si="55"/>
        <v>0</v>
      </c>
      <c r="AC125" s="57">
        <f t="shared" si="55"/>
        <v>0</v>
      </c>
      <c r="AD125" s="57">
        <f t="shared" si="55"/>
        <v>0</v>
      </c>
      <c r="AE125" s="57">
        <f t="shared" si="55"/>
        <v>0</v>
      </c>
      <c r="AK125" s="21">
        <f t="shared" ca="1" si="52"/>
        <v>0</v>
      </c>
    </row>
    <row r="126" spans="1:37" s="73" customFormat="1" hidden="1">
      <c r="A126" s="21">
        <f t="shared" si="35"/>
        <v>0</v>
      </c>
      <c r="B126" s="56" t="s">
        <v>72</v>
      </c>
      <c r="C126" s="74" t="s">
        <v>308</v>
      </c>
      <c r="D126" s="85" t="s">
        <v>141</v>
      </c>
      <c r="E126" s="94">
        <f t="shared" ref="E126:AE126" si="56">SUBTOTAL(9,E127:E128)</f>
        <v>0</v>
      </c>
      <c r="F126" s="94">
        <f t="shared" si="56"/>
        <v>0</v>
      </c>
      <c r="G126" s="94">
        <f t="shared" si="56"/>
        <v>0</v>
      </c>
      <c r="H126" s="94">
        <f t="shared" si="56"/>
        <v>0</v>
      </c>
      <c r="I126" s="94">
        <f t="shared" si="56"/>
        <v>0</v>
      </c>
      <c r="J126" s="94">
        <f t="shared" si="56"/>
        <v>0</v>
      </c>
      <c r="K126" s="94">
        <f t="shared" si="56"/>
        <v>0</v>
      </c>
      <c r="L126" s="94">
        <f t="shared" si="56"/>
        <v>0</v>
      </c>
      <c r="M126" s="94">
        <f t="shared" si="56"/>
        <v>0</v>
      </c>
      <c r="N126" s="94">
        <f t="shared" si="56"/>
        <v>0</v>
      </c>
      <c r="O126" s="94">
        <f t="shared" si="56"/>
        <v>0</v>
      </c>
      <c r="P126" s="94">
        <f t="shared" si="56"/>
        <v>0</v>
      </c>
      <c r="Q126" s="94">
        <f t="shared" si="56"/>
        <v>0</v>
      </c>
      <c r="R126" s="94">
        <f t="shared" si="56"/>
        <v>0</v>
      </c>
      <c r="S126" s="94">
        <f t="shared" si="56"/>
        <v>0</v>
      </c>
      <c r="T126" s="94">
        <f t="shared" si="56"/>
        <v>0</v>
      </c>
      <c r="U126" s="94">
        <f t="shared" si="56"/>
        <v>0</v>
      </c>
      <c r="V126" s="94">
        <f t="shared" si="56"/>
        <v>0</v>
      </c>
      <c r="W126" s="94">
        <f t="shared" si="56"/>
        <v>0</v>
      </c>
      <c r="X126" s="94">
        <f t="shared" si="56"/>
        <v>0</v>
      </c>
      <c r="Y126" s="94">
        <f t="shared" si="56"/>
        <v>0</v>
      </c>
      <c r="Z126" s="94">
        <f t="shared" si="56"/>
        <v>0</v>
      </c>
      <c r="AA126" s="94">
        <f t="shared" si="56"/>
        <v>0</v>
      </c>
      <c r="AB126" s="94">
        <f t="shared" si="56"/>
        <v>0</v>
      </c>
      <c r="AC126" s="94">
        <f t="shared" si="56"/>
        <v>0</v>
      </c>
      <c r="AD126" s="94">
        <f t="shared" si="56"/>
        <v>0</v>
      </c>
      <c r="AE126" s="94">
        <f t="shared" si="56"/>
        <v>0</v>
      </c>
      <c r="AK126" s="21">
        <f t="shared" ca="1" si="52"/>
        <v>0</v>
      </c>
    </row>
    <row r="127" spans="1:37" s="73" customFormat="1" hidden="1">
      <c r="A127" s="21">
        <f t="shared" si="35"/>
        <v>0</v>
      </c>
      <c r="B127" s="83"/>
      <c r="C127" s="87" t="s">
        <v>309</v>
      </c>
      <c r="D127" s="88" t="s">
        <v>310</v>
      </c>
      <c r="E127" s="57">
        <f t="shared" ref="E127:N128" si="57">SUMIF($C$251:$C$1230,$C127,E$251:E$1230)</f>
        <v>0</v>
      </c>
      <c r="F127" s="57">
        <f t="shared" si="57"/>
        <v>0</v>
      </c>
      <c r="G127" s="57">
        <f t="shared" si="57"/>
        <v>0</v>
      </c>
      <c r="H127" s="57">
        <f t="shared" si="57"/>
        <v>0</v>
      </c>
      <c r="I127" s="57">
        <f t="shared" si="57"/>
        <v>0</v>
      </c>
      <c r="J127" s="57">
        <f t="shared" si="57"/>
        <v>0</v>
      </c>
      <c r="K127" s="57">
        <f t="shared" si="57"/>
        <v>0</v>
      </c>
      <c r="L127" s="57">
        <f t="shared" si="57"/>
        <v>0</v>
      </c>
      <c r="M127" s="57">
        <f t="shared" si="57"/>
        <v>0</v>
      </c>
      <c r="N127" s="57">
        <f t="shared" si="57"/>
        <v>0</v>
      </c>
      <c r="O127" s="57">
        <f t="shared" ref="O127:X128" si="58">SUMIF($C$251:$C$1230,$C127,O$251:O$1230)</f>
        <v>0</v>
      </c>
      <c r="P127" s="57">
        <f t="shared" si="58"/>
        <v>0</v>
      </c>
      <c r="Q127" s="57">
        <f t="shared" si="58"/>
        <v>0</v>
      </c>
      <c r="R127" s="57">
        <f t="shared" si="58"/>
        <v>0</v>
      </c>
      <c r="S127" s="57">
        <f t="shared" si="58"/>
        <v>0</v>
      </c>
      <c r="T127" s="57">
        <f t="shared" si="58"/>
        <v>0</v>
      </c>
      <c r="U127" s="57">
        <f t="shared" si="58"/>
        <v>0</v>
      </c>
      <c r="V127" s="57">
        <f t="shared" si="58"/>
        <v>0</v>
      </c>
      <c r="W127" s="57">
        <f t="shared" si="58"/>
        <v>0</v>
      </c>
      <c r="X127" s="57">
        <f t="shared" si="58"/>
        <v>0</v>
      </c>
      <c r="Y127" s="57">
        <f t="shared" ref="Y127:AE128" si="59">SUMIF($C$251:$C$1230,$C127,Y$251:Y$1230)</f>
        <v>0</v>
      </c>
      <c r="Z127" s="57">
        <f t="shared" si="59"/>
        <v>0</v>
      </c>
      <c r="AA127" s="57">
        <f t="shared" si="59"/>
        <v>0</v>
      </c>
      <c r="AB127" s="57">
        <f t="shared" si="59"/>
        <v>0</v>
      </c>
      <c r="AC127" s="57">
        <f t="shared" si="59"/>
        <v>0</v>
      </c>
      <c r="AD127" s="57">
        <f t="shared" si="59"/>
        <v>0</v>
      </c>
      <c r="AE127" s="57">
        <f t="shared" si="59"/>
        <v>0</v>
      </c>
      <c r="AK127" s="21">
        <f t="shared" ca="1" si="52"/>
        <v>0</v>
      </c>
    </row>
    <row r="128" spans="1:37" s="73" customFormat="1" hidden="1">
      <c r="A128" s="21">
        <f t="shared" si="35"/>
        <v>0</v>
      </c>
      <c r="B128" s="83"/>
      <c r="C128" s="87" t="s">
        <v>311</v>
      </c>
      <c r="D128" s="88" t="s">
        <v>312</v>
      </c>
      <c r="E128" s="57">
        <f t="shared" si="57"/>
        <v>0</v>
      </c>
      <c r="F128" s="57">
        <f t="shared" si="57"/>
        <v>0</v>
      </c>
      <c r="G128" s="57">
        <f t="shared" si="57"/>
        <v>0</v>
      </c>
      <c r="H128" s="57">
        <f t="shared" si="57"/>
        <v>0</v>
      </c>
      <c r="I128" s="57">
        <f t="shared" si="57"/>
        <v>0</v>
      </c>
      <c r="J128" s="57">
        <f t="shared" si="57"/>
        <v>0</v>
      </c>
      <c r="K128" s="57">
        <f t="shared" si="57"/>
        <v>0</v>
      </c>
      <c r="L128" s="57">
        <f t="shared" si="57"/>
        <v>0</v>
      </c>
      <c r="M128" s="57">
        <f t="shared" si="57"/>
        <v>0</v>
      </c>
      <c r="N128" s="57">
        <f t="shared" si="57"/>
        <v>0</v>
      </c>
      <c r="O128" s="57">
        <f t="shared" si="58"/>
        <v>0</v>
      </c>
      <c r="P128" s="57">
        <f t="shared" si="58"/>
        <v>0</v>
      </c>
      <c r="Q128" s="57">
        <f t="shared" si="58"/>
        <v>0</v>
      </c>
      <c r="R128" s="57">
        <f t="shared" si="58"/>
        <v>0</v>
      </c>
      <c r="S128" s="57">
        <f t="shared" si="58"/>
        <v>0</v>
      </c>
      <c r="T128" s="57">
        <f t="shared" si="58"/>
        <v>0</v>
      </c>
      <c r="U128" s="57">
        <f t="shared" si="58"/>
        <v>0</v>
      </c>
      <c r="V128" s="57">
        <f t="shared" si="58"/>
        <v>0</v>
      </c>
      <c r="W128" s="57">
        <f t="shared" si="58"/>
        <v>0</v>
      </c>
      <c r="X128" s="57">
        <f t="shared" si="58"/>
        <v>0</v>
      </c>
      <c r="Y128" s="57">
        <f t="shared" si="59"/>
        <v>0</v>
      </c>
      <c r="Z128" s="57">
        <f t="shared" si="59"/>
        <v>0</v>
      </c>
      <c r="AA128" s="57">
        <f t="shared" si="59"/>
        <v>0</v>
      </c>
      <c r="AB128" s="57">
        <f t="shared" si="59"/>
        <v>0</v>
      </c>
      <c r="AC128" s="57">
        <f t="shared" si="59"/>
        <v>0</v>
      </c>
      <c r="AD128" s="57">
        <f t="shared" si="59"/>
        <v>0</v>
      </c>
      <c r="AE128" s="57">
        <f t="shared" si="59"/>
        <v>0</v>
      </c>
      <c r="AK128" s="21">
        <f t="shared" ca="1" si="52"/>
        <v>0</v>
      </c>
    </row>
    <row r="129" spans="1:37" s="73" customFormat="1" hidden="1">
      <c r="A129" s="21">
        <f t="shared" si="35"/>
        <v>0</v>
      </c>
      <c r="B129" s="56" t="s">
        <v>109</v>
      </c>
      <c r="C129" s="74" t="s">
        <v>142</v>
      </c>
      <c r="D129" s="85"/>
      <c r="E129" s="53">
        <f t="shared" ref="E129:AE129" si="60">SUBTOTAL(9,E130:E134)</f>
        <v>0</v>
      </c>
      <c r="F129" s="53">
        <f t="shared" si="60"/>
        <v>0</v>
      </c>
      <c r="G129" s="53">
        <f t="shared" si="60"/>
        <v>0</v>
      </c>
      <c r="H129" s="53">
        <f t="shared" si="60"/>
        <v>0</v>
      </c>
      <c r="I129" s="53">
        <f t="shared" si="60"/>
        <v>0</v>
      </c>
      <c r="J129" s="53">
        <f t="shared" si="60"/>
        <v>0</v>
      </c>
      <c r="K129" s="53">
        <f t="shared" si="60"/>
        <v>0</v>
      </c>
      <c r="L129" s="53">
        <f t="shared" si="60"/>
        <v>0</v>
      </c>
      <c r="M129" s="53">
        <f t="shared" si="60"/>
        <v>0</v>
      </c>
      <c r="N129" s="53">
        <f t="shared" si="60"/>
        <v>0</v>
      </c>
      <c r="O129" s="53">
        <f t="shared" si="60"/>
        <v>0</v>
      </c>
      <c r="P129" s="53">
        <f t="shared" si="60"/>
        <v>0</v>
      </c>
      <c r="Q129" s="53">
        <f t="shared" si="60"/>
        <v>0</v>
      </c>
      <c r="R129" s="53">
        <f t="shared" si="60"/>
        <v>0</v>
      </c>
      <c r="S129" s="53">
        <f t="shared" si="60"/>
        <v>0</v>
      </c>
      <c r="T129" s="53">
        <f t="shared" si="60"/>
        <v>0</v>
      </c>
      <c r="U129" s="53">
        <f t="shared" si="60"/>
        <v>0</v>
      </c>
      <c r="V129" s="53">
        <f t="shared" si="60"/>
        <v>0</v>
      </c>
      <c r="W129" s="53">
        <f t="shared" si="60"/>
        <v>0</v>
      </c>
      <c r="X129" s="53">
        <f t="shared" si="60"/>
        <v>0</v>
      </c>
      <c r="Y129" s="53">
        <f t="shared" si="60"/>
        <v>0</v>
      </c>
      <c r="Z129" s="53">
        <f t="shared" si="60"/>
        <v>0</v>
      </c>
      <c r="AA129" s="53">
        <f t="shared" si="60"/>
        <v>0</v>
      </c>
      <c r="AB129" s="53">
        <f t="shared" si="60"/>
        <v>0</v>
      </c>
      <c r="AC129" s="53">
        <f t="shared" si="60"/>
        <v>0</v>
      </c>
      <c r="AD129" s="53">
        <f t="shared" si="60"/>
        <v>0</v>
      </c>
      <c r="AE129" s="53">
        <f t="shared" si="60"/>
        <v>0</v>
      </c>
      <c r="AK129" s="21">
        <f t="shared" ca="1" si="52"/>
        <v>0</v>
      </c>
    </row>
    <row r="130" spans="1:37" s="73" customFormat="1" hidden="1">
      <c r="A130" s="21">
        <f t="shared" si="35"/>
        <v>0</v>
      </c>
      <c r="B130" s="83"/>
      <c r="C130" s="87" t="s">
        <v>143</v>
      </c>
      <c r="D130" s="88" t="s">
        <v>144</v>
      </c>
      <c r="E130" s="57">
        <f t="shared" ref="E130:N134" si="61">SUMIF($C$251:$C$1230,$C130,E$251:E$1230)</f>
        <v>0</v>
      </c>
      <c r="F130" s="57">
        <f t="shared" si="61"/>
        <v>0</v>
      </c>
      <c r="G130" s="57">
        <f t="shared" si="61"/>
        <v>0</v>
      </c>
      <c r="H130" s="57">
        <f t="shared" si="61"/>
        <v>0</v>
      </c>
      <c r="I130" s="57">
        <f t="shared" si="61"/>
        <v>0</v>
      </c>
      <c r="J130" s="57">
        <f t="shared" si="61"/>
        <v>0</v>
      </c>
      <c r="K130" s="57">
        <f t="shared" si="61"/>
        <v>0</v>
      </c>
      <c r="L130" s="57">
        <f t="shared" si="61"/>
        <v>0</v>
      </c>
      <c r="M130" s="57">
        <f t="shared" si="61"/>
        <v>0</v>
      </c>
      <c r="N130" s="57">
        <f t="shared" si="61"/>
        <v>0</v>
      </c>
      <c r="O130" s="57">
        <f t="shared" ref="O130:X134" si="62">SUMIF($C$251:$C$1230,$C130,O$251:O$1230)</f>
        <v>0</v>
      </c>
      <c r="P130" s="57">
        <f t="shared" si="62"/>
        <v>0</v>
      </c>
      <c r="Q130" s="57">
        <f t="shared" si="62"/>
        <v>0</v>
      </c>
      <c r="R130" s="57">
        <f t="shared" si="62"/>
        <v>0</v>
      </c>
      <c r="S130" s="57">
        <f t="shared" si="62"/>
        <v>0</v>
      </c>
      <c r="T130" s="57">
        <f t="shared" si="62"/>
        <v>0</v>
      </c>
      <c r="U130" s="57">
        <f t="shared" si="62"/>
        <v>0</v>
      </c>
      <c r="V130" s="57">
        <f t="shared" si="62"/>
        <v>0</v>
      </c>
      <c r="W130" s="57">
        <f t="shared" si="62"/>
        <v>0</v>
      </c>
      <c r="X130" s="57">
        <f t="shared" si="62"/>
        <v>0</v>
      </c>
      <c r="Y130" s="57">
        <f t="shared" ref="Y130:AE134" si="63">SUMIF($C$251:$C$1230,$C130,Y$251:Y$1230)</f>
        <v>0</v>
      </c>
      <c r="Z130" s="57">
        <f t="shared" si="63"/>
        <v>0</v>
      </c>
      <c r="AA130" s="57">
        <f t="shared" si="63"/>
        <v>0</v>
      </c>
      <c r="AB130" s="57">
        <f t="shared" si="63"/>
        <v>0</v>
      </c>
      <c r="AC130" s="57">
        <f t="shared" si="63"/>
        <v>0</v>
      </c>
      <c r="AD130" s="57">
        <f t="shared" si="63"/>
        <v>0</v>
      </c>
      <c r="AE130" s="57">
        <f t="shared" si="63"/>
        <v>0</v>
      </c>
      <c r="AK130" s="21">
        <f t="shared" ca="1" si="52"/>
        <v>0</v>
      </c>
    </row>
    <row r="131" spans="1:37" s="73" customFormat="1" hidden="1">
      <c r="A131" s="21">
        <f t="shared" si="35"/>
        <v>0</v>
      </c>
      <c r="B131" s="83"/>
      <c r="C131" s="87" t="s">
        <v>145</v>
      </c>
      <c r="D131" s="88" t="s">
        <v>146</v>
      </c>
      <c r="E131" s="57">
        <f t="shared" si="61"/>
        <v>0</v>
      </c>
      <c r="F131" s="57">
        <f t="shared" si="61"/>
        <v>0</v>
      </c>
      <c r="G131" s="57">
        <f t="shared" si="61"/>
        <v>0</v>
      </c>
      <c r="H131" s="57">
        <f t="shared" si="61"/>
        <v>0</v>
      </c>
      <c r="I131" s="57">
        <f t="shared" si="61"/>
        <v>0</v>
      </c>
      <c r="J131" s="57">
        <f t="shared" si="61"/>
        <v>0</v>
      </c>
      <c r="K131" s="57">
        <f t="shared" si="61"/>
        <v>0</v>
      </c>
      <c r="L131" s="57">
        <f t="shared" si="61"/>
        <v>0</v>
      </c>
      <c r="M131" s="57">
        <f t="shared" si="61"/>
        <v>0</v>
      </c>
      <c r="N131" s="57">
        <f t="shared" si="61"/>
        <v>0</v>
      </c>
      <c r="O131" s="57">
        <f t="shared" si="62"/>
        <v>0</v>
      </c>
      <c r="P131" s="57">
        <f t="shared" si="62"/>
        <v>0</v>
      </c>
      <c r="Q131" s="57">
        <f t="shared" si="62"/>
        <v>0</v>
      </c>
      <c r="R131" s="57">
        <f t="shared" si="62"/>
        <v>0</v>
      </c>
      <c r="S131" s="57">
        <f t="shared" si="62"/>
        <v>0</v>
      </c>
      <c r="T131" s="57">
        <f t="shared" si="62"/>
        <v>0</v>
      </c>
      <c r="U131" s="57">
        <f t="shared" si="62"/>
        <v>0</v>
      </c>
      <c r="V131" s="57">
        <f t="shared" si="62"/>
        <v>0</v>
      </c>
      <c r="W131" s="57">
        <f t="shared" si="62"/>
        <v>0</v>
      </c>
      <c r="X131" s="57">
        <f t="shared" si="62"/>
        <v>0</v>
      </c>
      <c r="Y131" s="57">
        <f t="shared" si="63"/>
        <v>0</v>
      </c>
      <c r="Z131" s="57">
        <f t="shared" si="63"/>
        <v>0</v>
      </c>
      <c r="AA131" s="57">
        <f t="shared" si="63"/>
        <v>0</v>
      </c>
      <c r="AB131" s="57">
        <f t="shared" si="63"/>
        <v>0</v>
      </c>
      <c r="AC131" s="57">
        <f t="shared" si="63"/>
        <v>0</v>
      </c>
      <c r="AD131" s="57">
        <f t="shared" si="63"/>
        <v>0</v>
      </c>
      <c r="AE131" s="57">
        <f t="shared" si="63"/>
        <v>0</v>
      </c>
      <c r="AK131" s="21">
        <f t="shared" ca="1" si="52"/>
        <v>0</v>
      </c>
    </row>
    <row r="132" spans="1:37" s="73" customFormat="1" hidden="1">
      <c r="A132" s="21">
        <f t="shared" si="35"/>
        <v>0</v>
      </c>
      <c r="B132" s="83"/>
      <c r="C132" s="87" t="s">
        <v>147</v>
      </c>
      <c r="D132" s="88" t="s">
        <v>148</v>
      </c>
      <c r="E132" s="57">
        <f t="shared" si="61"/>
        <v>0</v>
      </c>
      <c r="F132" s="57">
        <f t="shared" si="61"/>
        <v>0</v>
      </c>
      <c r="G132" s="57">
        <f t="shared" si="61"/>
        <v>0</v>
      </c>
      <c r="H132" s="57">
        <f t="shared" si="61"/>
        <v>0</v>
      </c>
      <c r="I132" s="57">
        <f t="shared" si="61"/>
        <v>0</v>
      </c>
      <c r="J132" s="57">
        <f t="shared" si="61"/>
        <v>0</v>
      </c>
      <c r="K132" s="57">
        <f t="shared" si="61"/>
        <v>0</v>
      </c>
      <c r="L132" s="57">
        <f t="shared" si="61"/>
        <v>0</v>
      </c>
      <c r="M132" s="57">
        <f t="shared" si="61"/>
        <v>0</v>
      </c>
      <c r="N132" s="57">
        <f t="shared" si="61"/>
        <v>0</v>
      </c>
      <c r="O132" s="57">
        <f t="shared" si="62"/>
        <v>0</v>
      </c>
      <c r="P132" s="57">
        <f t="shared" si="62"/>
        <v>0</v>
      </c>
      <c r="Q132" s="57">
        <f t="shared" si="62"/>
        <v>0</v>
      </c>
      <c r="R132" s="57">
        <f t="shared" si="62"/>
        <v>0</v>
      </c>
      <c r="S132" s="57">
        <f t="shared" si="62"/>
        <v>0</v>
      </c>
      <c r="T132" s="57">
        <f t="shared" si="62"/>
        <v>0</v>
      </c>
      <c r="U132" s="57">
        <f t="shared" si="62"/>
        <v>0</v>
      </c>
      <c r="V132" s="57">
        <f t="shared" si="62"/>
        <v>0</v>
      </c>
      <c r="W132" s="57">
        <f t="shared" si="62"/>
        <v>0</v>
      </c>
      <c r="X132" s="57">
        <f t="shared" si="62"/>
        <v>0</v>
      </c>
      <c r="Y132" s="57">
        <f t="shared" si="63"/>
        <v>0</v>
      </c>
      <c r="Z132" s="57">
        <f t="shared" si="63"/>
        <v>0</v>
      </c>
      <c r="AA132" s="57">
        <f t="shared" si="63"/>
        <v>0</v>
      </c>
      <c r="AB132" s="57">
        <f t="shared" si="63"/>
        <v>0</v>
      </c>
      <c r="AC132" s="57">
        <f t="shared" si="63"/>
        <v>0</v>
      </c>
      <c r="AD132" s="57">
        <f t="shared" si="63"/>
        <v>0</v>
      </c>
      <c r="AE132" s="57">
        <f t="shared" si="63"/>
        <v>0</v>
      </c>
      <c r="AK132" s="21">
        <f t="shared" ca="1" si="52"/>
        <v>0</v>
      </c>
    </row>
    <row r="133" spans="1:37" s="73" customFormat="1" hidden="1">
      <c r="A133" s="21">
        <f t="shared" si="35"/>
        <v>0</v>
      </c>
      <c r="B133" s="83"/>
      <c r="C133" s="87" t="s">
        <v>149</v>
      </c>
      <c r="D133" s="88" t="s">
        <v>150</v>
      </c>
      <c r="E133" s="57">
        <f t="shared" si="61"/>
        <v>0</v>
      </c>
      <c r="F133" s="57">
        <f t="shared" si="61"/>
        <v>0</v>
      </c>
      <c r="G133" s="57">
        <f t="shared" si="61"/>
        <v>0</v>
      </c>
      <c r="H133" s="57">
        <f t="shared" si="61"/>
        <v>0</v>
      </c>
      <c r="I133" s="57">
        <f t="shared" si="61"/>
        <v>0</v>
      </c>
      <c r="J133" s="57">
        <f t="shared" si="61"/>
        <v>0</v>
      </c>
      <c r="K133" s="57">
        <f t="shared" si="61"/>
        <v>0</v>
      </c>
      <c r="L133" s="57">
        <f t="shared" si="61"/>
        <v>0</v>
      </c>
      <c r="M133" s="57">
        <f t="shared" si="61"/>
        <v>0</v>
      </c>
      <c r="N133" s="57">
        <f t="shared" si="61"/>
        <v>0</v>
      </c>
      <c r="O133" s="57">
        <f t="shared" si="62"/>
        <v>0</v>
      </c>
      <c r="P133" s="57">
        <f t="shared" si="62"/>
        <v>0</v>
      </c>
      <c r="Q133" s="57">
        <f t="shared" si="62"/>
        <v>0</v>
      </c>
      <c r="R133" s="57">
        <f t="shared" si="62"/>
        <v>0</v>
      </c>
      <c r="S133" s="57">
        <f t="shared" si="62"/>
        <v>0</v>
      </c>
      <c r="T133" s="57">
        <f t="shared" si="62"/>
        <v>0</v>
      </c>
      <c r="U133" s="57">
        <f t="shared" si="62"/>
        <v>0</v>
      </c>
      <c r="V133" s="57">
        <f t="shared" si="62"/>
        <v>0</v>
      </c>
      <c r="W133" s="57">
        <f t="shared" si="62"/>
        <v>0</v>
      </c>
      <c r="X133" s="57">
        <f t="shared" si="62"/>
        <v>0</v>
      </c>
      <c r="Y133" s="57">
        <f t="shared" si="63"/>
        <v>0</v>
      </c>
      <c r="Z133" s="57">
        <f t="shared" si="63"/>
        <v>0</v>
      </c>
      <c r="AA133" s="57">
        <f t="shared" si="63"/>
        <v>0</v>
      </c>
      <c r="AB133" s="57">
        <f t="shared" si="63"/>
        <v>0</v>
      </c>
      <c r="AC133" s="57">
        <f t="shared" si="63"/>
        <v>0</v>
      </c>
      <c r="AD133" s="57">
        <f t="shared" si="63"/>
        <v>0</v>
      </c>
      <c r="AE133" s="57">
        <f t="shared" si="63"/>
        <v>0</v>
      </c>
      <c r="AK133" s="21">
        <f t="shared" ca="1" si="52"/>
        <v>0</v>
      </c>
    </row>
    <row r="134" spans="1:37" s="73" customFormat="1" hidden="1">
      <c r="A134" s="21">
        <f t="shared" si="35"/>
        <v>0</v>
      </c>
      <c r="B134" s="83"/>
      <c r="C134" s="87" t="s">
        <v>151</v>
      </c>
      <c r="D134" s="88" t="s">
        <v>152</v>
      </c>
      <c r="E134" s="57">
        <f t="shared" si="61"/>
        <v>0</v>
      </c>
      <c r="F134" s="57">
        <f t="shared" si="61"/>
        <v>0</v>
      </c>
      <c r="G134" s="57">
        <f t="shared" si="61"/>
        <v>0</v>
      </c>
      <c r="H134" s="57">
        <f t="shared" si="61"/>
        <v>0</v>
      </c>
      <c r="I134" s="57">
        <f t="shared" si="61"/>
        <v>0</v>
      </c>
      <c r="J134" s="57">
        <f t="shared" si="61"/>
        <v>0</v>
      </c>
      <c r="K134" s="57">
        <f t="shared" si="61"/>
        <v>0</v>
      </c>
      <c r="L134" s="57">
        <f t="shared" si="61"/>
        <v>0</v>
      </c>
      <c r="M134" s="57">
        <f t="shared" si="61"/>
        <v>0</v>
      </c>
      <c r="N134" s="57">
        <f t="shared" si="61"/>
        <v>0</v>
      </c>
      <c r="O134" s="57">
        <f t="shared" si="62"/>
        <v>0</v>
      </c>
      <c r="P134" s="57">
        <f t="shared" si="62"/>
        <v>0</v>
      </c>
      <c r="Q134" s="57">
        <f t="shared" si="62"/>
        <v>0</v>
      </c>
      <c r="R134" s="57">
        <f t="shared" si="62"/>
        <v>0</v>
      </c>
      <c r="S134" s="57">
        <f t="shared" si="62"/>
        <v>0</v>
      </c>
      <c r="T134" s="57">
        <f t="shared" si="62"/>
        <v>0</v>
      </c>
      <c r="U134" s="57">
        <f t="shared" si="62"/>
        <v>0</v>
      </c>
      <c r="V134" s="57">
        <f t="shared" si="62"/>
        <v>0</v>
      </c>
      <c r="W134" s="57">
        <f t="shared" si="62"/>
        <v>0</v>
      </c>
      <c r="X134" s="57">
        <f t="shared" si="62"/>
        <v>0</v>
      </c>
      <c r="Y134" s="57">
        <f t="shared" si="63"/>
        <v>0</v>
      </c>
      <c r="Z134" s="57">
        <f t="shared" si="63"/>
        <v>0</v>
      </c>
      <c r="AA134" s="57">
        <f t="shared" si="63"/>
        <v>0</v>
      </c>
      <c r="AB134" s="57">
        <f t="shared" si="63"/>
        <v>0</v>
      </c>
      <c r="AC134" s="57">
        <f t="shared" si="63"/>
        <v>0</v>
      </c>
      <c r="AD134" s="57">
        <f t="shared" si="63"/>
        <v>0</v>
      </c>
      <c r="AE134" s="57">
        <f t="shared" si="63"/>
        <v>0</v>
      </c>
      <c r="AK134" s="21">
        <f t="shared" ca="1" si="52"/>
        <v>0</v>
      </c>
    </row>
    <row r="135" spans="1:37" s="73" customFormat="1" ht="25.5" hidden="1">
      <c r="A135" s="21">
        <f t="shared" si="35"/>
        <v>0</v>
      </c>
      <c r="B135" s="56" t="s">
        <v>160</v>
      </c>
      <c r="C135" s="89" t="s">
        <v>153</v>
      </c>
      <c r="D135" s="88"/>
      <c r="E135" s="53">
        <f t="shared" ref="E135:AE135" si="64">SUBTOTAL(9,E136:E138)</f>
        <v>0</v>
      </c>
      <c r="F135" s="53">
        <f t="shared" si="64"/>
        <v>0</v>
      </c>
      <c r="G135" s="53">
        <f t="shared" si="64"/>
        <v>0</v>
      </c>
      <c r="H135" s="53">
        <f t="shared" si="64"/>
        <v>0</v>
      </c>
      <c r="I135" s="53">
        <f t="shared" si="64"/>
        <v>0</v>
      </c>
      <c r="J135" s="53">
        <f t="shared" si="64"/>
        <v>0</v>
      </c>
      <c r="K135" s="53">
        <f t="shared" si="64"/>
        <v>0</v>
      </c>
      <c r="L135" s="53">
        <f t="shared" si="64"/>
        <v>0</v>
      </c>
      <c r="M135" s="53">
        <f t="shared" si="64"/>
        <v>0</v>
      </c>
      <c r="N135" s="53">
        <f t="shared" si="64"/>
        <v>0</v>
      </c>
      <c r="O135" s="53">
        <f t="shared" si="64"/>
        <v>0</v>
      </c>
      <c r="P135" s="53">
        <f t="shared" si="64"/>
        <v>0</v>
      </c>
      <c r="Q135" s="53">
        <f t="shared" si="64"/>
        <v>0</v>
      </c>
      <c r="R135" s="53">
        <f t="shared" si="64"/>
        <v>0</v>
      </c>
      <c r="S135" s="53">
        <f t="shared" si="64"/>
        <v>0</v>
      </c>
      <c r="T135" s="53">
        <f t="shared" si="64"/>
        <v>0</v>
      </c>
      <c r="U135" s="53">
        <f t="shared" si="64"/>
        <v>0</v>
      </c>
      <c r="V135" s="53">
        <f t="shared" si="64"/>
        <v>0</v>
      </c>
      <c r="W135" s="53">
        <f t="shared" si="64"/>
        <v>0</v>
      </c>
      <c r="X135" s="53">
        <f t="shared" si="64"/>
        <v>0</v>
      </c>
      <c r="Y135" s="53">
        <f t="shared" si="64"/>
        <v>0</v>
      </c>
      <c r="Z135" s="53">
        <f t="shared" si="64"/>
        <v>0</v>
      </c>
      <c r="AA135" s="53">
        <f t="shared" si="64"/>
        <v>0</v>
      </c>
      <c r="AB135" s="53">
        <f t="shared" si="64"/>
        <v>0</v>
      </c>
      <c r="AC135" s="53">
        <f t="shared" si="64"/>
        <v>0</v>
      </c>
      <c r="AD135" s="53">
        <f t="shared" si="64"/>
        <v>0</v>
      </c>
      <c r="AE135" s="53">
        <f t="shared" si="64"/>
        <v>0</v>
      </c>
      <c r="AK135" s="21">
        <f t="shared" ca="1" si="52"/>
        <v>0</v>
      </c>
    </row>
    <row r="136" spans="1:37" s="73" customFormat="1" hidden="1">
      <c r="A136" s="21">
        <f t="shared" si="35"/>
        <v>0</v>
      </c>
      <c r="B136" s="83"/>
      <c r="C136" s="84" t="s">
        <v>154</v>
      </c>
      <c r="D136" s="88" t="s">
        <v>155</v>
      </c>
      <c r="E136" s="57">
        <f t="shared" ref="E136:N139" si="65">SUMIF($C$251:$C$1230,$C136,E$251:E$1230)</f>
        <v>0</v>
      </c>
      <c r="F136" s="57">
        <f t="shared" si="65"/>
        <v>0</v>
      </c>
      <c r="G136" s="57">
        <f t="shared" si="65"/>
        <v>0</v>
      </c>
      <c r="H136" s="57">
        <f t="shared" si="65"/>
        <v>0</v>
      </c>
      <c r="I136" s="57">
        <f t="shared" si="65"/>
        <v>0</v>
      </c>
      <c r="J136" s="57">
        <f t="shared" si="65"/>
        <v>0</v>
      </c>
      <c r="K136" s="57">
        <f t="shared" si="65"/>
        <v>0</v>
      </c>
      <c r="L136" s="57">
        <f t="shared" si="65"/>
        <v>0</v>
      </c>
      <c r="M136" s="57">
        <f t="shared" si="65"/>
        <v>0</v>
      </c>
      <c r="N136" s="57">
        <f t="shared" si="65"/>
        <v>0</v>
      </c>
      <c r="O136" s="57">
        <f t="shared" ref="O136:X139" si="66">SUMIF($C$251:$C$1230,$C136,O$251:O$1230)</f>
        <v>0</v>
      </c>
      <c r="P136" s="57">
        <f t="shared" si="66"/>
        <v>0</v>
      </c>
      <c r="Q136" s="57">
        <f t="shared" si="66"/>
        <v>0</v>
      </c>
      <c r="R136" s="57">
        <f t="shared" si="66"/>
        <v>0</v>
      </c>
      <c r="S136" s="57">
        <f t="shared" si="66"/>
        <v>0</v>
      </c>
      <c r="T136" s="57">
        <f t="shared" si="66"/>
        <v>0</v>
      </c>
      <c r="U136" s="57">
        <f t="shared" si="66"/>
        <v>0</v>
      </c>
      <c r="V136" s="57">
        <f t="shared" si="66"/>
        <v>0</v>
      </c>
      <c r="W136" s="57">
        <f t="shared" si="66"/>
        <v>0</v>
      </c>
      <c r="X136" s="57">
        <f t="shared" si="66"/>
        <v>0</v>
      </c>
      <c r="Y136" s="57">
        <f t="shared" ref="Y136:AE139" si="67">SUMIF($C$251:$C$1230,$C136,Y$251:Y$1230)</f>
        <v>0</v>
      </c>
      <c r="Z136" s="57">
        <f t="shared" si="67"/>
        <v>0</v>
      </c>
      <c r="AA136" s="57">
        <f t="shared" si="67"/>
        <v>0</v>
      </c>
      <c r="AB136" s="57">
        <f t="shared" si="67"/>
        <v>0</v>
      </c>
      <c r="AC136" s="57">
        <f t="shared" si="67"/>
        <v>0</v>
      </c>
      <c r="AD136" s="57">
        <f t="shared" si="67"/>
        <v>0</v>
      </c>
      <c r="AE136" s="57">
        <f t="shared" si="67"/>
        <v>0</v>
      </c>
      <c r="AK136" s="21">
        <f t="shared" ca="1" si="52"/>
        <v>0</v>
      </c>
    </row>
    <row r="137" spans="1:37" s="73" customFormat="1" hidden="1">
      <c r="A137" s="21">
        <f t="shared" si="35"/>
        <v>0</v>
      </c>
      <c r="B137" s="83"/>
      <c r="C137" s="84" t="s">
        <v>156</v>
      </c>
      <c r="D137" s="88" t="s">
        <v>157</v>
      </c>
      <c r="E137" s="57">
        <f t="shared" si="65"/>
        <v>0</v>
      </c>
      <c r="F137" s="57">
        <f t="shared" si="65"/>
        <v>0</v>
      </c>
      <c r="G137" s="57">
        <f t="shared" si="65"/>
        <v>0</v>
      </c>
      <c r="H137" s="57">
        <f t="shared" si="65"/>
        <v>0</v>
      </c>
      <c r="I137" s="57">
        <f t="shared" si="65"/>
        <v>0</v>
      </c>
      <c r="J137" s="57">
        <f t="shared" si="65"/>
        <v>0</v>
      </c>
      <c r="K137" s="57">
        <f t="shared" si="65"/>
        <v>0</v>
      </c>
      <c r="L137" s="57">
        <f t="shared" si="65"/>
        <v>0</v>
      </c>
      <c r="M137" s="57">
        <f t="shared" si="65"/>
        <v>0</v>
      </c>
      <c r="N137" s="57">
        <f t="shared" si="65"/>
        <v>0</v>
      </c>
      <c r="O137" s="57">
        <f t="shared" si="66"/>
        <v>0</v>
      </c>
      <c r="P137" s="57">
        <f t="shared" si="66"/>
        <v>0</v>
      </c>
      <c r="Q137" s="57">
        <f t="shared" si="66"/>
        <v>0</v>
      </c>
      <c r="R137" s="57">
        <f t="shared" si="66"/>
        <v>0</v>
      </c>
      <c r="S137" s="57">
        <f t="shared" si="66"/>
        <v>0</v>
      </c>
      <c r="T137" s="57">
        <f t="shared" si="66"/>
        <v>0</v>
      </c>
      <c r="U137" s="57">
        <f t="shared" si="66"/>
        <v>0</v>
      </c>
      <c r="V137" s="57">
        <f t="shared" si="66"/>
        <v>0</v>
      </c>
      <c r="W137" s="57">
        <f t="shared" si="66"/>
        <v>0</v>
      </c>
      <c r="X137" s="57">
        <f t="shared" si="66"/>
        <v>0</v>
      </c>
      <c r="Y137" s="57">
        <f t="shared" si="67"/>
        <v>0</v>
      </c>
      <c r="Z137" s="57">
        <f t="shared" si="67"/>
        <v>0</v>
      </c>
      <c r="AA137" s="57">
        <f t="shared" si="67"/>
        <v>0</v>
      </c>
      <c r="AB137" s="57">
        <f t="shared" si="67"/>
        <v>0</v>
      </c>
      <c r="AC137" s="57">
        <f t="shared" si="67"/>
        <v>0</v>
      </c>
      <c r="AD137" s="57">
        <f t="shared" si="67"/>
        <v>0</v>
      </c>
      <c r="AE137" s="57">
        <f t="shared" si="67"/>
        <v>0</v>
      </c>
      <c r="AK137" s="21">
        <f t="shared" ca="1" si="52"/>
        <v>0</v>
      </c>
    </row>
    <row r="138" spans="1:37" s="73" customFormat="1" hidden="1">
      <c r="A138" s="21">
        <f t="shared" si="35"/>
        <v>0</v>
      </c>
      <c r="B138" s="83"/>
      <c r="C138" s="84" t="s">
        <v>158</v>
      </c>
      <c r="D138" s="88" t="s">
        <v>159</v>
      </c>
      <c r="E138" s="57">
        <f t="shared" si="65"/>
        <v>0</v>
      </c>
      <c r="F138" s="57">
        <f t="shared" si="65"/>
        <v>0</v>
      </c>
      <c r="G138" s="57">
        <f t="shared" si="65"/>
        <v>0</v>
      </c>
      <c r="H138" s="57">
        <f t="shared" si="65"/>
        <v>0</v>
      </c>
      <c r="I138" s="57">
        <f t="shared" si="65"/>
        <v>0</v>
      </c>
      <c r="J138" s="57">
        <f t="shared" si="65"/>
        <v>0</v>
      </c>
      <c r="K138" s="57">
        <f t="shared" si="65"/>
        <v>0</v>
      </c>
      <c r="L138" s="57">
        <f t="shared" si="65"/>
        <v>0</v>
      </c>
      <c r="M138" s="57">
        <f t="shared" si="65"/>
        <v>0</v>
      </c>
      <c r="N138" s="57">
        <f t="shared" si="65"/>
        <v>0</v>
      </c>
      <c r="O138" s="57">
        <f t="shared" si="66"/>
        <v>0</v>
      </c>
      <c r="P138" s="57">
        <f t="shared" si="66"/>
        <v>0</v>
      </c>
      <c r="Q138" s="57">
        <f t="shared" si="66"/>
        <v>0</v>
      </c>
      <c r="R138" s="57">
        <f t="shared" si="66"/>
        <v>0</v>
      </c>
      <c r="S138" s="57">
        <f t="shared" si="66"/>
        <v>0</v>
      </c>
      <c r="T138" s="57">
        <f t="shared" si="66"/>
        <v>0</v>
      </c>
      <c r="U138" s="57">
        <f t="shared" si="66"/>
        <v>0</v>
      </c>
      <c r="V138" s="57">
        <f t="shared" si="66"/>
        <v>0</v>
      </c>
      <c r="W138" s="57">
        <f t="shared" si="66"/>
        <v>0</v>
      </c>
      <c r="X138" s="57">
        <f t="shared" si="66"/>
        <v>0</v>
      </c>
      <c r="Y138" s="57">
        <f t="shared" si="67"/>
        <v>0</v>
      </c>
      <c r="Z138" s="57">
        <f t="shared" si="67"/>
        <v>0</v>
      </c>
      <c r="AA138" s="57">
        <f t="shared" si="67"/>
        <v>0</v>
      </c>
      <c r="AB138" s="57">
        <f t="shared" si="67"/>
        <v>0</v>
      </c>
      <c r="AC138" s="57">
        <f t="shared" si="67"/>
        <v>0</v>
      </c>
      <c r="AD138" s="57">
        <f t="shared" si="67"/>
        <v>0</v>
      </c>
      <c r="AE138" s="57">
        <f t="shared" si="67"/>
        <v>0</v>
      </c>
      <c r="AK138" s="21">
        <f t="shared" ca="1" si="52"/>
        <v>0</v>
      </c>
    </row>
    <row r="139" spans="1:37" s="73" customFormat="1" hidden="1">
      <c r="A139" s="21">
        <f t="shared" si="35"/>
        <v>0</v>
      </c>
      <c r="B139" s="56" t="s">
        <v>313</v>
      </c>
      <c r="C139" s="90" t="s">
        <v>161</v>
      </c>
      <c r="D139" s="88" t="s">
        <v>162</v>
      </c>
      <c r="E139" s="57">
        <f t="shared" si="65"/>
        <v>0</v>
      </c>
      <c r="F139" s="57">
        <f t="shared" si="65"/>
        <v>0</v>
      </c>
      <c r="G139" s="57">
        <f t="shared" si="65"/>
        <v>0</v>
      </c>
      <c r="H139" s="57">
        <f t="shared" si="65"/>
        <v>0</v>
      </c>
      <c r="I139" s="57">
        <f t="shared" si="65"/>
        <v>0</v>
      </c>
      <c r="J139" s="57">
        <f t="shared" si="65"/>
        <v>0</v>
      </c>
      <c r="K139" s="57">
        <f t="shared" si="65"/>
        <v>0</v>
      </c>
      <c r="L139" s="57">
        <f t="shared" si="65"/>
        <v>0</v>
      </c>
      <c r="M139" s="57">
        <f t="shared" si="65"/>
        <v>0</v>
      </c>
      <c r="N139" s="57">
        <f t="shared" si="65"/>
        <v>0</v>
      </c>
      <c r="O139" s="57">
        <f t="shared" si="66"/>
        <v>0</v>
      </c>
      <c r="P139" s="57">
        <f t="shared" si="66"/>
        <v>0</v>
      </c>
      <c r="Q139" s="57">
        <f t="shared" si="66"/>
        <v>0</v>
      </c>
      <c r="R139" s="57">
        <f t="shared" si="66"/>
        <v>0</v>
      </c>
      <c r="S139" s="57">
        <f t="shared" si="66"/>
        <v>0</v>
      </c>
      <c r="T139" s="57">
        <f t="shared" si="66"/>
        <v>0</v>
      </c>
      <c r="U139" s="57">
        <f t="shared" si="66"/>
        <v>0</v>
      </c>
      <c r="V139" s="57">
        <f t="shared" si="66"/>
        <v>0</v>
      </c>
      <c r="W139" s="57">
        <f t="shared" si="66"/>
        <v>0</v>
      </c>
      <c r="X139" s="57">
        <f t="shared" si="66"/>
        <v>0</v>
      </c>
      <c r="Y139" s="57">
        <f t="shared" si="67"/>
        <v>0</v>
      </c>
      <c r="Z139" s="57">
        <f t="shared" si="67"/>
        <v>0</v>
      </c>
      <c r="AA139" s="57">
        <f t="shared" si="67"/>
        <v>0</v>
      </c>
      <c r="AB139" s="57">
        <f t="shared" si="67"/>
        <v>0</v>
      </c>
      <c r="AC139" s="57">
        <f t="shared" si="67"/>
        <v>0</v>
      </c>
      <c r="AD139" s="57">
        <f t="shared" si="67"/>
        <v>0</v>
      </c>
      <c r="AE139" s="57">
        <f t="shared" si="67"/>
        <v>0</v>
      </c>
      <c r="AK139" s="21">
        <f t="shared" ca="1" si="52"/>
        <v>0</v>
      </c>
    </row>
    <row r="140" spans="1:37" s="73" customFormat="1">
      <c r="A140" s="6">
        <v>1</v>
      </c>
      <c r="B140" s="64"/>
      <c r="C140" s="91"/>
      <c r="D140" s="65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K140" s="21">
        <f t="shared" ca="1" si="52"/>
        <v>0</v>
      </c>
    </row>
    <row r="141" spans="1:37" s="73" customFormat="1">
      <c r="A141" s="92">
        <v>1</v>
      </c>
      <c r="B141" s="64"/>
      <c r="C141" s="93" t="s">
        <v>163</v>
      </c>
      <c r="D141" s="65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K141" s="21">
        <f t="shared" ca="1" si="52"/>
        <v>0</v>
      </c>
    </row>
    <row r="142" spans="1:37" s="73" customFormat="1" hidden="1">
      <c r="A142" s="21">
        <f t="shared" ref="A142:A154" si="68">IF(MAX(E142:AF142)=0,IF(MIN(E142:AF142)=0,0,1),1)</f>
        <v>0</v>
      </c>
      <c r="B142" s="64"/>
      <c r="C142" s="91" t="s">
        <v>164</v>
      </c>
      <c r="D142" s="88"/>
      <c r="E142" s="94">
        <f t="shared" ref="E142:AE142" si="69">E144+E151+E153</f>
        <v>0</v>
      </c>
      <c r="F142" s="94">
        <f t="shared" si="69"/>
        <v>0</v>
      </c>
      <c r="G142" s="94">
        <f t="shared" si="69"/>
        <v>0</v>
      </c>
      <c r="H142" s="94">
        <f t="shared" si="69"/>
        <v>0</v>
      </c>
      <c r="I142" s="94">
        <f t="shared" si="69"/>
        <v>0</v>
      </c>
      <c r="J142" s="94">
        <f t="shared" si="69"/>
        <v>0</v>
      </c>
      <c r="K142" s="94">
        <f t="shared" si="69"/>
        <v>0</v>
      </c>
      <c r="L142" s="94">
        <f t="shared" si="69"/>
        <v>0</v>
      </c>
      <c r="M142" s="94">
        <f t="shared" si="69"/>
        <v>0</v>
      </c>
      <c r="N142" s="94">
        <f t="shared" si="69"/>
        <v>0</v>
      </c>
      <c r="O142" s="94">
        <f t="shared" si="69"/>
        <v>0</v>
      </c>
      <c r="P142" s="94">
        <f t="shared" si="69"/>
        <v>0</v>
      </c>
      <c r="Q142" s="94">
        <f t="shared" si="69"/>
        <v>0</v>
      </c>
      <c r="R142" s="94">
        <f t="shared" si="69"/>
        <v>0</v>
      </c>
      <c r="S142" s="94">
        <f t="shared" si="69"/>
        <v>0</v>
      </c>
      <c r="T142" s="94">
        <f t="shared" si="69"/>
        <v>0</v>
      </c>
      <c r="U142" s="94">
        <f t="shared" si="69"/>
        <v>0</v>
      </c>
      <c r="V142" s="94">
        <f t="shared" si="69"/>
        <v>0</v>
      </c>
      <c r="W142" s="94">
        <f t="shared" si="69"/>
        <v>0</v>
      </c>
      <c r="X142" s="94">
        <f t="shared" si="69"/>
        <v>0</v>
      </c>
      <c r="Y142" s="94">
        <f t="shared" si="69"/>
        <v>0</v>
      </c>
      <c r="Z142" s="94">
        <f t="shared" si="69"/>
        <v>0</v>
      </c>
      <c r="AA142" s="94">
        <f t="shared" si="69"/>
        <v>0</v>
      </c>
      <c r="AB142" s="94">
        <f t="shared" si="69"/>
        <v>0</v>
      </c>
      <c r="AC142" s="94">
        <f t="shared" si="69"/>
        <v>0</v>
      </c>
      <c r="AD142" s="94">
        <f t="shared" si="69"/>
        <v>0</v>
      </c>
      <c r="AE142" s="94">
        <f t="shared" si="69"/>
        <v>0</v>
      </c>
      <c r="AK142" s="21">
        <f t="shared" ca="1" si="52"/>
        <v>0</v>
      </c>
    </row>
    <row r="143" spans="1:37" s="73" customFormat="1" hidden="1">
      <c r="A143" s="21">
        <f t="shared" si="68"/>
        <v>0</v>
      </c>
      <c r="B143" s="64"/>
      <c r="C143" s="91" t="s">
        <v>165</v>
      </c>
      <c r="D143" s="88"/>
      <c r="E143" s="94">
        <f t="shared" ref="E143:AE143" si="70">E147+E152+E154</f>
        <v>0</v>
      </c>
      <c r="F143" s="94">
        <f t="shared" si="70"/>
        <v>0</v>
      </c>
      <c r="G143" s="94">
        <f t="shared" si="70"/>
        <v>0</v>
      </c>
      <c r="H143" s="94">
        <f t="shared" si="70"/>
        <v>0</v>
      </c>
      <c r="I143" s="94">
        <f t="shared" si="70"/>
        <v>0</v>
      </c>
      <c r="J143" s="94">
        <f t="shared" si="70"/>
        <v>0</v>
      </c>
      <c r="K143" s="94">
        <f t="shared" si="70"/>
        <v>0</v>
      </c>
      <c r="L143" s="94">
        <f t="shared" si="70"/>
        <v>0</v>
      </c>
      <c r="M143" s="94">
        <f t="shared" si="70"/>
        <v>0</v>
      </c>
      <c r="N143" s="94">
        <f t="shared" si="70"/>
        <v>0</v>
      </c>
      <c r="O143" s="94">
        <f t="shared" si="70"/>
        <v>0</v>
      </c>
      <c r="P143" s="94">
        <f t="shared" si="70"/>
        <v>0</v>
      </c>
      <c r="Q143" s="94">
        <f t="shared" si="70"/>
        <v>0</v>
      </c>
      <c r="R143" s="94">
        <f t="shared" si="70"/>
        <v>0</v>
      </c>
      <c r="S143" s="94">
        <f t="shared" si="70"/>
        <v>0</v>
      </c>
      <c r="T143" s="94">
        <f t="shared" si="70"/>
        <v>0</v>
      </c>
      <c r="U143" s="94">
        <f t="shared" si="70"/>
        <v>0</v>
      </c>
      <c r="V143" s="94">
        <f t="shared" si="70"/>
        <v>0</v>
      </c>
      <c r="W143" s="94">
        <f t="shared" si="70"/>
        <v>0</v>
      </c>
      <c r="X143" s="94">
        <f t="shared" si="70"/>
        <v>0</v>
      </c>
      <c r="Y143" s="94">
        <f t="shared" si="70"/>
        <v>0</v>
      </c>
      <c r="Z143" s="94">
        <f t="shared" si="70"/>
        <v>0</v>
      </c>
      <c r="AA143" s="94">
        <f t="shared" si="70"/>
        <v>0</v>
      </c>
      <c r="AB143" s="94">
        <f t="shared" si="70"/>
        <v>0</v>
      </c>
      <c r="AC143" s="94">
        <f t="shared" si="70"/>
        <v>0</v>
      </c>
      <c r="AD143" s="94">
        <f t="shared" si="70"/>
        <v>0</v>
      </c>
      <c r="AE143" s="94">
        <f t="shared" si="70"/>
        <v>0</v>
      </c>
      <c r="AK143" s="21">
        <f t="shared" ca="1" si="52"/>
        <v>0</v>
      </c>
    </row>
    <row r="144" spans="1:37" s="73" customFormat="1" hidden="1">
      <c r="A144" s="21">
        <f t="shared" si="68"/>
        <v>0</v>
      </c>
      <c r="B144" s="64"/>
      <c r="C144" s="91" t="s">
        <v>166</v>
      </c>
      <c r="D144" s="88"/>
      <c r="E144" s="94">
        <f t="shared" ref="E144:AE144" si="71">SUM(E145:E146)</f>
        <v>0</v>
      </c>
      <c r="F144" s="94">
        <f t="shared" si="71"/>
        <v>0</v>
      </c>
      <c r="G144" s="94">
        <f t="shared" si="71"/>
        <v>0</v>
      </c>
      <c r="H144" s="94">
        <f t="shared" si="71"/>
        <v>0</v>
      </c>
      <c r="I144" s="94">
        <f t="shared" si="71"/>
        <v>0</v>
      </c>
      <c r="J144" s="94">
        <f t="shared" si="71"/>
        <v>0</v>
      </c>
      <c r="K144" s="94">
        <f t="shared" si="71"/>
        <v>0</v>
      </c>
      <c r="L144" s="94">
        <f t="shared" si="71"/>
        <v>0</v>
      </c>
      <c r="M144" s="94">
        <f t="shared" si="71"/>
        <v>0</v>
      </c>
      <c r="N144" s="94">
        <f t="shared" si="71"/>
        <v>0</v>
      </c>
      <c r="O144" s="94">
        <f t="shared" si="71"/>
        <v>0</v>
      </c>
      <c r="P144" s="94">
        <f t="shared" si="71"/>
        <v>0</v>
      </c>
      <c r="Q144" s="94">
        <f t="shared" si="71"/>
        <v>0</v>
      </c>
      <c r="R144" s="94">
        <f t="shared" si="71"/>
        <v>0</v>
      </c>
      <c r="S144" s="94">
        <f t="shared" si="71"/>
        <v>0</v>
      </c>
      <c r="T144" s="94">
        <f t="shared" si="71"/>
        <v>0</v>
      </c>
      <c r="U144" s="94">
        <f t="shared" si="71"/>
        <v>0</v>
      </c>
      <c r="V144" s="94">
        <f t="shared" si="71"/>
        <v>0</v>
      </c>
      <c r="W144" s="94">
        <f t="shared" si="71"/>
        <v>0</v>
      </c>
      <c r="X144" s="94">
        <f t="shared" si="71"/>
        <v>0</v>
      </c>
      <c r="Y144" s="94">
        <f t="shared" si="71"/>
        <v>0</v>
      </c>
      <c r="Z144" s="94">
        <f t="shared" si="71"/>
        <v>0</v>
      </c>
      <c r="AA144" s="94">
        <f t="shared" si="71"/>
        <v>0</v>
      </c>
      <c r="AB144" s="94">
        <f t="shared" si="71"/>
        <v>0</v>
      </c>
      <c r="AC144" s="94">
        <f t="shared" si="71"/>
        <v>0</v>
      </c>
      <c r="AD144" s="94">
        <f t="shared" si="71"/>
        <v>0</v>
      </c>
      <c r="AE144" s="94">
        <f t="shared" si="71"/>
        <v>0</v>
      </c>
      <c r="AK144" s="21">
        <f t="shared" ca="1" si="52"/>
        <v>0</v>
      </c>
    </row>
    <row r="145" spans="1:37" s="73" customFormat="1" hidden="1">
      <c r="A145" s="21">
        <f t="shared" si="68"/>
        <v>0</v>
      </c>
      <c r="B145" s="64"/>
      <c r="C145" s="95" t="s">
        <v>167</v>
      </c>
      <c r="D145" s="88"/>
      <c r="E145" s="57">
        <f t="shared" ref="E145:N146" si="72">SUMIF($C$251:$C$1230,$C145,E$251:E$1230)</f>
        <v>0</v>
      </c>
      <c r="F145" s="57">
        <f t="shared" si="72"/>
        <v>0</v>
      </c>
      <c r="G145" s="57">
        <f t="shared" si="72"/>
        <v>0</v>
      </c>
      <c r="H145" s="57">
        <f t="shared" si="72"/>
        <v>0</v>
      </c>
      <c r="I145" s="57">
        <f t="shared" si="72"/>
        <v>0</v>
      </c>
      <c r="J145" s="57">
        <f t="shared" si="72"/>
        <v>0</v>
      </c>
      <c r="K145" s="57">
        <f t="shared" si="72"/>
        <v>0</v>
      </c>
      <c r="L145" s="57">
        <f t="shared" si="72"/>
        <v>0</v>
      </c>
      <c r="M145" s="57">
        <f t="shared" si="72"/>
        <v>0</v>
      </c>
      <c r="N145" s="57">
        <f t="shared" si="72"/>
        <v>0</v>
      </c>
      <c r="O145" s="57">
        <f t="shared" ref="O145:X146" si="73">SUMIF($C$251:$C$1230,$C145,O$251:O$1230)</f>
        <v>0</v>
      </c>
      <c r="P145" s="57">
        <f t="shared" si="73"/>
        <v>0</v>
      </c>
      <c r="Q145" s="57">
        <f t="shared" si="73"/>
        <v>0</v>
      </c>
      <c r="R145" s="57">
        <f t="shared" si="73"/>
        <v>0</v>
      </c>
      <c r="S145" s="57">
        <f t="shared" si="73"/>
        <v>0</v>
      </c>
      <c r="T145" s="57">
        <f t="shared" si="73"/>
        <v>0</v>
      </c>
      <c r="U145" s="57">
        <f t="shared" si="73"/>
        <v>0</v>
      </c>
      <c r="V145" s="57">
        <f t="shared" si="73"/>
        <v>0</v>
      </c>
      <c r="W145" s="57">
        <f t="shared" si="73"/>
        <v>0</v>
      </c>
      <c r="X145" s="57">
        <f t="shared" si="73"/>
        <v>0</v>
      </c>
      <c r="Y145" s="57">
        <f t="shared" ref="Y145:AE146" si="74">SUMIF($C$251:$C$1230,$C145,Y$251:Y$1230)</f>
        <v>0</v>
      </c>
      <c r="Z145" s="57">
        <f t="shared" si="74"/>
        <v>0</v>
      </c>
      <c r="AA145" s="57">
        <f t="shared" si="74"/>
        <v>0</v>
      </c>
      <c r="AB145" s="57">
        <f t="shared" si="74"/>
        <v>0</v>
      </c>
      <c r="AC145" s="57">
        <f t="shared" si="74"/>
        <v>0</v>
      </c>
      <c r="AD145" s="57">
        <f t="shared" si="74"/>
        <v>0</v>
      </c>
      <c r="AE145" s="57">
        <f t="shared" si="74"/>
        <v>0</v>
      </c>
      <c r="AK145" s="21">
        <f t="shared" ca="1" si="52"/>
        <v>0</v>
      </c>
    </row>
    <row r="146" spans="1:37" s="73" customFormat="1" hidden="1">
      <c r="A146" s="21">
        <f t="shared" si="68"/>
        <v>0</v>
      </c>
      <c r="B146" s="64"/>
      <c r="C146" s="95" t="s">
        <v>168</v>
      </c>
      <c r="D146" s="88"/>
      <c r="E146" s="57">
        <f t="shared" si="72"/>
        <v>0</v>
      </c>
      <c r="F146" s="57">
        <f t="shared" si="72"/>
        <v>0</v>
      </c>
      <c r="G146" s="57">
        <f t="shared" si="72"/>
        <v>0</v>
      </c>
      <c r="H146" s="57">
        <f t="shared" si="72"/>
        <v>0</v>
      </c>
      <c r="I146" s="57">
        <f t="shared" si="72"/>
        <v>0</v>
      </c>
      <c r="J146" s="57">
        <f t="shared" si="72"/>
        <v>0</v>
      </c>
      <c r="K146" s="57">
        <f t="shared" si="72"/>
        <v>0</v>
      </c>
      <c r="L146" s="57">
        <f t="shared" si="72"/>
        <v>0</v>
      </c>
      <c r="M146" s="57">
        <f t="shared" si="72"/>
        <v>0</v>
      </c>
      <c r="N146" s="57">
        <f t="shared" si="72"/>
        <v>0</v>
      </c>
      <c r="O146" s="57">
        <f t="shared" si="73"/>
        <v>0</v>
      </c>
      <c r="P146" s="57">
        <f t="shared" si="73"/>
        <v>0</v>
      </c>
      <c r="Q146" s="57">
        <f t="shared" si="73"/>
        <v>0</v>
      </c>
      <c r="R146" s="57">
        <f t="shared" si="73"/>
        <v>0</v>
      </c>
      <c r="S146" s="57">
        <f t="shared" si="73"/>
        <v>0</v>
      </c>
      <c r="T146" s="57">
        <f t="shared" si="73"/>
        <v>0</v>
      </c>
      <c r="U146" s="57">
        <f t="shared" si="73"/>
        <v>0</v>
      </c>
      <c r="V146" s="57">
        <f t="shared" si="73"/>
        <v>0</v>
      </c>
      <c r="W146" s="57">
        <f t="shared" si="73"/>
        <v>0</v>
      </c>
      <c r="X146" s="57">
        <f t="shared" si="73"/>
        <v>0</v>
      </c>
      <c r="Y146" s="57">
        <f t="shared" si="74"/>
        <v>0</v>
      </c>
      <c r="Z146" s="57">
        <f t="shared" si="74"/>
        <v>0</v>
      </c>
      <c r="AA146" s="57">
        <f t="shared" si="74"/>
        <v>0</v>
      </c>
      <c r="AB146" s="57">
        <f t="shared" si="74"/>
        <v>0</v>
      </c>
      <c r="AC146" s="57">
        <f t="shared" si="74"/>
        <v>0</v>
      </c>
      <c r="AD146" s="57">
        <f t="shared" si="74"/>
        <v>0</v>
      </c>
      <c r="AE146" s="57">
        <f t="shared" si="74"/>
        <v>0</v>
      </c>
      <c r="AK146" s="21">
        <f t="shared" ca="1" si="52"/>
        <v>0</v>
      </c>
    </row>
    <row r="147" spans="1:37" s="73" customFormat="1" hidden="1">
      <c r="A147" s="21">
        <f t="shared" si="68"/>
        <v>0</v>
      </c>
      <c r="B147" s="64"/>
      <c r="C147" s="91" t="s">
        <v>169</v>
      </c>
      <c r="D147" s="88"/>
      <c r="E147" s="94">
        <f t="shared" ref="E147:AE147" si="75">SUM(E148:E149)</f>
        <v>0</v>
      </c>
      <c r="F147" s="94">
        <f t="shared" si="75"/>
        <v>0</v>
      </c>
      <c r="G147" s="94">
        <f t="shared" si="75"/>
        <v>0</v>
      </c>
      <c r="H147" s="94">
        <f t="shared" si="75"/>
        <v>0</v>
      </c>
      <c r="I147" s="94">
        <f t="shared" si="75"/>
        <v>0</v>
      </c>
      <c r="J147" s="94">
        <f t="shared" si="75"/>
        <v>0</v>
      </c>
      <c r="K147" s="94">
        <f t="shared" si="75"/>
        <v>0</v>
      </c>
      <c r="L147" s="94">
        <f t="shared" si="75"/>
        <v>0</v>
      </c>
      <c r="M147" s="94">
        <f t="shared" si="75"/>
        <v>0</v>
      </c>
      <c r="N147" s="94">
        <f t="shared" si="75"/>
        <v>0</v>
      </c>
      <c r="O147" s="94">
        <f t="shared" si="75"/>
        <v>0</v>
      </c>
      <c r="P147" s="94">
        <f t="shared" si="75"/>
        <v>0</v>
      </c>
      <c r="Q147" s="94">
        <f t="shared" si="75"/>
        <v>0</v>
      </c>
      <c r="R147" s="94">
        <f t="shared" si="75"/>
        <v>0</v>
      </c>
      <c r="S147" s="94">
        <f t="shared" si="75"/>
        <v>0</v>
      </c>
      <c r="T147" s="94">
        <f t="shared" si="75"/>
        <v>0</v>
      </c>
      <c r="U147" s="94">
        <f t="shared" si="75"/>
        <v>0</v>
      </c>
      <c r="V147" s="94">
        <f t="shared" si="75"/>
        <v>0</v>
      </c>
      <c r="W147" s="94">
        <f t="shared" si="75"/>
        <v>0</v>
      </c>
      <c r="X147" s="94">
        <f t="shared" si="75"/>
        <v>0</v>
      </c>
      <c r="Y147" s="94">
        <f t="shared" si="75"/>
        <v>0</v>
      </c>
      <c r="Z147" s="94">
        <f t="shared" si="75"/>
        <v>0</v>
      </c>
      <c r="AA147" s="94">
        <f t="shared" si="75"/>
        <v>0</v>
      </c>
      <c r="AB147" s="94">
        <f t="shared" si="75"/>
        <v>0</v>
      </c>
      <c r="AC147" s="94">
        <f t="shared" si="75"/>
        <v>0</v>
      </c>
      <c r="AD147" s="94">
        <f t="shared" si="75"/>
        <v>0</v>
      </c>
      <c r="AE147" s="94">
        <f t="shared" si="75"/>
        <v>0</v>
      </c>
      <c r="AK147" s="21">
        <f t="shared" ca="1" si="52"/>
        <v>0</v>
      </c>
    </row>
    <row r="148" spans="1:37" hidden="1">
      <c r="A148" s="21">
        <f t="shared" si="68"/>
        <v>0</v>
      </c>
      <c r="B148" s="64"/>
      <c r="C148" s="96" t="s">
        <v>170</v>
      </c>
      <c r="D148" s="88"/>
      <c r="E148" s="57">
        <f t="shared" ref="E148:N149" si="76">SUMIF($C$251:$C$1230,$C148,E$251:E$1230)</f>
        <v>0</v>
      </c>
      <c r="F148" s="57">
        <f t="shared" si="76"/>
        <v>0</v>
      </c>
      <c r="G148" s="57">
        <f t="shared" si="76"/>
        <v>0</v>
      </c>
      <c r="H148" s="57">
        <f t="shared" si="76"/>
        <v>0</v>
      </c>
      <c r="I148" s="57">
        <f t="shared" si="76"/>
        <v>0</v>
      </c>
      <c r="J148" s="57">
        <f t="shared" si="76"/>
        <v>0</v>
      </c>
      <c r="K148" s="57">
        <f t="shared" si="76"/>
        <v>0</v>
      </c>
      <c r="L148" s="57">
        <f t="shared" si="76"/>
        <v>0</v>
      </c>
      <c r="M148" s="57">
        <f t="shared" si="76"/>
        <v>0</v>
      </c>
      <c r="N148" s="57">
        <f t="shared" si="76"/>
        <v>0</v>
      </c>
      <c r="O148" s="57">
        <f t="shared" ref="O148:X149" si="77">SUMIF($C$251:$C$1230,$C148,O$251:O$1230)</f>
        <v>0</v>
      </c>
      <c r="P148" s="57">
        <f t="shared" si="77"/>
        <v>0</v>
      </c>
      <c r="Q148" s="57">
        <f t="shared" si="77"/>
        <v>0</v>
      </c>
      <c r="R148" s="57">
        <f t="shared" si="77"/>
        <v>0</v>
      </c>
      <c r="S148" s="57">
        <f t="shared" si="77"/>
        <v>0</v>
      </c>
      <c r="T148" s="57">
        <f t="shared" si="77"/>
        <v>0</v>
      </c>
      <c r="U148" s="57">
        <f t="shared" si="77"/>
        <v>0</v>
      </c>
      <c r="V148" s="57">
        <f t="shared" si="77"/>
        <v>0</v>
      </c>
      <c r="W148" s="57">
        <f t="shared" si="77"/>
        <v>0</v>
      </c>
      <c r="X148" s="57">
        <f t="shared" si="77"/>
        <v>0</v>
      </c>
      <c r="Y148" s="57">
        <f t="shared" ref="Y148:AE149" si="78">SUMIF($C$251:$C$1230,$C148,Y$251:Y$1230)</f>
        <v>0</v>
      </c>
      <c r="Z148" s="57">
        <f t="shared" si="78"/>
        <v>0</v>
      </c>
      <c r="AA148" s="57">
        <f t="shared" si="78"/>
        <v>0</v>
      </c>
      <c r="AB148" s="57">
        <f t="shared" si="78"/>
        <v>0</v>
      </c>
      <c r="AC148" s="57">
        <f t="shared" si="78"/>
        <v>0</v>
      </c>
      <c r="AD148" s="57">
        <f t="shared" si="78"/>
        <v>0</v>
      </c>
      <c r="AE148" s="57">
        <f t="shared" si="78"/>
        <v>0</v>
      </c>
      <c r="AF148" s="73"/>
      <c r="AK148" s="21">
        <f t="shared" ca="1" si="52"/>
        <v>0</v>
      </c>
    </row>
    <row r="149" spans="1:37" s="21" customFormat="1" hidden="1">
      <c r="A149" s="21">
        <f t="shared" si="68"/>
        <v>0</v>
      </c>
      <c r="B149" s="64"/>
      <c r="C149" s="96" t="s">
        <v>171</v>
      </c>
      <c r="D149" s="88"/>
      <c r="E149" s="57">
        <f t="shared" si="76"/>
        <v>0</v>
      </c>
      <c r="F149" s="57">
        <f t="shared" si="76"/>
        <v>0</v>
      </c>
      <c r="G149" s="57">
        <f t="shared" si="76"/>
        <v>0</v>
      </c>
      <c r="H149" s="57">
        <f t="shared" si="76"/>
        <v>0</v>
      </c>
      <c r="I149" s="57">
        <f t="shared" si="76"/>
        <v>0</v>
      </c>
      <c r="J149" s="57">
        <f t="shared" si="76"/>
        <v>0</v>
      </c>
      <c r="K149" s="57">
        <f t="shared" si="76"/>
        <v>0</v>
      </c>
      <c r="L149" s="57">
        <f t="shared" si="76"/>
        <v>0</v>
      </c>
      <c r="M149" s="57">
        <f t="shared" si="76"/>
        <v>0</v>
      </c>
      <c r="N149" s="57">
        <f t="shared" si="76"/>
        <v>0</v>
      </c>
      <c r="O149" s="57">
        <f t="shared" si="77"/>
        <v>0</v>
      </c>
      <c r="P149" s="57">
        <f t="shared" si="77"/>
        <v>0</v>
      </c>
      <c r="Q149" s="57">
        <f t="shared" si="77"/>
        <v>0</v>
      </c>
      <c r="R149" s="57">
        <f t="shared" si="77"/>
        <v>0</v>
      </c>
      <c r="S149" s="57">
        <f t="shared" si="77"/>
        <v>0</v>
      </c>
      <c r="T149" s="57">
        <f t="shared" si="77"/>
        <v>0</v>
      </c>
      <c r="U149" s="57">
        <f t="shared" si="77"/>
        <v>0</v>
      </c>
      <c r="V149" s="57">
        <f t="shared" si="77"/>
        <v>0</v>
      </c>
      <c r="W149" s="57">
        <f t="shared" si="77"/>
        <v>0</v>
      </c>
      <c r="X149" s="57">
        <f t="shared" si="77"/>
        <v>0</v>
      </c>
      <c r="Y149" s="57">
        <f t="shared" si="78"/>
        <v>0</v>
      </c>
      <c r="Z149" s="57">
        <f t="shared" si="78"/>
        <v>0</v>
      </c>
      <c r="AA149" s="57">
        <f t="shared" si="78"/>
        <v>0</v>
      </c>
      <c r="AB149" s="57">
        <f t="shared" si="78"/>
        <v>0</v>
      </c>
      <c r="AC149" s="57">
        <f t="shared" si="78"/>
        <v>0</v>
      </c>
      <c r="AD149" s="57">
        <f t="shared" si="78"/>
        <v>0</v>
      </c>
      <c r="AE149" s="57">
        <f t="shared" si="78"/>
        <v>0</v>
      </c>
      <c r="AF149" s="73"/>
      <c r="AK149" s="21">
        <f t="shared" ca="1" si="52"/>
        <v>0</v>
      </c>
    </row>
    <row r="150" spans="1:37" s="21" customFormat="1" hidden="1">
      <c r="A150" s="21">
        <f t="shared" si="68"/>
        <v>0</v>
      </c>
      <c r="B150" s="64"/>
      <c r="C150" s="97" t="s">
        <v>172</v>
      </c>
      <c r="D150" s="88"/>
      <c r="E150" s="94">
        <f t="shared" ref="E150:AE150" si="79">IF(E143=0,0,E101/E143)</f>
        <v>0</v>
      </c>
      <c r="F150" s="94">
        <f t="shared" si="79"/>
        <v>0</v>
      </c>
      <c r="G150" s="94">
        <f t="shared" si="79"/>
        <v>0</v>
      </c>
      <c r="H150" s="94">
        <f t="shared" si="79"/>
        <v>0</v>
      </c>
      <c r="I150" s="94">
        <f t="shared" si="79"/>
        <v>0</v>
      </c>
      <c r="J150" s="94">
        <f t="shared" si="79"/>
        <v>0</v>
      </c>
      <c r="K150" s="94">
        <f t="shared" si="79"/>
        <v>0</v>
      </c>
      <c r="L150" s="94">
        <f t="shared" si="79"/>
        <v>0</v>
      </c>
      <c r="M150" s="94">
        <f t="shared" si="79"/>
        <v>0</v>
      </c>
      <c r="N150" s="94">
        <f t="shared" si="79"/>
        <v>0</v>
      </c>
      <c r="O150" s="94">
        <f t="shared" si="79"/>
        <v>0</v>
      </c>
      <c r="P150" s="94">
        <f t="shared" si="79"/>
        <v>0</v>
      </c>
      <c r="Q150" s="94">
        <f t="shared" si="79"/>
        <v>0</v>
      </c>
      <c r="R150" s="94">
        <f t="shared" si="79"/>
        <v>0</v>
      </c>
      <c r="S150" s="94">
        <f t="shared" si="79"/>
        <v>0</v>
      </c>
      <c r="T150" s="94">
        <f t="shared" si="79"/>
        <v>0</v>
      </c>
      <c r="U150" s="94">
        <f t="shared" si="79"/>
        <v>0</v>
      </c>
      <c r="V150" s="94">
        <f t="shared" si="79"/>
        <v>0</v>
      </c>
      <c r="W150" s="94">
        <f t="shared" si="79"/>
        <v>0</v>
      </c>
      <c r="X150" s="94">
        <f t="shared" si="79"/>
        <v>0</v>
      </c>
      <c r="Y150" s="94">
        <f t="shared" si="79"/>
        <v>0</v>
      </c>
      <c r="Z150" s="94">
        <f t="shared" si="79"/>
        <v>0</v>
      </c>
      <c r="AA150" s="94">
        <f t="shared" si="79"/>
        <v>0</v>
      </c>
      <c r="AB150" s="94">
        <f t="shared" si="79"/>
        <v>0</v>
      </c>
      <c r="AC150" s="94">
        <f t="shared" si="79"/>
        <v>0</v>
      </c>
      <c r="AD150" s="94">
        <f t="shared" si="79"/>
        <v>0</v>
      </c>
      <c r="AE150" s="94">
        <f t="shared" si="79"/>
        <v>0</v>
      </c>
      <c r="AF150" s="73"/>
      <c r="AK150" s="21">
        <f t="shared" ca="1" si="52"/>
        <v>0</v>
      </c>
    </row>
    <row r="151" spans="1:37" s="21" customFormat="1" ht="25.5" hidden="1">
      <c r="A151" s="21">
        <f t="shared" si="68"/>
        <v>0</v>
      </c>
      <c r="B151" s="64"/>
      <c r="C151" s="97" t="s">
        <v>284</v>
      </c>
      <c r="D151" s="88"/>
      <c r="E151" s="57">
        <f t="shared" ref="E151:N154" si="80">SUMIF($C$251:$C$1230,$C151,E$251:E$1230)</f>
        <v>0</v>
      </c>
      <c r="F151" s="57">
        <f t="shared" si="80"/>
        <v>0</v>
      </c>
      <c r="G151" s="57">
        <f t="shared" si="80"/>
        <v>0</v>
      </c>
      <c r="H151" s="57">
        <f t="shared" si="80"/>
        <v>0</v>
      </c>
      <c r="I151" s="57">
        <f t="shared" si="80"/>
        <v>0</v>
      </c>
      <c r="J151" s="57">
        <f t="shared" si="80"/>
        <v>0</v>
      </c>
      <c r="K151" s="57">
        <f t="shared" si="80"/>
        <v>0</v>
      </c>
      <c r="L151" s="57">
        <f t="shared" si="80"/>
        <v>0</v>
      </c>
      <c r="M151" s="57">
        <f t="shared" si="80"/>
        <v>0</v>
      </c>
      <c r="N151" s="57">
        <f t="shared" si="80"/>
        <v>0</v>
      </c>
      <c r="O151" s="57">
        <f t="shared" ref="O151:X154" si="81">SUMIF($C$251:$C$1230,$C151,O$251:O$1230)</f>
        <v>0</v>
      </c>
      <c r="P151" s="57">
        <f t="shared" si="81"/>
        <v>0</v>
      </c>
      <c r="Q151" s="57">
        <f t="shared" si="81"/>
        <v>0</v>
      </c>
      <c r="R151" s="57">
        <f t="shared" si="81"/>
        <v>0</v>
      </c>
      <c r="S151" s="57">
        <f t="shared" si="81"/>
        <v>0</v>
      </c>
      <c r="T151" s="57">
        <f t="shared" si="81"/>
        <v>0</v>
      </c>
      <c r="U151" s="57">
        <f t="shared" si="81"/>
        <v>0</v>
      </c>
      <c r="V151" s="57">
        <f t="shared" si="81"/>
        <v>0</v>
      </c>
      <c r="W151" s="57">
        <f t="shared" si="81"/>
        <v>0</v>
      </c>
      <c r="X151" s="57">
        <f t="shared" si="81"/>
        <v>0</v>
      </c>
      <c r="Y151" s="57">
        <f t="shared" ref="Y151:AE154" si="82">SUMIF($C$251:$C$1230,$C151,Y$251:Y$1230)</f>
        <v>0</v>
      </c>
      <c r="Z151" s="57">
        <f t="shared" si="82"/>
        <v>0</v>
      </c>
      <c r="AA151" s="57">
        <f t="shared" si="82"/>
        <v>0</v>
      </c>
      <c r="AB151" s="57">
        <f t="shared" si="82"/>
        <v>0</v>
      </c>
      <c r="AC151" s="57">
        <f t="shared" si="82"/>
        <v>0</v>
      </c>
      <c r="AD151" s="57">
        <f t="shared" si="82"/>
        <v>0</v>
      </c>
      <c r="AE151" s="57">
        <f t="shared" si="82"/>
        <v>0</v>
      </c>
      <c r="AF151" s="73"/>
      <c r="AK151" s="21">
        <f t="shared" ca="1" si="52"/>
        <v>0</v>
      </c>
    </row>
    <row r="152" spans="1:37" s="21" customFormat="1" ht="25.5" hidden="1">
      <c r="A152" s="21">
        <f t="shared" si="68"/>
        <v>0</v>
      </c>
      <c r="B152" s="64"/>
      <c r="C152" s="97" t="s">
        <v>285</v>
      </c>
      <c r="D152" s="88"/>
      <c r="E152" s="57">
        <f t="shared" si="80"/>
        <v>0</v>
      </c>
      <c r="F152" s="57">
        <f t="shared" si="80"/>
        <v>0</v>
      </c>
      <c r="G152" s="57">
        <f t="shared" si="80"/>
        <v>0</v>
      </c>
      <c r="H152" s="57">
        <f t="shared" si="80"/>
        <v>0</v>
      </c>
      <c r="I152" s="57">
        <f t="shared" si="80"/>
        <v>0</v>
      </c>
      <c r="J152" s="57">
        <f t="shared" si="80"/>
        <v>0</v>
      </c>
      <c r="K152" s="57">
        <f t="shared" si="80"/>
        <v>0</v>
      </c>
      <c r="L152" s="57">
        <f t="shared" si="80"/>
        <v>0</v>
      </c>
      <c r="M152" s="57">
        <f t="shared" si="80"/>
        <v>0</v>
      </c>
      <c r="N152" s="57">
        <f t="shared" si="80"/>
        <v>0</v>
      </c>
      <c r="O152" s="57">
        <f t="shared" si="81"/>
        <v>0</v>
      </c>
      <c r="P152" s="57">
        <f t="shared" si="81"/>
        <v>0</v>
      </c>
      <c r="Q152" s="57">
        <f t="shared" si="81"/>
        <v>0</v>
      </c>
      <c r="R152" s="57">
        <f t="shared" si="81"/>
        <v>0</v>
      </c>
      <c r="S152" s="57">
        <f t="shared" si="81"/>
        <v>0</v>
      </c>
      <c r="T152" s="57">
        <f t="shared" si="81"/>
        <v>0</v>
      </c>
      <c r="U152" s="57">
        <f t="shared" si="81"/>
        <v>0</v>
      </c>
      <c r="V152" s="57">
        <f t="shared" si="81"/>
        <v>0</v>
      </c>
      <c r="W152" s="57">
        <f t="shared" si="81"/>
        <v>0</v>
      </c>
      <c r="X152" s="57">
        <f t="shared" si="81"/>
        <v>0</v>
      </c>
      <c r="Y152" s="57">
        <f t="shared" si="82"/>
        <v>0</v>
      </c>
      <c r="Z152" s="57">
        <f t="shared" si="82"/>
        <v>0</v>
      </c>
      <c r="AA152" s="57">
        <f t="shared" si="82"/>
        <v>0</v>
      </c>
      <c r="AB152" s="57">
        <f t="shared" si="82"/>
        <v>0</v>
      </c>
      <c r="AC152" s="57">
        <f t="shared" si="82"/>
        <v>0</v>
      </c>
      <c r="AD152" s="57">
        <f t="shared" si="82"/>
        <v>0</v>
      </c>
      <c r="AE152" s="57">
        <f t="shared" si="82"/>
        <v>0</v>
      </c>
      <c r="AF152" s="73"/>
      <c r="AK152" s="21">
        <f t="shared" ca="1" si="52"/>
        <v>0</v>
      </c>
    </row>
    <row r="153" spans="1:37" s="21" customFormat="1" ht="38.25" hidden="1">
      <c r="A153" s="21">
        <f t="shared" si="68"/>
        <v>0</v>
      </c>
      <c r="B153" s="64"/>
      <c r="C153" s="97" t="s">
        <v>482</v>
      </c>
      <c r="D153" s="88"/>
      <c r="E153" s="57">
        <f t="shared" si="80"/>
        <v>0</v>
      </c>
      <c r="F153" s="57">
        <f t="shared" si="80"/>
        <v>0</v>
      </c>
      <c r="G153" s="57">
        <f t="shared" si="80"/>
        <v>0</v>
      </c>
      <c r="H153" s="57">
        <f t="shared" si="80"/>
        <v>0</v>
      </c>
      <c r="I153" s="57">
        <f t="shared" si="80"/>
        <v>0</v>
      </c>
      <c r="J153" s="57">
        <f t="shared" si="80"/>
        <v>0</v>
      </c>
      <c r="K153" s="57">
        <f t="shared" si="80"/>
        <v>0</v>
      </c>
      <c r="L153" s="57">
        <f t="shared" si="80"/>
        <v>0</v>
      </c>
      <c r="M153" s="57">
        <f t="shared" si="80"/>
        <v>0</v>
      </c>
      <c r="N153" s="57">
        <f t="shared" si="80"/>
        <v>0</v>
      </c>
      <c r="O153" s="57">
        <f t="shared" si="81"/>
        <v>0</v>
      </c>
      <c r="P153" s="57">
        <f t="shared" si="81"/>
        <v>0</v>
      </c>
      <c r="Q153" s="57">
        <f t="shared" si="81"/>
        <v>0</v>
      </c>
      <c r="R153" s="57">
        <f t="shared" si="81"/>
        <v>0</v>
      </c>
      <c r="S153" s="57">
        <f t="shared" si="81"/>
        <v>0</v>
      </c>
      <c r="T153" s="57">
        <f t="shared" si="81"/>
        <v>0</v>
      </c>
      <c r="U153" s="57">
        <f t="shared" si="81"/>
        <v>0</v>
      </c>
      <c r="V153" s="57">
        <f t="shared" si="81"/>
        <v>0</v>
      </c>
      <c r="W153" s="57">
        <f t="shared" si="81"/>
        <v>0</v>
      </c>
      <c r="X153" s="57">
        <f t="shared" si="81"/>
        <v>0</v>
      </c>
      <c r="Y153" s="57">
        <f t="shared" si="82"/>
        <v>0</v>
      </c>
      <c r="Z153" s="57">
        <f t="shared" si="82"/>
        <v>0</v>
      </c>
      <c r="AA153" s="57">
        <f t="shared" si="82"/>
        <v>0</v>
      </c>
      <c r="AB153" s="57">
        <f t="shared" si="82"/>
        <v>0</v>
      </c>
      <c r="AC153" s="57">
        <f t="shared" si="82"/>
        <v>0</v>
      </c>
      <c r="AD153" s="57">
        <f t="shared" si="82"/>
        <v>0</v>
      </c>
      <c r="AE153" s="57">
        <f t="shared" si="82"/>
        <v>0</v>
      </c>
      <c r="AF153" s="73"/>
      <c r="AK153" s="21">
        <f t="shared" ca="1" si="52"/>
        <v>0</v>
      </c>
    </row>
    <row r="154" spans="1:37" s="21" customFormat="1" ht="51" hidden="1">
      <c r="A154" s="21">
        <f t="shared" si="68"/>
        <v>0</v>
      </c>
      <c r="B154" s="64"/>
      <c r="C154" s="97" t="s">
        <v>483</v>
      </c>
      <c r="D154" s="88"/>
      <c r="E154" s="57">
        <f t="shared" si="80"/>
        <v>0</v>
      </c>
      <c r="F154" s="57">
        <f t="shared" si="80"/>
        <v>0</v>
      </c>
      <c r="G154" s="57">
        <f t="shared" si="80"/>
        <v>0</v>
      </c>
      <c r="H154" s="57">
        <f t="shared" si="80"/>
        <v>0</v>
      </c>
      <c r="I154" s="57">
        <f t="shared" si="80"/>
        <v>0</v>
      </c>
      <c r="J154" s="57">
        <f t="shared" si="80"/>
        <v>0</v>
      </c>
      <c r="K154" s="57">
        <f t="shared" si="80"/>
        <v>0</v>
      </c>
      <c r="L154" s="57">
        <f t="shared" si="80"/>
        <v>0</v>
      </c>
      <c r="M154" s="57">
        <f t="shared" si="80"/>
        <v>0</v>
      </c>
      <c r="N154" s="57">
        <f t="shared" si="80"/>
        <v>0</v>
      </c>
      <c r="O154" s="57">
        <f t="shared" si="81"/>
        <v>0</v>
      </c>
      <c r="P154" s="57">
        <f t="shared" si="81"/>
        <v>0</v>
      </c>
      <c r="Q154" s="57">
        <f t="shared" si="81"/>
        <v>0</v>
      </c>
      <c r="R154" s="57">
        <f t="shared" si="81"/>
        <v>0</v>
      </c>
      <c r="S154" s="57">
        <f t="shared" si="81"/>
        <v>0</v>
      </c>
      <c r="T154" s="57">
        <f t="shared" si="81"/>
        <v>0</v>
      </c>
      <c r="U154" s="57">
        <f t="shared" si="81"/>
        <v>0</v>
      </c>
      <c r="V154" s="57">
        <f t="shared" si="81"/>
        <v>0</v>
      </c>
      <c r="W154" s="57">
        <f t="shared" si="81"/>
        <v>0</v>
      </c>
      <c r="X154" s="57">
        <f t="shared" si="81"/>
        <v>0</v>
      </c>
      <c r="Y154" s="57">
        <f t="shared" si="82"/>
        <v>0</v>
      </c>
      <c r="Z154" s="57">
        <f t="shared" si="82"/>
        <v>0</v>
      </c>
      <c r="AA154" s="57">
        <f t="shared" si="82"/>
        <v>0</v>
      </c>
      <c r="AB154" s="57">
        <f t="shared" si="82"/>
        <v>0</v>
      </c>
      <c r="AC154" s="57">
        <f t="shared" si="82"/>
        <v>0</v>
      </c>
      <c r="AD154" s="57">
        <f t="shared" si="82"/>
        <v>0</v>
      </c>
      <c r="AE154" s="57">
        <f t="shared" si="82"/>
        <v>0</v>
      </c>
      <c r="AF154" s="73"/>
      <c r="AK154" s="21">
        <f t="shared" ca="1" si="52"/>
        <v>0</v>
      </c>
    </row>
    <row r="155" spans="1:37" s="21" customFormat="1">
      <c r="A155" s="6">
        <v>1</v>
      </c>
      <c r="B155" s="174"/>
      <c r="C155" s="185"/>
      <c r="D155" s="18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12"/>
      <c r="AK155" s="21">
        <f t="shared" ca="1" si="52"/>
        <v>0</v>
      </c>
    </row>
    <row r="156" spans="1:37" s="21" customFormat="1">
      <c r="A156" s="54">
        <v>1</v>
      </c>
      <c r="B156" s="47"/>
      <c r="C156" s="98" t="s">
        <v>314</v>
      </c>
      <c r="D156" s="99" t="s">
        <v>173</v>
      </c>
      <c r="E156" s="100">
        <f t="shared" ref="E156:AE156" si="83">SUBTOTAL(9,E158:E193)</f>
        <v>21790562</v>
      </c>
      <c r="F156" s="100">
        <f t="shared" si="83"/>
        <v>21790562</v>
      </c>
      <c r="G156" s="100">
        <f t="shared" si="83"/>
        <v>5812906</v>
      </c>
      <c r="H156" s="100">
        <f t="shared" si="83"/>
        <v>2015896</v>
      </c>
      <c r="I156" s="100">
        <f t="shared" si="83"/>
        <v>13961760</v>
      </c>
      <c r="J156" s="100">
        <f t="shared" si="83"/>
        <v>0</v>
      </c>
      <c r="K156" s="100">
        <f t="shared" si="83"/>
        <v>0</v>
      </c>
      <c r="L156" s="100">
        <f t="shared" si="83"/>
        <v>0</v>
      </c>
      <c r="M156" s="100">
        <f t="shared" si="83"/>
        <v>0</v>
      </c>
      <c r="N156" s="100">
        <f t="shared" si="83"/>
        <v>0</v>
      </c>
      <c r="O156" s="100">
        <f t="shared" si="83"/>
        <v>0</v>
      </c>
      <c r="P156" s="100">
        <f t="shared" si="83"/>
        <v>0</v>
      </c>
      <c r="Q156" s="100">
        <f t="shared" si="83"/>
        <v>0</v>
      </c>
      <c r="R156" s="100">
        <f t="shared" si="83"/>
        <v>0</v>
      </c>
      <c r="S156" s="100">
        <f t="shared" si="83"/>
        <v>0</v>
      </c>
      <c r="T156" s="100">
        <f t="shared" si="83"/>
        <v>0</v>
      </c>
      <c r="U156" s="100">
        <f t="shared" si="83"/>
        <v>0</v>
      </c>
      <c r="V156" s="100">
        <f t="shared" si="83"/>
        <v>0</v>
      </c>
      <c r="W156" s="100">
        <f t="shared" si="83"/>
        <v>0</v>
      </c>
      <c r="X156" s="100">
        <f t="shared" si="83"/>
        <v>0</v>
      </c>
      <c r="Y156" s="100">
        <f t="shared" si="83"/>
        <v>0</v>
      </c>
      <c r="Z156" s="100">
        <f t="shared" si="83"/>
        <v>0</v>
      </c>
      <c r="AA156" s="100">
        <f t="shared" si="83"/>
        <v>0</v>
      </c>
      <c r="AB156" s="100">
        <f t="shared" si="83"/>
        <v>0</v>
      </c>
      <c r="AC156" s="100">
        <f t="shared" si="83"/>
        <v>0</v>
      </c>
      <c r="AD156" s="100">
        <f t="shared" si="83"/>
        <v>0</v>
      </c>
      <c r="AE156" s="100">
        <f t="shared" si="83"/>
        <v>0</v>
      </c>
      <c r="AK156" s="21">
        <f t="shared" ca="1" si="52"/>
        <v>0</v>
      </c>
    </row>
    <row r="157" spans="1:37" s="21" customFormat="1">
      <c r="A157" s="54">
        <v>1</v>
      </c>
      <c r="B157" s="51"/>
      <c r="C157" s="101"/>
      <c r="D157" s="63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2"/>
      <c r="X157" s="102"/>
      <c r="Y157" s="102"/>
      <c r="Z157" s="102"/>
      <c r="AA157" s="102"/>
      <c r="AB157" s="102"/>
      <c r="AC157" s="102"/>
      <c r="AD157" s="102"/>
      <c r="AE157" s="102"/>
      <c r="AK157" s="21">
        <f t="shared" ca="1" si="52"/>
        <v>0</v>
      </c>
    </row>
    <row r="158" spans="1:37" s="21" customFormat="1">
      <c r="A158" s="54">
        <v>1</v>
      </c>
      <c r="B158" s="47"/>
      <c r="C158" s="98" t="s">
        <v>315</v>
      </c>
      <c r="D158" s="99"/>
      <c r="E158" s="100">
        <f t="shared" ref="E158:AE158" si="84">SUBTOTAL(9,E160:E191)</f>
        <v>21790562</v>
      </c>
      <c r="F158" s="100">
        <f t="shared" si="84"/>
        <v>21790562</v>
      </c>
      <c r="G158" s="100">
        <f t="shared" si="84"/>
        <v>5812906</v>
      </c>
      <c r="H158" s="100">
        <f t="shared" si="84"/>
        <v>2015896</v>
      </c>
      <c r="I158" s="100">
        <f t="shared" si="84"/>
        <v>13961760</v>
      </c>
      <c r="J158" s="100">
        <f t="shared" si="84"/>
        <v>0</v>
      </c>
      <c r="K158" s="100">
        <f t="shared" si="84"/>
        <v>0</v>
      </c>
      <c r="L158" s="100">
        <f t="shared" si="84"/>
        <v>0</v>
      </c>
      <c r="M158" s="100">
        <f t="shared" si="84"/>
        <v>0</v>
      </c>
      <c r="N158" s="100">
        <f t="shared" si="84"/>
        <v>0</v>
      </c>
      <c r="O158" s="100">
        <f t="shared" si="84"/>
        <v>0</v>
      </c>
      <c r="P158" s="100">
        <f t="shared" si="84"/>
        <v>0</v>
      </c>
      <c r="Q158" s="100">
        <f t="shared" si="84"/>
        <v>0</v>
      </c>
      <c r="R158" s="100">
        <f t="shared" si="84"/>
        <v>0</v>
      </c>
      <c r="S158" s="100">
        <f t="shared" si="84"/>
        <v>0</v>
      </c>
      <c r="T158" s="100">
        <f t="shared" si="84"/>
        <v>0</v>
      </c>
      <c r="U158" s="100">
        <f t="shared" si="84"/>
        <v>0</v>
      </c>
      <c r="V158" s="100">
        <f t="shared" si="84"/>
        <v>0</v>
      </c>
      <c r="W158" s="100">
        <f t="shared" si="84"/>
        <v>0</v>
      </c>
      <c r="X158" s="100">
        <f t="shared" si="84"/>
        <v>0</v>
      </c>
      <c r="Y158" s="100">
        <f t="shared" si="84"/>
        <v>0</v>
      </c>
      <c r="Z158" s="100">
        <f t="shared" si="84"/>
        <v>0</v>
      </c>
      <c r="AA158" s="100">
        <f t="shared" si="84"/>
        <v>0</v>
      </c>
      <c r="AB158" s="100">
        <f t="shared" si="84"/>
        <v>0</v>
      </c>
      <c r="AC158" s="100">
        <f t="shared" si="84"/>
        <v>0</v>
      </c>
      <c r="AD158" s="100">
        <f t="shared" si="84"/>
        <v>0</v>
      </c>
      <c r="AE158" s="100">
        <f t="shared" si="84"/>
        <v>0</v>
      </c>
      <c r="AK158" s="21">
        <f t="shared" ca="1" si="52"/>
        <v>0</v>
      </c>
    </row>
    <row r="159" spans="1:37" s="21" customFormat="1">
      <c r="A159" s="54">
        <v>1</v>
      </c>
      <c r="B159" s="51"/>
      <c r="C159" s="101"/>
      <c r="D159" s="63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2"/>
      <c r="AK159" s="21">
        <f t="shared" ca="1" si="52"/>
        <v>0</v>
      </c>
    </row>
    <row r="160" spans="1:37" s="21" customFormat="1" ht="25.5">
      <c r="A160" s="21">
        <f t="shared" ref="A160:A191" si="85">IF(MAX(E160:AF160)=0,IF(MIN(E160:AF160)=0,0,1),1)</f>
        <v>1</v>
      </c>
      <c r="B160" s="51"/>
      <c r="C160" s="55" t="s">
        <v>316</v>
      </c>
      <c r="D160" s="103" t="s">
        <v>174</v>
      </c>
      <c r="E160" s="102">
        <f t="shared" ref="E160:AE160" si="86">SUBTOTAL(9,E161:E163)</f>
        <v>21790562</v>
      </c>
      <c r="F160" s="102">
        <f t="shared" si="86"/>
        <v>21790562</v>
      </c>
      <c r="G160" s="102">
        <f t="shared" si="86"/>
        <v>5812906</v>
      </c>
      <c r="H160" s="102">
        <f t="shared" si="86"/>
        <v>2015896</v>
      </c>
      <c r="I160" s="102">
        <f t="shared" si="86"/>
        <v>13961760</v>
      </c>
      <c r="J160" s="102">
        <f t="shared" si="86"/>
        <v>0</v>
      </c>
      <c r="K160" s="102">
        <f t="shared" si="86"/>
        <v>0</v>
      </c>
      <c r="L160" s="102">
        <f t="shared" si="86"/>
        <v>0</v>
      </c>
      <c r="M160" s="102">
        <f t="shared" si="86"/>
        <v>0</v>
      </c>
      <c r="N160" s="102">
        <f t="shared" si="86"/>
        <v>0</v>
      </c>
      <c r="O160" s="102">
        <f t="shared" si="86"/>
        <v>0</v>
      </c>
      <c r="P160" s="102">
        <f t="shared" si="86"/>
        <v>0</v>
      </c>
      <c r="Q160" s="102">
        <f t="shared" si="86"/>
        <v>0</v>
      </c>
      <c r="R160" s="102">
        <f t="shared" si="86"/>
        <v>0</v>
      </c>
      <c r="S160" s="102">
        <f t="shared" si="86"/>
        <v>0</v>
      </c>
      <c r="T160" s="102">
        <f t="shared" si="86"/>
        <v>0</v>
      </c>
      <c r="U160" s="102">
        <f t="shared" si="86"/>
        <v>0</v>
      </c>
      <c r="V160" s="102">
        <f t="shared" si="86"/>
        <v>0</v>
      </c>
      <c r="W160" s="102">
        <f t="shared" si="86"/>
        <v>0</v>
      </c>
      <c r="X160" s="102">
        <f t="shared" si="86"/>
        <v>0</v>
      </c>
      <c r="Y160" s="102">
        <f t="shared" si="86"/>
        <v>0</v>
      </c>
      <c r="Z160" s="102">
        <f t="shared" si="86"/>
        <v>0</v>
      </c>
      <c r="AA160" s="102">
        <f t="shared" si="86"/>
        <v>0</v>
      </c>
      <c r="AB160" s="102">
        <f t="shared" si="86"/>
        <v>0</v>
      </c>
      <c r="AC160" s="102">
        <f t="shared" si="86"/>
        <v>0</v>
      </c>
      <c r="AD160" s="102">
        <f t="shared" si="86"/>
        <v>0</v>
      </c>
      <c r="AE160" s="102">
        <f t="shared" si="86"/>
        <v>0</v>
      </c>
      <c r="AK160" s="21">
        <f t="shared" ca="1" si="52"/>
        <v>0</v>
      </c>
    </row>
    <row r="161" spans="1:37" s="21" customFormat="1" hidden="1">
      <c r="A161" s="21">
        <f t="shared" si="85"/>
        <v>0</v>
      </c>
      <c r="B161" s="51"/>
      <c r="C161" s="52" t="s">
        <v>317</v>
      </c>
      <c r="D161" s="61"/>
      <c r="E161" s="57">
        <f>F161+Y161</f>
        <v>0</v>
      </c>
      <c r="F161" s="57">
        <f>SUM(G161:X161)</f>
        <v>0</v>
      </c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7">
        <f>SUM(Z161:AE161)</f>
        <v>0</v>
      </c>
      <c r="Z161" s="58"/>
      <c r="AA161" s="58"/>
      <c r="AB161" s="58"/>
      <c r="AC161" s="58"/>
      <c r="AD161" s="58"/>
      <c r="AE161" s="58"/>
      <c r="AK161" s="21">
        <f t="shared" ca="1" si="52"/>
        <v>1</v>
      </c>
    </row>
    <row r="162" spans="1:37" s="21" customFormat="1">
      <c r="A162" s="21">
        <f t="shared" si="85"/>
        <v>1</v>
      </c>
      <c r="B162" s="51"/>
      <c r="C162" s="52" t="s">
        <v>318</v>
      </c>
      <c r="D162" s="61"/>
      <c r="E162" s="57">
        <f>F162+Y162</f>
        <v>21790562</v>
      </c>
      <c r="F162" s="57">
        <f>SUM(G162:X162)</f>
        <v>21790562</v>
      </c>
      <c r="G162" s="58">
        <f>1056637+435172+4321097</f>
        <v>5812906</v>
      </c>
      <c r="H162" s="58">
        <f>1955830+60066</f>
        <v>2015896</v>
      </c>
      <c r="I162" s="58">
        <v>13961760</v>
      </c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7">
        <f>SUM(Z162:AE162)</f>
        <v>0</v>
      </c>
      <c r="Z162" s="58"/>
      <c r="AA162" s="58"/>
      <c r="AB162" s="58"/>
      <c r="AC162" s="58"/>
      <c r="AD162" s="58"/>
      <c r="AE162" s="58"/>
      <c r="AK162" s="21">
        <f t="shared" ca="1" si="52"/>
        <v>1</v>
      </c>
    </row>
    <row r="163" spans="1:37" s="21" customFormat="1" hidden="1">
      <c r="A163" s="21">
        <f t="shared" si="85"/>
        <v>0</v>
      </c>
      <c r="B163" s="51"/>
      <c r="C163" s="52" t="s">
        <v>175</v>
      </c>
      <c r="D163" s="61"/>
      <c r="E163" s="57">
        <f>F163+Y163</f>
        <v>0</v>
      </c>
      <c r="F163" s="57">
        <f>SUM(G163:X163)</f>
        <v>0</v>
      </c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7">
        <f>SUM(Z163:AE163)</f>
        <v>0</v>
      </c>
      <c r="Z163" s="58"/>
      <c r="AA163" s="58"/>
      <c r="AB163" s="58"/>
      <c r="AC163" s="58"/>
      <c r="AD163" s="58"/>
      <c r="AE163" s="58"/>
      <c r="AK163" s="21">
        <f t="shared" ca="1" si="52"/>
        <v>1</v>
      </c>
    </row>
    <row r="164" spans="1:37" s="21" customFormat="1" ht="25.5" hidden="1">
      <c r="A164" s="21">
        <f t="shared" si="85"/>
        <v>0</v>
      </c>
      <c r="B164" s="51"/>
      <c r="C164" s="55" t="s">
        <v>319</v>
      </c>
      <c r="D164" s="104" t="s">
        <v>176</v>
      </c>
      <c r="E164" s="105">
        <f t="shared" ref="E164:AE164" si="87">SUBTOTAL(9,E165:E168)</f>
        <v>0</v>
      </c>
      <c r="F164" s="105">
        <f t="shared" si="87"/>
        <v>0</v>
      </c>
      <c r="G164" s="105">
        <f t="shared" si="87"/>
        <v>0</v>
      </c>
      <c r="H164" s="105">
        <f t="shared" si="87"/>
        <v>0</v>
      </c>
      <c r="I164" s="105">
        <f t="shared" si="87"/>
        <v>0</v>
      </c>
      <c r="J164" s="105">
        <f t="shared" si="87"/>
        <v>0</v>
      </c>
      <c r="K164" s="105">
        <f t="shared" si="87"/>
        <v>0</v>
      </c>
      <c r="L164" s="105">
        <f t="shared" si="87"/>
        <v>0</v>
      </c>
      <c r="M164" s="105">
        <f t="shared" si="87"/>
        <v>0</v>
      </c>
      <c r="N164" s="105">
        <f t="shared" si="87"/>
        <v>0</v>
      </c>
      <c r="O164" s="105">
        <f t="shared" si="87"/>
        <v>0</v>
      </c>
      <c r="P164" s="105">
        <f t="shared" si="87"/>
        <v>0</v>
      </c>
      <c r="Q164" s="105">
        <f t="shared" si="87"/>
        <v>0</v>
      </c>
      <c r="R164" s="105">
        <f t="shared" si="87"/>
        <v>0</v>
      </c>
      <c r="S164" s="105">
        <f t="shared" si="87"/>
        <v>0</v>
      </c>
      <c r="T164" s="105">
        <f t="shared" si="87"/>
        <v>0</v>
      </c>
      <c r="U164" s="105">
        <f t="shared" si="87"/>
        <v>0</v>
      </c>
      <c r="V164" s="105">
        <f t="shared" si="87"/>
        <v>0</v>
      </c>
      <c r="W164" s="105">
        <f t="shared" si="87"/>
        <v>0</v>
      </c>
      <c r="X164" s="105">
        <f t="shared" si="87"/>
        <v>0</v>
      </c>
      <c r="Y164" s="105">
        <f t="shared" si="87"/>
        <v>0</v>
      </c>
      <c r="Z164" s="105">
        <f t="shared" si="87"/>
        <v>0</v>
      </c>
      <c r="AA164" s="105">
        <f t="shared" si="87"/>
        <v>0</v>
      </c>
      <c r="AB164" s="105">
        <f t="shared" si="87"/>
        <v>0</v>
      </c>
      <c r="AC164" s="105">
        <f t="shared" si="87"/>
        <v>0</v>
      </c>
      <c r="AD164" s="105">
        <f t="shared" si="87"/>
        <v>0</v>
      </c>
      <c r="AE164" s="105">
        <f t="shared" si="87"/>
        <v>0</v>
      </c>
      <c r="AK164" s="21">
        <f t="shared" ca="1" si="52"/>
        <v>0</v>
      </c>
    </row>
    <row r="165" spans="1:37" s="21" customFormat="1" hidden="1">
      <c r="A165" s="21">
        <f t="shared" si="85"/>
        <v>0</v>
      </c>
      <c r="B165" s="51"/>
      <c r="C165" s="52" t="s">
        <v>320</v>
      </c>
      <c r="D165" s="61" t="s">
        <v>177</v>
      </c>
      <c r="E165" s="57">
        <f>F165+Y165</f>
        <v>0</v>
      </c>
      <c r="F165" s="57">
        <f>SUM(G165:X165)</f>
        <v>0</v>
      </c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7">
        <f>SUM(Z165:AE165)</f>
        <v>0</v>
      </c>
      <c r="Z165" s="58"/>
      <c r="AA165" s="58"/>
      <c r="AB165" s="58"/>
      <c r="AC165" s="58"/>
      <c r="AD165" s="58"/>
      <c r="AE165" s="58"/>
      <c r="AK165" s="21">
        <f t="shared" ca="1" si="52"/>
        <v>1</v>
      </c>
    </row>
    <row r="166" spans="1:37" s="21" customFormat="1" hidden="1">
      <c r="A166" s="21">
        <f t="shared" si="85"/>
        <v>0</v>
      </c>
      <c r="B166" s="51"/>
      <c r="C166" s="52" t="s">
        <v>321</v>
      </c>
      <c r="D166" s="61" t="s">
        <v>178</v>
      </c>
      <c r="E166" s="57">
        <f>F166+Y166</f>
        <v>0</v>
      </c>
      <c r="F166" s="57">
        <f>SUM(G166:X166)</f>
        <v>0</v>
      </c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7">
        <f>SUM(Z166:AE166)</f>
        <v>0</v>
      </c>
      <c r="Z166" s="58"/>
      <c r="AA166" s="58"/>
      <c r="AB166" s="58"/>
      <c r="AC166" s="58"/>
      <c r="AD166" s="58"/>
      <c r="AE166" s="58"/>
      <c r="AK166" s="21">
        <f t="shared" ca="1" si="52"/>
        <v>1</v>
      </c>
    </row>
    <row r="167" spans="1:37" s="21" customFormat="1" hidden="1">
      <c r="A167" s="21">
        <f t="shared" si="85"/>
        <v>0</v>
      </c>
      <c r="B167" s="51"/>
      <c r="C167" s="52" t="s">
        <v>322</v>
      </c>
      <c r="D167" s="61" t="s">
        <v>179</v>
      </c>
      <c r="E167" s="57">
        <f>F167+Y167</f>
        <v>0</v>
      </c>
      <c r="F167" s="57">
        <f>SUM(G167:X167)</f>
        <v>0</v>
      </c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7">
        <f>SUM(Z167:AE167)</f>
        <v>0</v>
      </c>
      <c r="Z167" s="58"/>
      <c r="AA167" s="58"/>
      <c r="AB167" s="58"/>
      <c r="AC167" s="58"/>
      <c r="AD167" s="58"/>
      <c r="AE167" s="58"/>
      <c r="AK167" s="21">
        <f t="shared" ca="1" si="52"/>
        <v>1</v>
      </c>
    </row>
    <row r="168" spans="1:37" s="21" customFormat="1" hidden="1">
      <c r="A168" s="21">
        <f t="shared" si="85"/>
        <v>0</v>
      </c>
      <c r="B168" s="51"/>
      <c r="C168" s="52" t="s">
        <v>323</v>
      </c>
      <c r="D168" s="61" t="s">
        <v>180</v>
      </c>
      <c r="E168" s="57">
        <f>F168+Y168</f>
        <v>0</v>
      </c>
      <c r="F168" s="57">
        <f>SUM(G168:X168)</f>
        <v>0</v>
      </c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7">
        <f>SUM(Z168:AE168)</f>
        <v>0</v>
      </c>
      <c r="Z168" s="58"/>
      <c r="AA168" s="58"/>
      <c r="AB168" s="58"/>
      <c r="AC168" s="58"/>
      <c r="AD168" s="58"/>
      <c r="AE168" s="58"/>
      <c r="AK168" s="21">
        <f t="shared" ca="1" si="52"/>
        <v>1</v>
      </c>
    </row>
    <row r="169" spans="1:37" s="21" customFormat="1" ht="25.5" hidden="1">
      <c r="A169" s="21">
        <f t="shared" si="85"/>
        <v>0</v>
      </c>
      <c r="B169" s="51"/>
      <c r="C169" s="55" t="s">
        <v>324</v>
      </c>
      <c r="D169" s="104" t="s">
        <v>181</v>
      </c>
      <c r="E169" s="102">
        <f t="shared" ref="E169:AE169" si="88">SUBTOTAL(9,E170:E171)</f>
        <v>0</v>
      </c>
      <c r="F169" s="102">
        <f t="shared" si="88"/>
        <v>0</v>
      </c>
      <c r="G169" s="102">
        <f t="shared" si="88"/>
        <v>0</v>
      </c>
      <c r="H169" s="102">
        <f t="shared" si="88"/>
        <v>0</v>
      </c>
      <c r="I169" s="102">
        <f t="shared" si="88"/>
        <v>0</v>
      </c>
      <c r="J169" s="102">
        <f t="shared" si="88"/>
        <v>0</v>
      </c>
      <c r="K169" s="102">
        <f t="shared" si="88"/>
        <v>0</v>
      </c>
      <c r="L169" s="102">
        <f t="shared" si="88"/>
        <v>0</v>
      </c>
      <c r="M169" s="102">
        <f t="shared" si="88"/>
        <v>0</v>
      </c>
      <c r="N169" s="102">
        <f t="shared" si="88"/>
        <v>0</v>
      </c>
      <c r="O169" s="102">
        <f t="shared" si="88"/>
        <v>0</v>
      </c>
      <c r="P169" s="102">
        <f t="shared" si="88"/>
        <v>0</v>
      </c>
      <c r="Q169" s="102">
        <f t="shared" si="88"/>
        <v>0</v>
      </c>
      <c r="R169" s="102">
        <f t="shared" si="88"/>
        <v>0</v>
      </c>
      <c r="S169" s="102">
        <f t="shared" si="88"/>
        <v>0</v>
      </c>
      <c r="T169" s="102">
        <f t="shared" si="88"/>
        <v>0</v>
      </c>
      <c r="U169" s="102">
        <f t="shared" si="88"/>
        <v>0</v>
      </c>
      <c r="V169" s="102">
        <f t="shared" si="88"/>
        <v>0</v>
      </c>
      <c r="W169" s="102">
        <f t="shared" si="88"/>
        <v>0</v>
      </c>
      <c r="X169" s="102">
        <f t="shared" si="88"/>
        <v>0</v>
      </c>
      <c r="Y169" s="102">
        <f t="shared" si="88"/>
        <v>0</v>
      </c>
      <c r="Z169" s="102">
        <f t="shared" si="88"/>
        <v>0</v>
      </c>
      <c r="AA169" s="102">
        <f t="shared" si="88"/>
        <v>0</v>
      </c>
      <c r="AB169" s="102">
        <f t="shared" si="88"/>
        <v>0</v>
      </c>
      <c r="AC169" s="102">
        <f t="shared" si="88"/>
        <v>0</v>
      </c>
      <c r="AD169" s="102">
        <f t="shared" si="88"/>
        <v>0</v>
      </c>
      <c r="AE169" s="102">
        <f t="shared" si="88"/>
        <v>0</v>
      </c>
      <c r="AK169" s="21">
        <f t="shared" ca="1" si="52"/>
        <v>0</v>
      </c>
    </row>
    <row r="170" spans="1:37" s="21" customFormat="1" hidden="1">
      <c r="A170" s="21">
        <f t="shared" si="85"/>
        <v>0</v>
      </c>
      <c r="B170" s="51"/>
      <c r="C170" s="52" t="s">
        <v>293</v>
      </c>
      <c r="D170" s="60" t="s">
        <v>182</v>
      </c>
      <c r="E170" s="57">
        <f>F170+Y170</f>
        <v>0</v>
      </c>
      <c r="F170" s="57">
        <f>SUM(G170:X170)</f>
        <v>0</v>
      </c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7">
        <f>SUM(Z170:AE170)</f>
        <v>0</v>
      </c>
      <c r="Z170" s="58"/>
      <c r="AA170" s="58"/>
      <c r="AB170" s="58"/>
      <c r="AC170" s="58"/>
      <c r="AD170" s="58"/>
      <c r="AE170" s="58"/>
      <c r="AK170" s="21">
        <f t="shared" ca="1" si="52"/>
        <v>1</v>
      </c>
    </row>
    <row r="171" spans="1:37" s="21" customFormat="1" hidden="1">
      <c r="A171" s="21">
        <f t="shared" si="85"/>
        <v>0</v>
      </c>
      <c r="B171" s="51"/>
      <c r="C171" s="52" t="s">
        <v>294</v>
      </c>
      <c r="D171" s="60" t="s">
        <v>183</v>
      </c>
      <c r="E171" s="57">
        <f>F171+Y171</f>
        <v>0</v>
      </c>
      <c r="F171" s="57">
        <f>SUM(G171:X171)</f>
        <v>0</v>
      </c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7">
        <f>SUM(Z171:AE171)</f>
        <v>0</v>
      </c>
      <c r="Z171" s="58"/>
      <c r="AA171" s="58"/>
      <c r="AB171" s="58"/>
      <c r="AC171" s="58"/>
      <c r="AD171" s="58"/>
      <c r="AE171" s="58"/>
      <c r="AK171" s="21">
        <f t="shared" ca="1" si="52"/>
        <v>1</v>
      </c>
    </row>
    <row r="172" spans="1:37" s="21" customFormat="1" hidden="1">
      <c r="A172" s="21">
        <f t="shared" si="85"/>
        <v>0</v>
      </c>
      <c r="B172" s="51"/>
      <c r="C172" s="55" t="s">
        <v>325</v>
      </c>
      <c r="D172" s="104" t="s">
        <v>184</v>
      </c>
      <c r="E172" s="105">
        <f t="shared" ref="E172:AE172" si="89">SUBTOTAL(9,E173:E176)</f>
        <v>0</v>
      </c>
      <c r="F172" s="105">
        <f t="shared" si="89"/>
        <v>0</v>
      </c>
      <c r="G172" s="105">
        <f t="shared" si="89"/>
        <v>0</v>
      </c>
      <c r="H172" s="105">
        <f t="shared" si="89"/>
        <v>0</v>
      </c>
      <c r="I172" s="105">
        <f t="shared" si="89"/>
        <v>0</v>
      </c>
      <c r="J172" s="105">
        <f t="shared" si="89"/>
        <v>0</v>
      </c>
      <c r="K172" s="105">
        <f t="shared" si="89"/>
        <v>0</v>
      </c>
      <c r="L172" s="105">
        <f t="shared" si="89"/>
        <v>0</v>
      </c>
      <c r="M172" s="105">
        <f t="shared" si="89"/>
        <v>0</v>
      </c>
      <c r="N172" s="105">
        <f t="shared" si="89"/>
        <v>0</v>
      </c>
      <c r="O172" s="105">
        <f t="shared" si="89"/>
        <v>0</v>
      </c>
      <c r="P172" s="105">
        <f t="shared" si="89"/>
        <v>0</v>
      </c>
      <c r="Q172" s="105">
        <f t="shared" si="89"/>
        <v>0</v>
      </c>
      <c r="R172" s="105">
        <f t="shared" si="89"/>
        <v>0</v>
      </c>
      <c r="S172" s="105">
        <f t="shared" si="89"/>
        <v>0</v>
      </c>
      <c r="T172" s="105">
        <f t="shared" si="89"/>
        <v>0</v>
      </c>
      <c r="U172" s="105">
        <f t="shared" si="89"/>
        <v>0</v>
      </c>
      <c r="V172" s="105">
        <f t="shared" si="89"/>
        <v>0</v>
      </c>
      <c r="W172" s="105">
        <f t="shared" si="89"/>
        <v>0</v>
      </c>
      <c r="X172" s="105">
        <f t="shared" si="89"/>
        <v>0</v>
      </c>
      <c r="Y172" s="105">
        <f t="shared" si="89"/>
        <v>0</v>
      </c>
      <c r="Z172" s="105">
        <f t="shared" si="89"/>
        <v>0</v>
      </c>
      <c r="AA172" s="105">
        <f t="shared" si="89"/>
        <v>0</v>
      </c>
      <c r="AB172" s="105">
        <f t="shared" si="89"/>
        <v>0</v>
      </c>
      <c r="AC172" s="105">
        <f t="shared" si="89"/>
        <v>0</v>
      </c>
      <c r="AD172" s="105">
        <f t="shared" si="89"/>
        <v>0</v>
      </c>
      <c r="AE172" s="105">
        <f t="shared" si="89"/>
        <v>0</v>
      </c>
      <c r="AK172" s="21">
        <f t="shared" ca="1" si="52"/>
        <v>0</v>
      </c>
    </row>
    <row r="173" spans="1:37" s="21" customFormat="1" hidden="1">
      <c r="A173" s="21">
        <f t="shared" si="85"/>
        <v>0</v>
      </c>
      <c r="B173" s="51"/>
      <c r="C173" s="52" t="s">
        <v>293</v>
      </c>
      <c r="D173" s="60" t="s">
        <v>185</v>
      </c>
      <c r="E173" s="57">
        <f>F173+Y173</f>
        <v>0</v>
      </c>
      <c r="F173" s="57">
        <f>SUM(G173:X173)</f>
        <v>0</v>
      </c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7">
        <f>SUM(Z173:AE173)</f>
        <v>0</v>
      </c>
      <c r="Z173" s="58"/>
      <c r="AA173" s="58"/>
      <c r="AB173" s="58"/>
      <c r="AC173" s="58"/>
      <c r="AD173" s="58"/>
      <c r="AE173" s="58"/>
      <c r="AK173" s="21">
        <f t="shared" ca="1" si="52"/>
        <v>1</v>
      </c>
    </row>
    <row r="174" spans="1:37" s="21" customFormat="1" hidden="1">
      <c r="A174" s="21">
        <f t="shared" si="85"/>
        <v>0</v>
      </c>
      <c r="B174" s="51"/>
      <c r="C174" s="52" t="s">
        <v>294</v>
      </c>
      <c r="D174" s="60" t="s">
        <v>186</v>
      </c>
      <c r="E174" s="57">
        <f>F174+Y174</f>
        <v>0</v>
      </c>
      <c r="F174" s="57">
        <f>SUM(G174:X174)</f>
        <v>0</v>
      </c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7">
        <f>SUM(Z174:AE174)</f>
        <v>0</v>
      </c>
      <c r="Z174" s="58"/>
      <c r="AA174" s="58"/>
      <c r="AB174" s="58"/>
      <c r="AC174" s="58"/>
      <c r="AD174" s="58"/>
      <c r="AE174" s="58"/>
      <c r="AK174" s="21">
        <f t="shared" ca="1" si="52"/>
        <v>1</v>
      </c>
    </row>
    <row r="175" spans="1:37" s="21" customFormat="1" hidden="1">
      <c r="A175" s="21">
        <f t="shared" si="85"/>
        <v>0</v>
      </c>
      <c r="B175" s="51"/>
      <c r="C175" s="106" t="s">
        <v>187</v>
      </c>
      <c r="D175" s="61" t="s">
        <v>188</v>
      </c>
      <c r="E175" s="57">
        <f>F175+Y175</f>
        <v>0</v>
      </c>
      <c r="F175" s="57">
        <f>SUM(G175:X175)</f>
        <v>0</v>
      </c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7">
        <f>SUM(Z175:AE175)</f>
        <v>0</v>
      </c>
      <c r="Z175" s="58"/>
      <c r="AA175" s="58"/>
      <c r="AB175" s="58"/>
      <c r="AC175" s="58"/>
      <c r="AD175" s="58"/>
      <c r="AE175" s="58"/>
      <c r="AK175" s="21">
        <f t="shared" ca="1" si="52"/>
        <v>1</v>
      </c>
    </row>
    <row r="176" spans="1:37" s="21" customFormat="1" hidden="1">
      <c r="A176" s="21">
        <f t="shared" si="85"/>
        <v>0</v>
      </c>
      <c r="B176" s="51"/>
      <c r="C176" s="52" t="s">
        <v>326</v>
      </c>
      <c r="D176" s="61" t="s">
        <v>189</v>
      </c>
      <c r="E176" s="57">
        <f>F176+Y176</f>
        <v>0</v>
      </c>
      <c r="F176" s="57">
        <f>SUM(G176:X176)</f>
        <v>0</v>
      </c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7">
        <f>SUM(Z176:AE176)</f>
        <v>0</v>
      </c>
      <c r="Z176" s="58"/>
      <c r="AA176" s="58"/>
      <c r="AB176" s="58"/>
      <c r="AC176" s="58"/>
      <c r="AD176" s="58"/>
      <c r="AE176" s="58"/>
      <c r="AK176" s="21">
        <f t="shared" ca="1" si="52"/>
        <v>1</v>
      </c>
    </row>
    <row r="177" spans="1:37" s="21" customFormat="1" ht="25.5" hidden="1">
      <c r="A177" s="21">
        <f t="shared" si="85"/>
        <v>0</v>
      </c>
      <c r="B177" s="51"/>
      <c r="C177" s="55" t="s">
        <v>327</v>
      </c>
      <c r="D177" s="104" t="s">
        <v>190</v>
      </c>
      <c r="E177" s="105">
        <f t="shared" ref="E177:AE177" si="90">SUBTOTAL(9,E178:E179)</f>
        <v>0</v>
      </c>
      <c r="F177" s="105">
        <f t="shared" si="90"/>
        <v>0</v>
      </c>
      <c r="G177" s="105">
        <f t="shared" si="90"/>
        <v>0</v>
      </c>
      <c r="H177" s="105">
        <f t="shared" si="90"/>
        <v>0</v>
      </c>
      <c r="I177" s="105">
        <f t="shared" si="90"/>
        <v>0</v>
      </c>
      <c r="J177" s="105">
        <f t="shared" si="90"/>
        <v>0</v>
      </c>
      <c r="K177" s="105">
        <f t="shared" si="90"/>
        <v>0</v>
      </c>
      <c r="L177" s="105">
        <f t="shared" si="90"/>
        <v>0</v>
      </c>
      <c r="M177" s="105">
        <f t="shared" si="90"/>
        <v>0</v>
      </c>
      <c r="N177" s="105">
        <f t="shared" si="90"/>
        <v>0</v>
      </c>
      <c r="O177" s="105">
        <f t="shared" si="90"/>
        <v>0</v>
      </c>
      <c r="P177" s="105">
        <f t="shared" si="90"/>
        <v>0</v>
      </c>
      <c r="Q177" s="105">
        <f t="shared" si="90"/>
        <v>0</v>
      </c>
      <c r="R177" s="105">
        <f t="shared" si="90"/>
        <v>0</v>
      </c>
      <c r="S177" s="105">
        <f t="shared" si="90"/>
        <v>0</v>
      </c>
      <c r="T177" s="105">
        <f t="shared" si="90"/>
        <v>0</v>
      </c>
      <c r="U177" s="105">
        <f t="shared" si="90"/>
        <v>0</v>
      </c>
      <c r="V177" s="105">
        <f t="shared" si="90"/>
        <v>0</v>
      </c>
      <c r="W177" s="105">
        <f t="shared" si="90"/>
        <v>0</v>
      </c>
      <c r="X177" s="105">
        <f t="shared" si="90"/>
        <v>0</v>
      </c>
      <c r="Y177" s="105">
        <f t="shared" si="90"/>
        <v>0</v>
      </c>
      <c r="Z177" s="105">
        <f t="shared" si="90"/>
        <v>0</v>
      </c>
      <c r="AA177" s="105">
        <f t="shared" si="90"/>
        <v>0</v>
      </c>
      <c r="AB177" s="105">
        <f t="shared" si="90"/>
        <v>0</v>
      </c>
      <c r="AC177" s="105">
        <f t="shared" si="90"/>
        <v>0</v>
      </c>
      <c r="AD177" s="105">
        <f t="shared" si="90"/>
        <v>0</v>
      </c>
      <c r="AE177" s="105">
        <f t="shared" si="90"/>
        <v>0</v>
      </c>
      <c r="AK177" s="21">
        <f t="shared" ca="1" si="52"/>
        <v>0</v>
      </c>
    </row>
    <row r="178" spans="1:37" s="21" customFormat="1" hidden="1">
      <c r="A178" s="21">
        <f t="shared" si="85"/>
        <v>0</v>
      </c>
      <c r="B178" s="51"/>
      <c r="C178" s="52" t="s">
        <v>293</v>
      </c>
      <c r="D178" s="60" t="s">
        <v>191</v>
      </c>
      <c r="E178" s="57">
        <f>F178+Y178</f>
        <v>0</v>
      </c>
      <c r="F178" s="57">
        <f>SUM(G178:X178)</f>
        <v>0</v>
      </c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7">
        <f>SUM(Z178:AE178)</f>
        <v>0</v>
      </c>
      <c r="Z178" s="58"/>
      <c r="AA178" s="58"/>
      <c r="AB178" s="58"/>
      <c r="AC178" s="58"/>
      <c r="AD178" s="58"/>
      <c r="AE178" s="58"/>
      <c r="AK178" s="21">
        <f t="shared" ca="1" si="52"/>
        <v>1</v>
      </c>
    </row>
    <row r="179" spans="1:37" s="21" customFormat="1" hidden="1">
      <c r="A179" s="21">
        <f t="shared" si="85"/>
        <v>0</v>
      </c>
      <c r="B179" s="51"/>
      <c r="C179" s="52" t="s">
        <v>294</v>
      </c>
      <c r="D179" s="60" t="s">
        <v>192</v>
      </c>
      <c r="E179" s="57">
        <f>F179+Y179</f>
        <v>0</v>
      </c>
      <c r="F179" s="57">
        <f>SUM(G179:X179)</f>
        <v>0</v>
      </c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7">
        <f>SUM(Z179:AE179)</f>
        <v>0</v>
      </c>
      <c r="Z179" s="58"/>
      <c r="AA179" s="58"/>
      <c r="AB179" s="58"/>
      <c r="AC179" s="58"/>
      <c r="AD179" s="58"/>
      <c r="AE179" s="58"/>
      <c r="AK179" s="21">
        <f t="shared" ca="1" si="52"/>
        <v>1</v>
      </c>
    </row>
    <row r="180" spans="1:37" s="21" customFormat="1" ht="25.5" hidden="1">
      <c r="A180" s="21">
        <f t="shared" si="85"/>
        <v>0</v>
      </c>
      <c r="B180" s="51"/>
      <c r="C180" s="55" t="s">
        <v>328</v>
      </c>
      <c r="D180" s="104" t="s">
        <v>193</v>
      </c>
      <c r="E180" s="105">
        <f t="shared" ref="E180:AE180" si="91">SUBTOTAL(9,E181:E182)</f>
        <v>0</v>
      </c>
      <c r="F180" s="105">
        <f t="shared" si="91"/>
        <v>0</v>
      </c>
      <c r="G180" s="105">
        <f t="shared" si="91"/>
        <v>0</v>
      </c>
      <c r="H180" s="105">
        <f t="shared" si="91"/>
        <v>0</v>
      </c>
      <c r="I180" s="105">
        <f t="shared" si="91"/>
        <v>0</v>
      </c>
      <c r="J180" s="105">
        <f t="shared" si="91"/>
        <v>0</v>
      </c>
      <c r="K180" s="105">
        <f t="shared" si="91"/>
        <v>0</v>
      </c>
      <c r="L180" s="105">
        <f t="shared" si="91"/>
        <v>0</v>
      </c>
      <c r="M180" s="105">
        <f t="shared" si="91"/>
        <v>0</v>
      </c>
      <c r="N180" s="105">
        <f t="shared" si="91"/>
        <v>0</v>
      </c>
      <c r="O180" s="105">
        <f t="shared" si="91"/>
        <v>0</v>
      </c>
      <c r="P180" s="105">
        <f t="shared" si="91"/>
        <v>0</v>
      </c>
      <c r="Q180" s="105">
        <f t="shared" si="91"/>
        <v>0</v>
      </c>
      <c r="R180" s="105">
        <f t="shared" si="91"/>
        <v>0</v>
      </c>
      <c r="S180" s="105">
        <f t="shared" si="91"/>
        <v>0</v>
      </c>
      <c r="T180" s="105">
        <f t="shared" si="91"/>
        <v>0</v>
      </c>
      <c r="U180" s="105">
        <f t="shared" si="91"/>
        <v>0</v>
      </c>
      <c r="V180" s="105">
        <f t="shared" si="91"/>
        <v>0</v>
      </c>
      <c r="W180" s="105">
        <f t="shared" si="91"/>
        <v>0</v>
      </c>
      <c r="X180" s="105">
        <f t="shared" si="91"/>
        <v>0</v>
      </c>
      <c r="Y180" s="105">
        <f t="shared" si="91"/>
        <v>0</v>
      </c>
      <c r="Z180" s="105">
        <f t="shared" si="91"/>
        <v>0</v>
      </c>
      <c r="AA180" s="105">
        <f t="shared" si="91"/>
        <v>0</v>
      </c>
      <c r="AB180" s="105">
        <f t="shared" si="91"/>
        <v>0</v>
      </c>
      <c r="AC180" s="105">
        <f t="shared" si="91"/>
        <v>0</v>
      </c>
      <c r="AD180" s="105">
        <f t="shared" si="91"/>
        <v>0</v>
      </c>
      <c r="AE180" s="105">
        <f t="shared" si="91"/>
        <v>0</v>
      </c>
      <c r="AK180" s="21">
        <f t="shared" ca="1" si="52"/>
        <v>0</v>
      </c>
    </row>
    <row r="181" spans="1:37" s="21" customFormat="1" hidden="1">
      <c r="A181" s="21">
        <f t="shared" si="85"/>
        <v>0</v>
      </c>
      <c r="B181" s="51"/>
      <c r="C181" s="52" t="s">
        <v>293</v>
      </c>
      <c r="D181" s="60" t="s">
        <v>194</v>
      </c>
      <c r="E181" s="57">
        <f>F181+Y181</f>
        <v>0</v>
      </c>
      <c r="F181" s="57">
        <f>SUM(G181:X181)</f>
        <v>0</v>
      </c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7">
        <f>SUM(Z181:AE181)</f>
        <v>0</v>
      </c>
      <c r="Z181" s="58"/>
      <c r="AA181" s="58"/>
      <c r="AB181" s="58"/>
      <c r="AC181" s="58"/>
      <c r="AD181" s="58"/>
      <c r="AE181" s="58"/>
      <c r="AK181" s="21">
        <f t="shared" ca="1" si="52"/>
        <v>1</v>
      </c>
    </row>
    <row r="182" spans="1:37" s="21" customFormat="1" hidden="1">
      <c r="A182" s="21">
        <f t="shared" si="85"/>
        <v>0</v>
      </c>
      <c r="B182" s="51"/>
      <c r="C182" s="52" t="s">
        <v>294</v>
      </c>
      <c r="D182" s="60" t="s">
        <v>195</v>
      </c>
      <c r="E182" s="57">
        <f>F182+Y182</f>
        <v>0</v>
      </c>
      <c r="F182" s="57">
        <f>SUM(G182:X182)</f>
        <v>0</v>
      </c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7">
        <f>SUM(Z182:AE182)</f>
        <v>0</v>
      </c>
      <c r="Z182" s="58"/>
      <c r="AA182" s="58"/>
      <c r="AB182" s="58"/>
      <c r="AC182" s="58"/>
      <c r="AD182" s="58"/>
      <c r="AE182" s="58"/>
      <c r="AK182" s="21">
        <f t="shared" ca="1" si="52"/>
        <v>1</v>
      </c>
    </row>
    <row r="183" spans="1:37" s="21" customFormat="1" ht="25.5" hidden="1">
      <c r="A183" s="21">
        <f t="shared" si="85"/>
        <v>0</v>
      </c>
      <c r="B183" s="51"/>
      <c r="C183" s="55" t="s">
        <v>329</v>
      </c>
      <c r="D183" s="104" t="s">
        <v>196</v>
      </c>
      <c r="E183" s="105">
        <f t="shared" ref="E183:AE183" si="92">SUBTOTAL(9,E184:E185)</f>
        <v>0</v>
      </c>
      <c r="F183" s="105">
        <f t="shared" si="92"/>
        <v>0</v>
      </c>
      <c r="G183" s="105">
        <f t="shared" si="92"/>
        <v>0</v>
      </c>
      <c r="H183" s="105">
        <f t="shared" si="92"/>
        <v>0</v>
      </c>
      <c r="I183" s="105">
        <f t="shared" si="92"/>
        <v>0</v>
      </c>
      <c r="J183" s="105">
        <f t="shared" si="92"/>
        <v>0</v>
      </c>
      <c r="K183" s="105">
        <f t="shared" si="92"/>
        <v>0</v>
      </c>
      <c r="L183" s="105">
        <f t="shared" si="92"/>
        <v>0</v>
      </c>
      <c r="M183" s="105">
        <f t="shared" si="92"/>
        <v>0</v>
      </c>
      <c r="N183" s="105">
        <f t="shared" si="92"/>
        <v>0</v>
      </c>
      <c r="O183" s="105">
        <f t="shared" si="92"/>
        <v>0</v>
      </c>
      <c r="P183" s="105">
        <f t="shared" si="92"/>
        <v>0</v>
      </c>
      <c r="Q183" s="105">
        <f t="shared" si="92"/>
        <v>0</v>
      </c>
      <c r="R183" s="105">
        <f t="shared" si="92"/>
        <v>0</v>
      </c>
      <c r="S183" s="105">
        <f t="shared" si="92"/>
        <v>0</v>
      </c>
      <c r="T183" s="105">
        <f t="shared" si="92"/>
        <v>0</v>
      </c>
      <c r="U183" s="105">
        <f t="shared" si="92"/>
        <v>0</v>
      </c>
      <c r="V183" s="105">
        <f t="shared" si="92"/>
        <v>0</v>
      </c>
      <c r="W183" s="105">
        <f t="shared" si="92"/>
        <v>0</v>
      </c>
      <c r="X183" s="105">
        <f t="shared" si="92"/>
        <v>0</v>
      </c>
      <c r="Y183" s="105">
        <f t="shared" si="92"/>
        <v>0</v>
      </c>
      <c r="Z183" s="105">
        <f t="shared" si="92"/>
        <v>0</v>
      </c>
      <c r="AA183" s="105">
        <f t="shared" si="92"/>
        <v>0</v>
      </c>
      <c r="AB183" s="105">
        <f t="shared" si="92"/>
        <v>0</v>
      </c>
      <c r="AC183" s="105">
        <f t="shared" si="92"/>
        <v>0</v>
      </c>
      <c r="AD183" s="105">
        <f t="shared" si="92"/>
        <v>0</v>
      </c>
      <c r="AE183" s="105">
        <f t="shared" si="92"/>
        <v>0</v>
      </c>
      <c r="AK183" s="21">
        <f t="shared" ca="1" si="52"/>
        <v>0</v>
      </c>
    </row>
    <row r="184" spans="1:37" s="21" customFormat="1" hidden="1">
      <c r="A184" s="21">
        <f t="shared" si="85"/>
        <v>0</v>
      </c>
      <c r="B184" s="51"/>
      <c r="C184" s="52" t="s">
        <v>293</v>
      </c>
      <c r="D184" s="60" t="s">
        <v>197</v>
      </c>
      <c r="E184" s="57">
        <f>F184+Y184</f>
        <v>0</v>
      </c>
      <c r="F184" s="57">
        <f>SUM(G184:X184)</f>
        <v>0</v>
      </c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7">
        <f>SUM(Z184:AE184)</f>
        <v>0</v>
      </c>
      <c r="Z184" s="58"/>
      <c r="AA184" s="58"/>
      <c r="AB184" s="58"/>
      <c r="AC184" s="58"/>
      <c r="AD184" s="58"/>
      <c r="AE184" s="58"/>
      <c r="AK184" s="21">
        <f t="shared" ca="1" si="52"/>
        <v>1</v>
      </c>
    </row>
    <row r="185" spans="1:37" s="21" customFormat="1" hidden="1">
      <c r="A185" s="21">
        <f t="shared" si="85"/>
        <v>0</v>
      </c>
      <c r="B185" s="51"/>
      <c r="C185" s="52" t="s">
        <v>294</v>
      </c>
      <c r="D185" s="60" t="s">
        <v>198</v>
      </c>
      <c r="E185" s="57">
        <f>F185+Y185</f>
        <v>0</v>
      </c>
      <c r="F185" s="57">
        <f>SUM(G185:X185)</f>
        <v>0</v>
      </c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7">
        <f>SUM(Z185:AE185)</f>
        <v>0</v>
      </c>
      <c r="Z185" s="58"/>
      <c r="AA185" s="58"/>
      <c r="AB185" s="58"/>
      <c r="AC185" s="58"/>
      <c r="AD185" s="58"/>
      <c r="AE185" s="58"/>
      <c r="AK185" s="21">
        <f t="shared" ref="AK185:AK250" ca="1" si="93">IF(CELL("protect",AC185),0,1)</f>
        <v>1</v>
      </c>
    </row>
    <row r="186" spans="1:37" s="21" customFormat="1" hidden="1">
      <c r="A186" s="21">
        <f t="shared" si="85"/>
        <v>0</v>
      </c>
      <c r="B186" s="51"/>
      <c r="C186" s="55" t="s">
        <v>277</v>
      </c>
      <c r="D186" s="103" t="s">
        <v>199</v>
      </c>
      <c r="E186" s="57">
        <f>F186+Y186</f>
        <v>0</v>
      </c>
      <c r="F186" s="57">
        <f>SUM(G186:X186)</f>
        <v>0</v>
      </c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7">
        <f>SUM(Z186:AE186)</f>
        <v>0</v>
      </c>
      <c r="Z186" s="58"/>
      <c r="AA186" s="58"/>
      <c r="AB186" s="58"/>
      <c r="AC186" s="58"/>
      <c r="AD186" s="58"/>
      <c r="AE186" s="58"/>
      <c r="AK186" s="21">
        <f t="shared" ca="1" si="93"/>
        <v>1</v>
      </c>
    </row>
    <row r="187" spans="1:37" s="21" customFormat="1" hidden="1">
      <c r="A187" s="21">
        <f t="shared" si="85"/>
        <v>0</v>
      </c>
      <c r="B187" s="51"/>
      <c r="C187" s="55" t="s">
        <v>200</v>
      </c>
      <c r="D187" s="103" t="s">
        <v>201</v>
      </c>
      <c r="E187" s="57">
        <f>F187+Y187</f>
        <v>0</v>
      </c>
      <c r="F187" s="57">
        <f>SUM(G187:X187)</f>
        <v>0</v>
      </c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7">
        <f>SUM(Z187:AE187)</f>
        <v>0</v>
      </c>
      <c r="Z187" s="58"/>
      <c r="AA187" s="58"/>
      <c r="AB187" s="58"/>
      <c r="AC187" s="58"/>
      <c r="AD187" s="58"/>
      <c r="AE187" s="58"/>
      <c r="AK187" s="21">
        <f t="shared" ca="1" si="93"/>
        <v>1</v>
      </c>
    </row>
    <row r="188" spans="1:37" s="21" customFormat="1" hidden="1">
      <c r="A188" s="21">
        <f t="shared" si="85"/>
        <v>0</v>
      </c>
      <c r="B188" s="51"/>
      <c r="C188" s="55" t="s">
        <v>289</v>
      </c>
      <c r="D188" s="103" t="s">
        <v>290</v>
      </c>
      <c r="E188" s="105">
        <f t="shared" ref="E188:AE188" si="94">SUBTOTAL(9,E189:E190)</f>
        <v>0</v>
      </c>
      <c r="F188" s="105">
        <f t="shared" si="94"/>
        <v>0</v>
      </c>
      <c r="G188" s="105">
        <f t="shared" si="94"/>
        <v>0</v>
      </c>
      <c r="H188" s="105">
        <f t="shared" si="94"/>
        <v>0</v>
      </c>
      <c r="I188" s="105">
        <f t="shared" si="94"/>
        <v>0</v>
      </c>
      <c r="J188" s="105">
        <f t="shared" si="94"/>
        <v>0</v>
      </c>
      <c r="K188" s="105">
        <f t="shared" si="94"/>
        <v>0</v>
      </c>
      <c r="L188" s="105">
        <f t="shared" si="94"/>
        <v>0</v>
      </c>
      <c r="M188" s="105">
        <f t="shared" si="94"/>
        <v>0</v>
      </c>
      <c r="N188" s="105">
        <f t="shared" si="94"/>
        <v>0</v>
      </c>
      <c r="O188" s="105">
        <f t="shared" si="94"/>
        <v>0</v>
      </c>
      <c r="P188" s="105">
        <f t="shared" si="94"/>
        <v>0</v>
      </c>
      <c r="Q188" s="105">
        <f t="shared" si="94"/>
        <v>0</v>
      </c>
      <c r="R188" s="105">
        <f t="shared" si="94"/>
        <v>0</v>
      </c>
      <c r="S188" s="105">
        <f t="shared" si="94"/>
        <v>0</v>
      </c>
      <c r="T188" s="105">
        <f t="shared" si="94"/>
        <v>0</v>
      </c>
      <c r="U188" s="105">
        <f t="shared" si="94"/>
        <v>0</v>
      </c>
      <c r="V188" s="105">
        <f t="shared" si="94"/>
        <v>0</v>
      </c>
      <c r="W188" s="105">
        <f t="shared" si="94"/>
        <v>0</v>
      </c>
      <c r="X188" s="105">
        <f t="shared" si="94"/>
        <v>0</v>
      </c>
      <c r="Y188" s="105">
        <f t="shared" si="94"/>
        <v>0</v>
      </c>
      <c r="Z188" s="105">
        <f t="shared" si="94"/>
        <v>0</v>
      </c>
      <c r="AA188" s="105">
        <f t="shared" si="94"/>
        <v>0</v>
      </c>
      <c r="AB188" s="105">
        <f t="shared" si="94"/>
        <v>0</v>
      </c>
      <c r="AC188" s="105">
        <f t="shared" si="94"/>
        <v>0</v>
      </c>
      <c r="AD188" s="105">
        <f t="shared" si="94"/>
        <v>0</v>
      </c>
      <c r="AE188" s="105">
        <f t="shared" si="94"/>
        <v>0</v>
      </c>
      <c r="AK188" s="21">
        <f t="shared" ca="1" si="93"/>
        <v>0</v>
      </c>
    </row>
    <row r="189" spans="1:37" s="21" customFormat="1" hidden="1">
      <c r="A189" s="21">
        <f t="shared" si="85"/>
        <v>0</v>
      </c>
      <c r="B189" s="51"/>
      <c r="C189" s="52" t="s">
        <v>293</v>
      </c>
      <c r="D189" s="61" t="s">
        <v>291</v>
      </c>
      <c r="E189" s="57">
        <f>F189+Y189</f>
        <v>0</v>
      </c>
      <c r="F189" s="57">
        <f>SUM(G189:X189)</f>
        <v>0</v>
      </c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7">
        <f>SUM(Z189:AE189)</f>
        <v>0</v>
      </c>
      <c r="Z189" s="58"/>
      <c r="AA189" s="58"/>
      <c r="AB189" s="58"/>
      <c r="AC189" s="58"/>
      <c r="AD189" s="58"/>
      <c r="AE189" s="58"/>
      <c r="AK189" s="21">
        <f t="shared" ca="1" si="93"/>
        <v>1</v>
      </c>
    </row>
    <row r="190" spans="1:37" hidden="1">
      <c r="A190" s="21">
        <f t="shared" si="85"/>
        <v>0</v>
      </c>
      <c r="B190" s="51"/>
      <c r="C190" s="52" t="s">
        <v>294</v>
      </c>
      <c r="D190" s="61" t="s">
        <v>292</v>
      </c>
      <c r="E190" s="57">
        <f>F190+Y190</f>
        <v>0</v>
      </c>
      <c r="F190" s="57">
        <f>SUM(G190:X190)</f>
        <v>0</v>
      </c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7">
        <f>SUM(Z190:AE190)</f>
        <v>0</v>
      </c>
      <c r="Z190" s="58"/>
      <c r="AA190" s="58"/>
      <c r="AB190" s="58"/>
      <c r="AC190" s="58"/>
      <c r="AD190" s="58"/>
      <c r="AE190" s="58"/>
      <c r="AF190" s="21"/>
      <c r="AK190" s="21">
        <f t="shared" ca="1" si="93"/>
        <v>1</v>
      </c>
    </row>
    <row r="191" spans="1:37" hidden="1">
      <c r="A191" s="21">
        <f t="shared" si="85"/>
        <v>0</v>
      </c>
      <c r="B191" s="51"/>
      <c r="C191" s="55" t="s">
        <v>295</v>
      </c>
      <c r="D191" s="103" t="s">
        <v>202</v>
      </c>
      <c r="E191" s="57">
        <f>F191+Y191</f>
        <v>0</v>
      </c>
      <c r="F191" s="57">
        <f>SUM(G191:X191)</f>
        <v>0</v>
      </c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7">
        <f>SUM(Z191:AE191)</f>
        <v>0</v>
      </c>
      <c r="Z191" s="58"/>
      <c r="AA191" s="58"/>
      <c r="AB191" s="58"/>
      <c r="AC191" s="58"/>
      <c r="AD191" s="58"/>
      <c r="AE191" s="58"/>
      <c r="AF191" s="21"/>
      <c r="AK191" s="21">
        <f t="shared" ca="1" si="93"/>
        <v>1</v>
      </c>
    </row>
    <row r="192" spans="1:37">
      <c r="A192" s="6">
        <v>1</v>
      </c>
      <c r="B192" s="51"/>
      <c r="C192" s="107"/>
      <c r="D192" s="61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K192" s="21">
        <f t="shared" ca="1" si="93"/>
        <v>0</v>
      </c>
    </row>
    <row r="193" spans="1:37">
      <c r="A193" s="6">
        <v>1</v>
      </c>
      <c r="B193" s="47"/>
      <c r="C193" s="98" t="s">
        <v>330</v>
      </c>
      <c r="D193" s="99"/>
      <c r="E193" s="108">
        <f>F193+Y193</f>
        <v>0</v>
      </c>
      <c r="F193" s="108">
        <f>SUM(G193:X193)</f>
        <v>0</v>
      </c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8">
        <f>SUM(Z193:AE193)</f>
        <v>0</v>
      </c>
      <c r="Z193" s="109"/>
      <c r="AA193" s="109"/>
      <c r="AB193" s="109"/>
      <c r="AC193" s="109"/>
      <c r="AD193" s="109"/>
      <c r="AE193" s="109"/>
      <c r="AK193" s="21">
        <f t="shared" ca="1" si="93"/>
        <v>1</v>
      </c>
    </row>
    <row r="194" spans="1:37">
      <c r="A194" s="6">
        <v>1</v>
      </c>
      <c r="B194" s="174"/>
      <c r="C194" s="186"/>
      <c r="D194" s="183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94"/>
      <c r="R194" s="94"/>
      <c r="S194" s="94"/>
      <c r="T194" s="94"/>
      <c r="U194" s="94"/>
      <c r="V194" s="94"/>
      <c r="W194" s="94"/>
      <c r="X194" s="94"/>
      <c r="Y194" s="94"/>
      <c r="Z194" s="94"/>
      <c r="AA194" s="94"/>
      <c r="AB194" s="94"/>
      <c r="AC194" s="94"/>
      <c r="AD194" s="94"/>
      <c r="AE194" s="94"/>
      <c r="AK194" s="21">
        <f t="shared" ca="1" si="93"/>
        <v>0</v>
      </c>
    </row>
    <row r="195" spans="1:37" s="73" customFormat="1">
      <c r="A195" s="6">
        <v>1</v>
      </c>
      <c r="B195" s="187"/>
      <c r="C195" s="188" t="s">
        <v>203</v>
      </c>
      <c r="D195" s="173" t="s">
        <v>204</v>
      </c>
      <c r="E195" s="50">
        <f t="shared" ref="E195:AE195" si="95">E14-E96+E156</f>
        <v>17785410</v>
      </c>
      <c r="F195" s="50">
        <f t="shared" si="95"/>
        <v>17822916</v>
      </c>
      <c r="G195" s="50">
        <f t="shared" si="95"/>
        <v>4564737</v>
      </c>
      <c r="H195" s="50">
        <f t="shared" si="95"/>
        <v>1955830</v>
      </c>
      <c r="I195" s="50">
        <f t="shared" si="95"/>
        <v>11302349</v>
      </c>
      <c r="J195" s="50">
        <f t="shared" si="95"/>
        <v>0</v>
      </c>
      <c r="K195" s="50">
        <f t="shared" si="95"/>
        <v>0</v>
      </c>
      <c r="L195" s="50">
        <f t="shared" si="95"/>
        <v>0</v>
      </c>
      <c r="M195" s="50">
        <f t="shared" si="95"/>
        <v>0</v>
      </c>
      <c r="N195" s="50">
        <f t="shared" si="95"/>
        <v>0</v>
      </c>
      <c r="O195" s="50">
        <f t="shared" si="95"/>
        <v>0</v>
      </c>
      <c r="P195" s="50">
        <f t="shared" si="95"/>
        <v>0</v>
      </c>
      <c r="Q195" s="50">
        <f t="shared" si="95"/>
        <v>0</v>
      </c>
      <c r="R195" s="50">
        <f t="shared" si="95"/>
        <v>0</v>
      </c>
      <c r="S195" s="50">
        <f t="shared" si="95"/>
        <v>0</v>
      </c>
      <c r="T195" s="50">
        <f t="shared" si="95"/>
        <v>0</v>
      </c>
      <c r="U195" s="50">
        <f t="shared" si="95"/>
        <v>0</v>
      </c>
      <c r="V195" s="50">
        <f t="shared" si="95"/>
        <v>0</v>
      </c>
      <c r="W195" s="50">
        <f t="shared" si="95"/>
        <v>0</v>
      </c>
      <c r="X195" s="50">
        <f t="shared" si="95"/>
        <v>0</v>
      </c>
      <c r="Y195" s="50">
        <f t="shared" si="95"/>
        <v>-37506</v>
      </c>
      <c r="Z195" s="50">
        <f t="shared" si="95"/>
        <v>-37506</v>
      </c>
      <c r="AA195" s="50">
        <f t="shared" si="95"/>
        <v>0</v>
      </c>
      <c r="AB195" s="50">
        <f t="shared" si="95"/>
        <v>0</v>
      </c>
      <c r="AC195" s="50">
        <f t="shared" si="95"/>
        <v>0</v>
      </c>
      <c r="AD195" s="50">
        <f t="shared" si="95"/>
        <v>0</v>
      </c>
      <c r="AE195" s="50">
        <f t="shared" si="95"/>
        <v>0</v>
      </c>
      <c r="AF195" s="12"/>
      <c r="AK195" s="21">
        <f t="shared" ca="1" si="93"/>
        <v>0</v>
      </c>
    </row>
    <row r="196" spans="1:37" s="73" customFormat="1">
      <c r="A196" s="6">
        <v>1</v>
      </c>
      <c r="B196" s="184"/>
      <c r="C196" s="186"/>
      <c r="D196" s="171"/>
      <c r="E196" s="110">
        <f t="shared" ref="E196:AE196" si="96">ROUND(E195,0)+ROUND(E197,0)</f>
        <v>0</v>
      </c>
      <c r="F196" s="110">
        <f t="shared" si="96"/>
        <v>0</v>
      </c>
      <c r="G196" s="110">
        <f t="shared" si="96"/>
        <v>0</v>
      </c>
      <c r="H196" s="110">
        <f t="shared" si="96"/>
        <v>0</v>
      </c>
      <c r="I196" s="110">
        <f t="shared" si="96"/>
        <v>0</v>
      </c>
      <c r="J196" s="110">
        <f t="shared" si="96"/>
        <v>0</v>
      </c>
      <c r="K196" s="110">
        <f t="shared" si="96"/>
        <v>0</v>
      </c>
      <c r="L196" s="110">
        <f t="shared" si="96"/>
        <v>0</v>
      </c>
      <c r="M196" s="110">
        <f t="shared" si="96"/>
        <v>0</v>
      </c>
      <c r="N196" s="110">
        <f t="shared" si="96"/>
        <v>0</v>
      </c>
      <c r="O196" s="110">
        <f t="shared" si="96"/>
        <v>0</v>
      </c>
      <c r="P196" s="110">
        <f t="shared" si="96"/>
        <v>0</v>
      </c>
      <c r="Q196" s="110">
        <f t="shared" si="96"/>
        <v>0</v>
      </c>
      <c r="R196" s="110">
        <f t="shared" si="96"/>
        <v>0</v>
      </c>
      <c r="S196" s="110">
        <f t="shared" si="96"/>
        <v>0</v>
      </c>
      <c r="T196" s="110">
        <f t="shared" si="96"/>
        <v>0</v>
      </c>
      <c r="U196" s="110">
        <f t="shared" si="96"/>
        <v>0</v>
      </c>
      <c r="V196" s="110">
        <f t="shared" si="96"/>
        <v>0</v>
      </c>
      <c r="W196" s="110">
        <f t="shared" si="96"/>
        <v>0</v>
      </c>
      <c r="X196" s="110">
        <f t="shared" si="96"/>
        <v>0</v>
      </c>
      <c r="Y196" s="110">
        <f t="shared" si="96"/>
        <v>0</v>
      </c>
      <c r="Z196" s="110">
        <f t="shared" si="96"/>
        <v>0</v>
      </c>
      <c r="AA196" s="110">
        <f t="shared" si="96"/>
        <v>0</v>
      </c>
      <c r="AB196" s="110">
        <f t="shared" si="96"/>
        <v>0</v>
      </c>
      <c r="AC196" s="110">
        <f t="shared" si="96"/>
        <v>0</v>
      </c>
      <c r="AD196" s="110">
        <f t="shared" si="96"/>
        <v>0</v>
      </c>
      <c r="AE196" s="110">
        <f t="shared" si="96"/>
        <v>0</v>
      </c>
      <c r="AF196" s="11"/>
      <c r="AK196" s="21">
        <f t="shared" ca="1" si="93"/>
        <v>0</v>
      </c>
    </row>
    <row r="197" spans="1:37" s="73" customFormat="1">
      <c r="A197" s="92">
        <v>1</v>
      </c>
      <c r="B197" s="111"/>
      <c r="C197" s="112" t="s">
        <v>205</v>
      </c>
      <c r="D197" s="49" t="s">
        <v>206</v>
      </c>
      <c r="E197" s="113">
        <f t="shared" ref="E197:AE197" si="97">SUBTOTAL(9,E199:E249)</f>
        <v>-17785410</v>
      </c>
      <c r="F197" s="113">
        <f t="shared" si="97"/>
        <v>-17822916</v>
      </c>
      <c r="G197" s="113">
        <f t="shared" si="97"/>
        <v>-4564737</v>
      </c>
      <c r="H197" s="113">
        <f t="shared" si="97"/>
        <v>-1955830</v>
      </c>
      <c r="I197" s="113">
        <f t="shared" si="97"/>
        <v>-11302349</v>
      </c>
      <c r="J197" s="113">
        <f t="shared" si="97"/>
        <v>0</v>
      </c>
      <c r="K197" s="113">
        <f t="shared" si="97"/>
        <v>0</v>
      </c>
      <c r="L197" s="113">
        <f t="shared" si="97"/>
        <v>0</v>
      </c>
      <c r="M197" s="113">
        <f t="shared" si="97"/>
        <v>0</v>
      </c>
      <c r="N197" s="113">
        <f t="shared" si="97"/>
        <v>0</v>
      </c>
      <c r="O197" s="113">
        <f t="shared" si="97"/>
        <v>0</v>
      </c>
      <c r="P197" s="113">
        <f t="shared" si="97"/>
        <v>0</v>
      </c>
      <c r="Q197" s="113">
        <f t="shared" si="97"/>
        <v>0</v>
      </c>
      <c r="R197" s="113">
        <f t="shared" si="97"/>
        <v>0</v>
      </c>
      <c r="S197" s="113">
        <f t="shared" si="97"/>
        <v>0</v>
      </c>
      <c r="T197" s="113">
        <f t="shared" si="97"/>
        <v>0</v>
      </c>
      <c r="U197" s="113">
        <f t="shared" si="97"/>
        <v>0</v>
      </c>
      <c r="V197" s="113">
        <f t="shared" si="97"/>
        <v>0</v>
      </c>
      <c r="W197" s="113">
        <f t="shared" si="97"/>
        <v>0</v>
      </c>
      <c r="X197" s="113">
        <f t="shared" si="97"/>
        <v>0</v>
      </c>
      <c r="Y197" s="113">
        <f t="shared" si="97"/>
        <v>37506</v>
      </c>
      <c r="Z197" s="113">
        <f t="shared" si="97"/>
        <v>37506</v>
      </c>
      <c r="AA197" s="113">
        <f t="shared" si="97"/>
        <v>0</v>
      </c>
      <c r="AB197" s="113">
        <f t="shared" si="97"/>
        <v>0</v>
      </c>
      <c r="AC197" s="113">
        <f t="shared" si="97"/>
        <v>0</v>
      </c>
      <c r="AD197" s="113">
        <f t="shared" si="97"/>
        <v>0</v>
      </c>
      <c r="AE197" s="113">
        <f t="shared" si="97"/>
        <v>0</v>
      </c>
      <c r="AK197" s="21">
        <f t="shared" ca="1" si="93"/>
        <v>0</v>
      </c>
    </row>
    <row r="198" spans="1:37" s="73" customFormat="1">
      <c r="A198" s="92">
        <v>1</v>
      </c>
      <c r="B198" s="114"/>
      <c r="C198" s="115"/>
      <c r="D198" s="116"/>
      <c r="E198" s="117"/>
      <c r="F198" s="117"/>
      <c r="G198" s="117"/>
      <c r="H198" s="117"/>
      <c r="I198" s="117"/>
      <c r="J198" s="117"/>
      <c r="K198" s="117"/>
      <c r="L198" s="117"/>
      <c r="M198" s="117"/>
      <c r="N198" s="117"/>
      <c r="O198" s="117"/>
      <c r="P198" s="117"/>
      <c r="Q198" s="117"/>
      <c r="R198" s="117"/>
      <c r="S198" s="117"/>
      <c r="T198" s="117"/>
      <c r="U198" s="117"/>
      <c r="V198" s="117"/>
      <c r="W198" s="117"/>
      <c r="X198" s="117"/>
      <c r="Y198" s="117"/>
      <c r="Z198" s="117"/>
      <c r="AA198" s="117"/>
      <c r="AB198" s="117"/>
      <c r="AC198" s="117"/>
      <c r="AD198" s="117"/>
      <c r="AE198" s="117"/>
      <c r="AK198" s="21">
        <f t="shared" ca="1" si="93"/>
        <v>0</v>
      </c>
    </row>
    <row r="199" spans="1:37" s="73" customFormat="1">
      <c r="A199" s="21">
        <f t="shared" ref="A199:A230" si="98">IF(MAX(E199:AF199)=0,IF(MIN(E199:AF199)=0,0,1),1)</f>
        <v>1</v>
      </c>
      <c r="B199" s="114"/>
      <c r="C199" s="91" t="s">
        <v>207</v>
      </c>
      <c r="D199" s="116" t="s">
        <v>208</v>
      </c>
      <c r="E199" s="118">
        <f t="shared" ref="E199:AE199" si="99">SUBTOTAL(9,E200:E201)</f>
        <v>-23241503</v>
      </c>
      <c r="F199" s="118">
        <f t="shared" si="99"/>
        <v>-17822916</v>
      </c>
      <c r="G199" s="118">
        <f>SUBTOTAL(9,G200:G201)</f>
        <v>-4564737</v>
      </c>
      <c r="H199" s="118">
        <f t="shared" si="99"/>
        <v>-1955830</v>
      </c>
      <c r="I199" s="118">
        <f t="shared" si="99"/>
        <v>-11302349</v>
      </c>
      <c r="J199" s="118">
        <f t="shared" si="99"/>
        <v>0</v>
      </c>
      <c r="K199" s="118">
        <f t="shared" si="99"/>
        <v>0</v>
      </c>
      <c r="L199" s="118">
        <f t="shared" si="99"/>
        <v>0</v>
      </c>
      <c r="M199" s="118">
        <f t="shared" si="99"/>
        <v>0</v>
      </c>
      <c r="N199" s="118">
        <f t="shared" si="99"/>
        <v>0</v>
      </c>
      <c r="O199" s="118">
        <f t="shared" si="99"/>
        <v>0</v>
      </c>
      <c r="P199" s="118">
        <f t="shared" si="99"/>
        <v>0</v>
      </c>
      <c r="Q199" s="118">
        <f t="shared" si="99"/>
        <v>0</v>
      </c>
      <c r="R199" s="118">
        <f t="shared" si="99"/>
        <v>0</v>
      </c>
      <c r="S199" s="118">
        <f t="shared" si="99"/>
        <v>0</v>
      </c>
      <c r="T199" s="118">
        <f t="shared" si="99"/>
        <v>0</v>
      </c>
      <c r="U199" s="118">
        <f t="shared" si="99"/>
        <v>0</v>
      </c>
      <c r="V199" s="118">
        <f t="shared" si="99"/>
        <v>0</v>
      </c>
      <c r="W199" s="118">
        <f t="shared" si="99"/>
        <v>0</v>
      </c>
      <c r="X199" s="118">
        <f t="shared" si="99"/>
        <v>0</v>
      </c>
      <c r="Y199" s="118">
        <f t="shared" si="99"/>
        <v>-5418587</v>
      </c>
      <c r="Z199" s="118">
        <f t="shared" si="99"/>
        <v>-5418587</v>
      </c>
      <c r="AA199" s="118">
        <f t="shared" si="99"/>
        <v>0</v>
      </c>
      <c r="AB199" s="118">
        <f t="shared" si="99"/>
        <v>0</v>
      </c>
      <c r="AC199" s="118">
        <f t="shared" si="99"/>
        <v>0</v>
      </c>
      <c r="AD199" s="118">
        <f t="shared" si="99"/>
        <v>0</v>
      </c>
      <c r="AE199" s="118">
        <f t="shared" si="99"/>
        <v>0</v>
      </c>
      <c r="AK199" s="21">
        <f t="shared" ca="1" si="93"/>
        <v>0</v>
      </c>
    </row>
    <row r="200" spans="1:37" s="73" customFormat="1" hidden="1">
      <c r="A200" s="21">
        <f t="shared" si="98"/>
        <v>0</v>
      </c>
      <c r="B200" s="114"/>
      <c r="C200" s="95" t="s">
        <v>209</v>
      </c>
      <c r="D200" s="116"/>
      <c r="E200" s="57">
        <f t="shared" ref="E200:E210" si="100">F200+Y200</f>
        <v>0</v>
      </c>
      <c r="F200" s="57">
        <f t="shared" ref="F200:F210" si="101">SUM(G200:X200)</f>
        <v>0</v>
      </c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7">
        <f t="shared" ref="Y200:Y210" si="102">SUM(Z200:AE200)</f>
        <v>0</v>
      </c>
      <c r="Z200" s="58"/>
      <c r="AA200" s="58"/>
      <c r="AB200" s="58"/>
      <c r="AC200" s="58"/>
      <c r="AD200" s="58"/>
      <c r="AE200" s="58"/>
      <c r="AK200" s="21">
        <f t="shared" ca="1" si="93"/>
        <v>1</v>
      </c>
    </row>
    <row r="201" spans="1:37" s="73" customFormat="1">
      <c r="A201" s="21">
        <f t="shared" si="98"/>
        <v>1</v>
      </c>
      <c r="B201" s="114"/>
      <c r="C201" s="96" t="s">
        <v>210</v>
      </c>
      <c r="D201" s="116"/>
      <c r="E201" s="57">
        <f t="shared" si="100"/>
        <v>-23241503</v>
      </c>
      <c r="F201" s="57">
        <f>SUM(G201:X201)</f>
        <v>-17822916</v>
      </c>
      <c r="G201" s="58">
        <f>-1056637-3508100</f>
        <v>-4564737</v>
      </c>
      <c r="H201" s="58">
        <v>-1955830</v>
      </c>
      <c r="I201" s="58">
        <f>-5106280-6196069</f>
        <v>-11302349</v>
      </c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7">
        <f t="shared" si="102"/>
        <v>-5418587</v>
      </c>
      <c r="Z201" s="58">
        <v>-5418587</v>
      </c>
      <c r="AA201" s="58"/>
      <c r="AB201" s="58"/>
      <c r="AC201" s="58"/>
      <c r="AD201" s="58"/>
      <c r="AE201" s="58"/>
      <c r="AK201" s="21">
        <f t="shared" ca="1" si="93"/>
        <v>1</v>
      </c>
    </row>
    <row r="202" spans="1:37" s="73" customFormat="1" hidden="1">
      <c r="A202" s="21">
        <f t="shared" si="98"/>
        <v>0</v>
      </c>
      <c r="B202" s="114"/>
      <c r="C202" s="91" t="s">
        <v>211</v>
      </c>
      <c r="D202" s="116" t="s">
        <v>212</v>
      </c>
      <c r="E202" s="118">
        <f t="shared" ref="E202:AE202" si="103">SUBTOTAL(9,E203:E204)</f>
        <v>0</v>
      </c>
      <c r="F202" s="118">
        <f t="shared" si="103"/>
        <v>0</v>
      </c>
      <c r="G202" s="118">
        <f t="shared" si="103"/>
        <v>0</v>
      </c>
      <c r="H202" s="118">
        <f t="shared" si="103"/>
        <v>0</v>
      </c>
      <c r="I202" s="118">
        <f t="shared" si="103"/>
        <v>0</v>
      </c>
      <c r="J202" s="118">
        <f t="shared" si="103"/>
        <v>0</v>
      </c>
      <c r="K202" s="118">
        <f t="shared" si="103"/>
        <v>0</v>
      </c>
      <c r="L202" s="118">
        <f t="shared" si="103"/>
        <v>0</v>
      </c>
      <c r="M202" s="118">
        <f t="shared" si="103"/>
        <v>0</v>
      </c>
      <c r="N202" s="118">
        <f t="shared" si="103"/>
        <v>0</v>
      </c>
      <c r="O202" s="118">
        <f t="shared" si="103"/>
        <v>0</v>
      </c>
      <c r="P202" s="118">
        <f t="shared" si="103"/>
        <v>0</v>
      </c>
      <c r="Q202" s="118">
        <f t="shared" si="103"/>
        <v>0</v>
      </c>
      <c r="R202" s="118">
        <f t="shared" si="103"/>
        <v>0</v>
      </c>
      <c r="S202" s="118">
        <f t="shared" si="103"/>
        <v>0</v>
      </c>
      <c r="T202" s="118">
        <f t="shared" si="103"/>
        <v>0</v>
      </c>
      <c r="U202" s="118">
        <f t="shared" si="103"/>
        <v>0</v>
      </c>
      <c r="V202" s="118">
        <f t="shared" si="103"/>
        <v>0</v>
      </c>
      <c r="W202" s="118">
        <f t="shared" si="103"/>
        <v>0</v>
      </c>
      <c r="X202" s="118">
        <f t="shared" si="103"/>
        <v>0</v>
      </c>
      <c r="Y202" s="118">
        <f t="shared" si="103"/>
        <v>0</v>
      </c>
      <c r="Z202" s="118">
        <f t="shared" si="103"/>
        <v>0</v>
      </c>
      <c r="AA202" s="118">
        <f t="shared" si="103"/>
        <v>0</v>
      </c>
      <c r="AB202" s="118">
        <f t="shared" si="103"/>
        <v>0</v>
      </c>
      <c r="AC202" s="118">
        <f t="shared" si="103"/>
        <v>0</v>
      </c>
      <c r="AD202" s="118">
        <f t="shared" si="103"/>
        <v>0</v>
      </c>
      <c r="AE202" s="118">
        <f t="shared" si="103"/>
        <v>0</v>
      </c>
      <c r="AK202" s="21">
        <f t="shared" ca="1" si="93"/>
        <v>0</v>
      </c>
    </row>
    <row r="203" spans="1:37" s="73" customFormat="1" hidden="1">
      <c r="A203" s="21">
        <f t="shared" si="98"/>
        <v>0</v>
      </c>
      <c r="B203" s="114"/>
      <c r="C203" s="96" t="s">
        <v>459</v>
      </c>
      <c r="D203" s="116"/>
      <c r="E203" s="57">
        <f>F203+Y203</f>
        <v>0</v>
      </c>
      <c r="F203" s="57">
        <f>SUM(G203:X203)</f>
        <v>0</v>
      </c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7">
        <f>SUM(Z203:AE203)</f>
        <v>0</v>
      </c>
      <c r="Z203" s="58"/>
      <c r="AA203" s="58"/>
      <c r="AB203" s="58"/>
      <c r="AC203" s="58"/>
      <c r="AD203" s="58"/>
      <c r="AE203" s="58"/>
      <c r="AK203" s="21">
        <f ca="1">IF(CELL("protect",AC203),0,1)</f>
        <v>1</v>
      </c>
    </row>
    <row r="204" spans="1:37" s="73" customFormat="1" hidden="1">
      <c r="A204" s="21">
        <f t="shared" si="98"/>
        <v>0</v>
      </c>
      <c r="B204" s="114"/>
      <c r="C204" s="96" t="s">
        <v>460</v>
      </c>
      <c r="D204" s="116"/>
      <c r="E204" s="57">
        <f>F204+Y204</f>
        <v>0</v>
      </c>
      <c r="F204" s="57">
        <f>SUM(G204:X204)</f>
        <v>0</v>
      </c>
      <c r="G204" s="192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7">
        <f>SUM(Z204:AE204)</f>
        <v>0</v>
      </c>
      <c r="Z204" s="58"/>
      <c r="AA204" s="58"/>
      <c r="AB204" s="58"/>
      <c r="AC204" s="58"/>
      <c r="AD204" s="58"/>
      <c r="AE204" s="58"/>
      <c r="AK204" s="21">
        <f ca="1">IF(CELL("protect",AC204),0,1)</f>
        <v>1</v>
      </c>
    </row>
    <row r="205" spans="1:37" s="73" customFormat="1" ht="25.5" hidden="1">
      <c r="A205" s="21">
        <f t="shared" si="98"/>
        <v>0</v>
      </c>
      <c r="B205" s="114"/>
      <c r="C205" s="97" t="s">
        <v>331</v>
      </c>
      <c r="D205" s="131" t="s">
        <v>332</v>
      </c>
      <c r="E205" s="57">
        <f>F205+Y205</f>
        <v>0</v>
      </c>
      <c r="F205" s="57">
        <f>SUM(G205:X205)</f>
        <v>0</v>
      </c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7">
        <f>SUM(Z205:AE205)</f>
        <v>0</v>
      </c>
      <c r="Z205" s="58"/>
      <c r="AA205" s="58"/>
      <c r="AB205" s="58"/>
      <c r="AC205" s="58"/>
      <c r="AD205" s="58"/>
      <c r="AE205" s="58"/>
      <c r="AK205" s="21">
        <f t="shared" ca="1" si="93"/>
        <v>1</v>
      </c>
    </row>
    <row r="206" spans="1:37" s="73" customFormat="1" ht="25.5" hidden="1">
      <c r="A206" s="21">
        <f t="shared" si="98"/>
        <v>0</v>
      </c>
      <c r="B206" s="114"/>
      <c r="C206" s="97" t="s">
        <v>333</v>
      </c>
      <c r="D206" s="116" t="s">
        <v>213</v>
      </c>
      <c r="E206" s="57">
        <f t="shared" si="100"/>
        <v>0</v>
      </c>
      <c r="F206" s="57">
        <f t="shared" si="101"/>
        <v>0</v>
      </c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7">
        <f t="shared" si="102"/>
        <v>0</v>
      </c>
      <c r="Z206" s="58"/>
      <c r="AA206" s="58"/>
      <c r="AB206" s="58"/>
      <c r="AC206" s="58"/>
      <c r="AD206" s="58"/>
      <c r="AE206" s="58"/>
      <c r="AK206" s="21">
        <f t="shared" ca="1" si="93"/>
        <v>1</v>
      </c>
    </row>
    <row r="207" spans="1:37" s="73" customFormat="1" hidden="1">
      <c r="A207" s="21">
        <f t="shared" si="98"/>
        <v>0</v>
      </c>
      <c r="B207" s="114"/>
      <c r="C207" s="91" t="s">
        <v>334</v>
      </c>
      <c r="D207" s="116" t="s">
        <v>214</v>
      </c>
      <c r="E207" s="57">
        <f t="shared" si="100"/>
        <v>0</v>
      </c>
      <c r="F207" s="57">
        <f t="shared" si="101"/>
        <v>0</v>
      </c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7">
        <f t="shared" si="102"/>
        <v>0</v>
      </c>
      <c r="Z207" s="58"/>
      <c r="AA207" s="58"/>
      <c r="AB207" s="58"/>
      <c r="AC207" s="58"/>
      <c r="AD207" s="58"/>
      <c r="AE207" s="58"/>
      <c r="AK207" s="21">
        <f t="shared" ca="1" si="93"/>
        <v>1</v>
      </c>
    </row>
    <row r="208" spans="1:37" s="73" customFormat="1" hidden="1">
      <c r="A208" s="21">
        <f t="shared" si="98"/>
        <v>0</v>
      </c>
      <c r="B208" s="119"/>
      <c r="C208" s="97" t="s">
        <v>470</v>
      </c>
      <c r="D208" s="116" t="s">
        <v>215</v>
      </c>
      <c r="E208" s="57">
        <f t="shared" si="100"/>
        <v>0</v>
      </c>
      <c r="F208" s="57">
        <f t="shared" si="101"/>
        <v>0</v>
      </c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7">
        <f t="shared" si="102"/>
        <v>0</v>
      </c>
      <c r="Z208" s="58"/>
      <c r="AA208" s="58"/>
      <c r="AB208" s="58"/>
      <c r="AC208" s="58"/>
      <c r="AD208" s="58"/>
      <c r="AE208" s="58"/>
      <c r="AK208" s="21">
        <f t="shared" ca="1" si="93"/>
        <v>1</v>
      </c>
    </row>
    <row r="209" spans="1:37" s="73" customFormat="1" ht="25.5" hidden="1">
      <c r="A209" s="21">
        <f t="shared" si="98"/>
        <v>0</v>
      </c>
      <c r="B209" s="114"/>
      <c r="C209" s="91" t="s">
        <v>471</v>
      </c>
      <c r="D209" s="116" t="s">
        <v>216</v>
      </c>
      <c r="E209" s="57">
        <f>F209+Y209</f>
        <v>0</v>
      </c>
      <c r="F209" s="57">
        <f>SUM(G209:X209)</f>
        <v>0</v>
      </c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7">
        <f>SUM(Z209:AE209)</f>
        <v>0</v>
      </c>
      <c r="Z209" s="58"/>
      <c r="AA209" s="58"/>
      <c r="AB209" s="58"/>
      <c r="AC209" s="58"/>
      <c r="AD209" s="58"/>
      <c r="AE209" s="58"/>
      <c r="AK209" s="21">
        <f t="shared" ca="1" si="93"/>
        <v>1</v>
      </c>
    </row>
    <row r="210" spans="1:37" s="73" customFormat="1" ht="25.5" hidden="1">
      <c r="A210" s="21">
        <f t="shared" si="98"/>
        <v>0</v>
      </c>
      <c r="B210" s="114"/>
      <c r="C210" s="91" t="s">
        <v>335</v>
      </c>
      <c r="D210" s="131" t="s">
        <v>336</v>
      </c>
      <c r="E210" s="57">
        <f t="shared" si="100"/>
        <v>0</v>
      </c>
      <c r="F210" s="57">
        <f t="shared" si="101"/>
        <v>0</v>
      </c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7">
        <f t="shared" si="102"/>
        <v>0</v>
      </c>
      <c r="Z210" s="58"/>
      <c r="AA210" s="58"/>
      <c r="AB210" s="58"/>
      <c r="AC210" s="58"/>
      <c r="AD210" s="58"/>
      <c r="AE210" s="58"/>
      <c r="AK210" s="21">
        <f t="shared" ca="1" si="93"/>
        <v>1</v>
      </c>
    </row>
    <row r="211" spans="1:37" s="73" customFormat="1" hidden="1">
      <c r="A211" s="21">
        <f t="shared" si="98"/>
        <v>0</v>
      </c>
      <c r="B211" s="114"/>
      <c r="C211" s="97" t="s">
        <v>217</v>
      </c>
      <c r="D211" s="116" t="s">
        <v>218</v>
      </c>
      <c r="E211" s="118">
        <f t="shared" ref="E211:AE211" si="104">SUBTOTAL(9,E212:E232)</f>
        <v>0</v>
      </c>
      <c r="F211" s="118">
        <f t="shared" si="104"/>
        <v>0</v>
      </c>
      <c r="G211" s="118">
        <f t="shared" si="104"/>
        <v>0</v>
      </c>
      <c r="H211" s="118">
        <f t="shared" si="104"/>
        <v>0</v>
      </c>
      <c r="I211" s="118">
        <f t="shared" si="104"/>
        <v>0</v>
      </c>
      <c r="J211" s="118">
        <f t="shared" si="104"/>
        <v>0</v>
      </c>
      <c r="K211" s="118">
        <f t="shared" si="104"/>
        <v>0</v>
      </c>
      <c r="L211" s="118">
        <f t="shared" si="104"/>
        <v>0</v>
      </c>
      <c r="M211" s="118">
        <f t="shared" si="104"/>
        <v>0</v>
      </c>
      <c r="N211" s="118">
        <f t="shared" si="104"/>
        <v>0</v>
      </c>
      <c r="O211" s="118">
        <f t="shared" si="104"/>
        <v>0</v>
      </c>
      <c r="P211" s="118">
        <f t="shared" si="104"/>
        <v>0</v>
      </c>
      <c r="Q211" s="118">
        <f t="shared" si="104"/>
        <v>0</v>
      </c>
      <c r="R211" s="118">
        <f t="shared" si="104"/>
        <v>0</v>
      </c>
      <c r="S211" s="118">
        <f t="shared" si="104"/>
        <v>0</v>
      </c>
      <c r="T211" s="118">
        <f t="shared" si="104"/>
        <v>0</v>
      </c>
      <c r="U211" s="118">
        <f t="shared" si="104"/>
        <v>0</v>
      </c>
      <c r="V211" s="118">
        <f t="shared" si="104"/>
        <v>0</v>
      </c>
      <c r="W211" s="118">
        <f t="shared" si="104"/>
        <v>0</v>
      </c>
      <c r="X211" s="118">
        <f t="shared" si="104"/>
        <v>0</v>
      </c>
      <c r="Y211" s="118">
        <f t="shared" si="104"/>
        <v>0</v>
      </c>
      <c r="Z211" s="118">
        <f t="shared" si="104"/>
        <v>0</v>
      </c>
      <c r="AA211" s="118">
        <f t="shared" si="104"/>
        <v>0</v>
      </c>
      <c r="AB211" s="118">
        <f t="shared" si="104"/>
        <v>0</v>
      </c>
      <c r="AC211" s="118">
        <f t="shared" si="104"/>
        <v>0</v>
      </c>
      <c r="AD211" s="118">
        <f t="shared" si="104"/>
        <v>0</v>
      </c>
      <c r="AE211" s="118">
        <f t="shared" si="104"/>
        <v>0</v>
      </c>
      <c r="AK211" s="21">
        <f t="shared" ca="1" si="93"/>
        <v>0</v>
      </c>
    </row>
    <row r="212" spans="1:37" s="73" customFormat="1" hidden="1">
      <c r="A212" s="21">
        <f t="shared" si="98"/>
        <v>0</v>
      </c>
      <c r="B212" s="114"/>
      <c r="C212" s="95" t="s">
        <v>337</v>
      </c>
      <c r="D212" s="131" t="s">
        <v>338</v>
      </c>
      <c r="E212" s="57">
        <f t="shared" ref="E212:E232" si="105">F212+Y212</f>
        <v>0</v>
      </c>
      <c r="F212" s="57">
        <f t="shared" ref="F212:F232" si="106">SUM(G212:X212)</f>
        <v>0</v>
      </c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7">
        <f t="shared" ref="Y212:Y232" si="107">SUM(Z212:AE212)</f>
        <v>0</v>
      </c>
      <c r="Z212" s="58"/>
      <c r="AA212" s="58"/>
      <c r="AB212" s="58"/>
      <c r="AC212" s="58"/>
      <c r="AD212" s="58"/>
      <c r="AE212" s="58"/>
      <c r="AK212" s="21">
        <f t="shared" ca="1" si="93"/>
        <v>1</v>
      </c>
    </row>
    <row r="213" spans="1:37" s="73" customFormat="1" ht="25.5" hidden="1">
      <c r="A213" s="21">
        <f t="shared" si="98"/>
        <v>0</v>
      </c>
      <c r="B213" s="114"/>
      <c r="C213" s="95" t="s">
        <v>339</v>
      </c>
      <c r="D213" s="131" t="s">
        <v>340</v>
      </c>
      <c r="E213" s="57">
        <f t="shared" si="105"/>
        <v>0</v>
      </c>
      <c r="F213" s="57">
        <f t="shared" si="106"/>
        <v>0</v>
      </c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7">
        <f t="shared" si="107"/>
        <v>0</v>
      </c>
      <c r="Z213" s="58"/>
      <c r="AA213" s="58"/>
      <c r="AB213" s="58"/>
      <c r="AC213" s="58"/>
      <c r="AD213" s="58"/>
      <c r="AE213" s="58"/>
      <c r="AK213" s="21">
        <f t="shared" ca="1" si="93"/>
        <v>1</v>
      </c>
    </row>
    <row r="214" spans="1:37" s="73" customFormat="1" hidden="1">
      <c r="A214" s="21">
        <f t="shared" si="98"/>
        <v>0</v>
      </c>
      <c r="B214" s="114"/>
      <c r="C214" s="95" t="s">
        <v>341</v>
      </c>
      <c r="D214" s="131" t="s">
        <v>342</v>
      </c>
      <c r="E214" s="57">
        <f t="shared" si="105"/>
        <v>0</v>
      </c>
      <c r="F214" s="57">
        <f t="shared" si="106"/>
        <v>0</v>
      </c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7">
        <f t="shared" si="107"/>
        <v>0</v>
      </c>
      <c r="Z214" s="58"/>
      <c r="AA214" s="58"/>
      <c r="AB214" s="58"/>
      <c r="AC214" s="58"/>
      <c r="AD214" s="58"/>
      <c r="AE214" s="58"/>
      <c r="AK214" s="21">
        <f t="shared" ca="1" si="93"/>
        <v>1</v>
      </c>
    </row>
    <row r="215" spans="1:37" s="73" customFormat="1" hidden="1">
      <c r="A215" s="21">
        <f t="shared" si="98"/>
        <v>0</v>
      </c>
      <c r="B215" s="114"/>
      <c r="C215" s="95" t="s">
        <v>343</v>
      </c>
      <c r="D215" s="131" t="s">
        <v>344</v>
      </c>
      <c r="E215" s="57">
        <f t="shared" si="105"/>
        <v>0</v>
      </c>
      <c r="F215" s="57">
        <f t="shared" si="106"/>
        <v>0</v>
      </c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7">
        <f t="shared" si="107"/>
        <v>0</v>
      </c>
      <c r="Z215" s="58"/>
      <c r="AA215" s="58"/>
      <c r="AB215" s="58"/>
      <c r="AC215" s="58"/>
      <c r="AD215" s="58"/>
      <c r="AE215" s="58"/>
      <c r="AK215" s="21">
        <f t="shared" ca="1" si="93"/>
        <v>1</v>
      </c>
    </row>
    <row r="216" spans="1:37" s="73" customFormat="1" ht="25.5" hidden="1">
      <c r="A216" s="21">
        <f t="shared" si="98"/>
        <v>0</v>
      </c>
      <c r="B216" s="114"/>
      <c r="C216" s="95" t="s">
        <v>345</v>
      </c>
      <c r="D216" s="131" t="s">
        <v>346</v>
      </c>
      <c r="E216" s="57">
        <f t="shared" si="105"/>
        <v>0</v>
      </c>
      <c r="F216" s="57">
        <f t="shared" si="106"/>
        <v>0</v>
      </c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7">
        <f t="shared" si="107"/>
        <v>0</v>
      </c>
      <c r="Z216" s="58"/>
      <c r="AA216" s="58"/>
      <c r="AB216" s="58"/>
      <c r="AC216" s="58"/>
      <c r="AD216" s="58"/>
      <c r="AE216" s="58"/>
      <c r="AK216" s="21">
        <f t="shared" ca="1" si="93"/>
        <v>1</v>
      </c>
    </row>
    <row r="217" spans="1:37" s="73" customFormat="1" ht="25.5" hidden="1">
      <c r="A217" s="21">
        <f t="shared" si="98"/>
        <v>0</v>
      </c>
      <c r="B217" s="114"/>
      <c r="C217" s="95" t="s">
        <v>347</v>
      </c>
      <c r="D217" s="131" t="s">
        <v>348</v>
      </c>
      <c r="E217" s="57">
        <f t="shared" si="105"/>
        <v>0</v>
      </c>
      <c r="F217" s="57">
        <f t="shared" si="106"/>
        <v>0</v>
      </c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7">
        <f t="shared" si="107"/>
        <v>0</v>
      </c>
      <c r="Z217" s="58"/>
      <c r="AA217" s="58"/>
      <c r="AB217" s="58"/>
      <c r="AC217" s="58"/>
      <c r="AD217" s="58"/>
      <c r="AE217" s="58"/>
      <c r="AK217" s="21">
        <f t="shared" ca="1" si="93"/>
        <v>1</v>
      </c>
    </row>
    <row r="218" spans="1:37" s="73" customFormat="1" ht="25.5" hidden="1">
      <c r="A218" s="21">
        <f t="shared" si="98"/>
        <v>0</v>
      </c>
      <c r="B218" s="114"/>
      <c r="C218" s="95" t="s">
        <v>349</v>
      </c>
      <c r="D218" s="131" t="s">
        <v>350</v>
      </c>
      <c r="E218" s="57">
        <f t="shared" si="105"/>
        <v>0</v>
      </c>
      <c r="F218" s="57">
        <f t="shared" si="106"/>
        <v>0</v>
      </c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7">
        <f t="shared" si="107"/>
        <v>0</v>
      </c>
      <c r="Z218" s="58"/>
      <c r="AA218" s="58"/>
      <c r="AB218" s="58"/>
      <c r="AC218" s="58"/>
      <c r="AD218" s="58"/>
      <c r="AE218" s="58"/>
      <c r="AK218" s="21">
        <f t="shared" ca="1" si="93"/>
        <v>1</v>
      </c>
    </row>
    <row r="219" spans="1:37" s="73" customFormat="1" ht="25.5" hidden="1">
      <c r="A219" s="21">
        <f t="shared" si="98"/>
        <v>0</v>
      </c>
      <c r="B219" s="114"/>
      <c r="C219" s="95" t="s">
        <v>351</v>
      </c>
      <c r="D219" s="131" t="s">
        <v>352</v>
      </c>
      <c r="E219" s="57">
        <f t="shared" si="105"/>
        <v>0</v>
      </c>
      <c r="F219" s="57">
        <f t="shared" si="106"/>
        <v>0</v>
      </c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7">
        <f t="shared" si="107"/>
        <v>0</v>
      </c>
      <c r="Z219" s="58"/>
      <c r="AA219" s="58"/>
      <c r="AB219" s="58"/>
      <c r="AC219" s="58"/>
      <c r="AD219" s="58"/>
      <c r="AE219" s="58"/>
      <c r="AK219" s="21">
        <f t="shared" ca="1" si="93"/>
        <v>1</v>
      </c>
    </row>
    <row r="220" spans="1:37" s="73" customFormat="1" hidden="1">
      <c r="A220" s="21">
        <f t="shared" si="98"/>
        <v>0</v>
      </c>
      <c r="B220" s="114"/>
      <c r="C220" s="95" t="s">
        <v>353</v>
      </c>
      <c r="D220" s="131" t="s">
        <v>354</v>
      </c>
      <c r="E220" s="57">
        <f t="shared" si="105"/>
        <v>0</v>
      </c>
      <c r="F220" s="57">
        <f t="shared" si="106"/>
        <v>0</v>
      </c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7">
        <f t="shared" si="107"/>
        <v>0</v>
      </c>
      <c r="Z220" s="58"/>
      <c r="AA220" s="58"/>
      <c r="AB220" s="58"/>
      <c r="AC220" s="58"/>
      <c r="AD220" s="58"/>
      <c r="AE220" s="58"/>
      <c r="AK220" s="21">
        <f t="shared" ca="1" si="93"/>
        <v>1</v>
      </c>
    </row>
    <row r="221" spans="1:37" s="73" customFormat="1" hidden="1">
      <c r="A221" s="21">
        <f t="shared" si="98"/>
        <v>0</v>
      </c>
      <c r="B221" s="114"/>
      <c r="C221" s="95" t="s">
        <v>355</v>
      </c>
      <c r="D221" s="131" t="s">
        <v>356</v>
      </c>
      <c r="E221" s="57">
        <f t="shared" si="105"/>
        <v>0</v>
      </c>
      <c r="F221" s="57">
        <f t="shared" si="106"/>
        <v>0</v>
      </c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7">
        <f t="shared" si="107"/>
        <v>0</v>
      </c>
      <c r="Z221" s="58"/>
      <c r="AA221" s="58"/>
      <c r="AB221" s="58"/>
      <c r="AC221" s="58"/>
      <c r="AD221" s="58"/>
      <c r="AE221" s="58"/>
      <c r="AK221" s="21">
        <f t="shared" ca="1" si="93"/>
        <v>1</v>
      </c>
    </row>
    <row r="222" spans="1:37" s="73" customFormat="1" ht="25.5" hidden="1">
      <c r="A222" s="21">
        <f t="shared" si="98"/>
        <v>0</v>
      </c>
      <c r="B222" s="114"/>
      <c r="C222" s="95" t="s">
        <v>357</v>
      </c>
      <c r="D222" s="131" t="s">
        <v>358</v>
      </c>
      <c r="E222" s="57">
        <f t="shared" si="105"/>
        <v>0</v>
      </c>
      <c r="F222" s="57">
        <f t="shared" si="106"/>
        <v>0</v>
      </c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7">
        <f t="shared" si="107"/>
        <v>0</v>
      </c>
      <c r="Z222" s="58"/>
      <c r="AA222" s="58"/>
      <c r="AB222" s="58"/>
      <c r="AC222" s="58"/>
      <c r="AD222" s="58"/>
      <c r="AE222" s="58"/>
      <c r="AK222" s="21">
        <f t="shared" ca="1" si="93"/>
        <v>1</v>
      </c>
    </row>
    <row r="223" spans="1:37" s="73" customFormat="1" hidden="1">
      <c r="A223" s="21">
        <f t="shared" si="98"/>
        <v>0</v>
      </c>
      <c r="B223" s="114"/>
      <c r="C223" s="95" t="s">
        <v>359</v>
      </c>
      <c r="D223" s="131" t="s">
        <v>360</v>
      </c>
      <c r="E223" s="57">
        <f t="shared" si="105"/>
        <v>0</v>
      </c>
      <c r="F223" s="57">
        <f t="shared" si="106"/>
        <v>0</v>
      </c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7">
        <f t="shared" si="107"/>
        <v>0</v>
      </c>
      <c r="Z223" s="58"/>
      <c r="AA223" s="58"/>
      <c r="AB223" s="58"/>
      <c r="AC223" s="58"/>
      <c r="AD223" s="58"/>
      <c r="AE223" s="58"/>
      <c r="AK223" s="21">
        <f t="shared" ca="1" si="93"/>
        <v>1</v>
      </c>
    </row>
    <row r="224" spans="1:37" s="73" customFormat="1" ht="25.5" hidden="1">
      <c r="A224" s="21">
        <f t="shared" si="98"/>
        <v>0</v>
      </c>
      <c r="B224" s="114"/>
      <c r="C224" s="95" t="s">
        <v>361</v>
      </c>
      <c r="D224" s="131" t="s">
        <v>362</v>
      </c>
      <c r="E224" s="57">
        <f t="shared" si="105"/>
        <v>0</v>
      </c>
      <c r="F224" s="57">
        <f t="shared" si="106"/>
        <v>0</v>
      </c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7">
        <f t="shared" si="107"/>
        <v>0</v>
      </c>
      <c r="Z224" s="58"/>
      <c r="AA224" s="58"/>
      <c r="AB224" s="58"/>
      <c r="AC224" s="58"/>
      <c r="AD224" s="58"/>
      <c r="AE224" s="58"/>
      <c r="AK224" s="21">
        <f t="shared" ca="1" si="93"/>
        <v>1</v>
      </c>
    </row>
    <row r="225" spans="1:37" s="73" customFormat="1" ht="25.5" hidden="1">
      <c r="A225" s="21">
        <f t="shared" si="98"/>
        <v>0</v>
      </c>
      <c r="B225" s="114"/>
      <c r="C225" s="95" t="s">
        <v>363</v>
      </c>
      <c r="D225" s="131" t="s">
        <v>364</v>
      </c>
      <c r="E225" s="57">
        <f t="shared" si="105"/>
        <v>0</v>
      </c>
      <c r="F225" s="57">
        <f t="shared" si="106"/>
        <v>0</v>
      </c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7">
        <f t="shared" si="107"/>
        <v>0</v>
      </c>
      <c r="Z225" s="58"/>
      <c r="AA225" s="58"/>
      <c r="AB225" s="58"/>
      <c r="AC225" s="58"/>
      <c r="AD225" s="58"/>
      <c r="AE225" s="58"/>
      <c r="AK225" s="21">
        <f t="shared" ca="1" si="93"/>
        <v>1</v>
      </c>
    </row>
    <row r="226" spans="1:37" s="73" customFormat="1" ht="25.5" hidden="1">
      <c r="A226" s="21">
        <f t="shared" si="98"/>
        <v>0</v>
      </c>
      <c r="B226" s="114"/>
      <c r="C226" s="95" t="s">
        <v>365</v>
      </c>
      <c r="D226" s="131" t="s">
        <v>366</v>
      </c>
      <c r="E226" s="57">
        <f t="shared" si="105"/>
        <v>0</v>
      </c>
      <c r="F226" s="57">
        <f t="shared" si="106"/>
        <v>0</v>
      </c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7">
        <f t="shared" si="107"/>
        <v>0</v>
      </c>
      <c r="Z226" s="58"/>
      <c r="AA226" s="58"/>
      <c r="AB226" s="58"/>
      <c r="AC226" s="58"/>
      <c r="AD226" s="58"/>
      <c r="AE226" s="58"/>
      <c r="AK226" s="21">
        <f t="shared" ca="1" si="93"/>
        <v>1</v>
      </c>
    </row>
    <row r="227" spans="1:37" s="73" customFormat="1" hidden="1">
      <c r="A227" s="21">
        <f t="shared" si="98"/>
        <v>0</v>
      </c>
      <c r="B227" s="114"/>
      <c r="C227" s="95" t="s">
        <v>367</v>
      </c>
      <c r="D227" s="131" t="s">
        <v>368</v>
      </c>
      <c r="E227" s="57">
        <f t="shared" si="105"/>
        <v>0</v>
      </c>
      <c r="F227" s="57">
        <f t="shared" si="106"/>
        <v>0</v>
      </c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7">
        <f t="shared" si="107"/>
        <v>0</v>
      </c>
      <c r="Z227" s="58"/>
      <c r="AA227" s="58"/>
      <c r="AB227" s="58"/>
      <c r="AC227" s="58"/>
      <c r="AD227" s="58"/>
      <c r="AE227" s="58"/>
      <c r="AK227" s="21">
        <f t="shared" ca="1" si="93"/>
        <v>1</v>
      </c>
    </row>
    <row r="228" spans="1:37" s="73" customFormat="1" hidden="1">
      <c r="A228" s="21">
        <f t="shared" si="98"/>
        <v>0</v>
      </c>
      <c r="B228" s="114"/>
      <c r="C228" s="95" t="s">
        <v>369</v>
      </c>
      <c r="D228" s="131" t="s">
        <v>370</v>
      </c>
      <c r="E228" s="57">
        <f t="shared" si="105"/>
        <v>0</v>
      </c>
      <c r="F228" s="57">
        <f t="shared" si="106"/>
        <v>0</v>
      </c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7">
        <f t="shared" si="107"/>
        <v>0</v>
      </c>
      <c r="Z228" s="58"/>
      <c r="AA228" s="58"/>
      <c r="AB228" s="58"/>
      <c r="AC228" s="58"/>
      <c r="AD228" s="58"/>
      <c r="AE228" s="58"/>
      <c r="AK228" s="21">
        <f t="shared" ca="1" si="93"/>
        <v>1</v>
      </c>
    </row>
    <row r="229" spans="1:37" s="73" customFormat="1" ht="25.5" hidden="1">
      <c r="A229" s="21">
        <f t="shared" si="98"/>
        <v>0</v>
      </c>
      <c r="B229" s="114"/>
      <c r="C229" s="95" t="s">
        <v>472</v>
      </c>
      <c r="D229" s="131" t="s">
        <v>371</v>
      </c>
      <c r="E229" s="57">
        <f t="shared" si="105"/>
        <v>0</v>
      </c>
      <c r="F229" s="57">
        <f t="shared" si="106"/>
        <v>0</v>
      </c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7">
        <f t="shared" si="107"/>
        <v>0</v>
      </c>
      <c r="Z229" s="58"/>
      <c r="AA229" s="58"/>
      <c r="AB229" s="58"/>
      <c r="AC229" s="58"/>
      <c r="AD229" s="58"/>
      <c r="AE229" s="58"/>
      <c r="AK229" s="21">
        <f t="shared" ca="1" si="93"/>
        <v>1</v>
      </c>
    </row>
    <row r="230" spans="1:37" s="73" customFormat="1" ht="25.5" hidden="1">
      <c r="A230" s="21">
        <f t="shared" si="98"/>
        <v>0</v>
      </c>
      <c r="B230" s="114"/>
      <c r="C230" s="95" t="s">
        <v>372</v>
      </c>
      <c r="D230" s="131" t="s">
        <v>373</v>
      </c>
      <c r="E230" s="57">
        <f t="shared" si="105"/>
        <v>0</v>
      </c>
      <c r="F230" s="57">
        <f t="shared" si="106"/>
        <v>0</v>
      </c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7">
        <f t="shared" si="107"/>
        <v>0</v>
      </c>
      <c r="Z230" s="58"/>
      <c r="AA230" s="58"/>
      <c r="AB230" s="58"/>
      <c r="AC230" s="58"/>
      <c r="AD230" s="58"/>
      <c r="AE230" s="58"/>
      <c r="AK230" s="21">
        <f t="shared" ca="1" si="93"/>
        <v>1</v>
      </c>
    </row>
    <row r="231" spans="1:37" s="73" customFormat="1" ht="25.5" hidden="1">
      <c r="A231" s="21">
        <f t="shared" ref="A231:A249" si="108">IF(MAX(E231:AF231)=0,IF(MIN(E231:AF231)=0,0,1),1)</f>
        <v>0</v>
      </c>
      <c r="B231" s="114"/>
      <c r="C231" s="95" t="s">
        <v>374</v>
      </c>
      <c r="D231" s="131" t="s">
        <v>375</v>
      </c>
      <c r="E231" s="57">
        <f t="shared" si="105"/>
        <v>0</v>
      </c>
      <c r="F231" s="57">
        <f t="shared" si="106"/>
        <v>0</v>
      </c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7">
        <f t="shared" si="107"/>
        <v>0</v>
      </c>
      <c r="Z231" s="58"/>
      <c r="AA231" s="58"/>
      <c r="AB231" s="58"/>
      <c r="AC231" s="58"/>
      <c r="AD231" s="58"/>
      <c r="AE231" s="58"/>
      <c r="AK231" s="21">
        <f t="shared" ca="1" si="93"/>
        <v>1</v>
      </c>
    </row>
    <row r="232" spans="1:37" s="73" customFormat="1" ht="25.5" hidden="1">
      <c r="A232" s="21">
        <f t="shared" si="108"/>
        <v>0</v>
      </c>
      <c r="B232" s="114"/>
      <c r="C232" s="95" t="s">
        <v>376</v>
      </c>
      <c r="D232" s="131" t="s">
        <v>377</v>
      </c>
      <c r="E232" s="57">
        <f t="shared" si="105"/>
        <v>0</v>
      </c>
      <c r="F232" s="57">
        <f t="shared" si="106"/>
        <v>0</v>
      </c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7">
        <f t="shared" si="107"/>
        <v>0</v>
      </c>
      <c r="Z232" s="58"/>
      <c r="AA232" s="58"/>
      <c r="AB232" s="58"/>
      <c r="AC232" s="58"/>
      <c r="AD232" s="58"/>
      <c r="AE232" s="58"/>
      <c r="AK232" s="21">
        <f t="shared" ca="1" si="93"/>
        <v>1</v>
      </c>
    </row>
    <row r="233" spans="1:37" s="73" customFormat="1" hidden="1">
      <c r="A233" s="21">
        <f t="shared" si="108"/>
        <v>0</v>
      </c>
      <c r="B233" s="120"/>
      <c r="C233" s="91" t="s">
        <v>219</v>
      </c>
      <c r="D233" s="189" t="s">
        <v>220</v>
      </c>
      <c r="E233" s="118">
        <f t="shared" ref="E233:AE233" si="109">SUBTOTAL(9,E234:E236)</f>
        <v>0</v>
      </c>
      <c r="F233" s="118">
        <f t="shared" si="109"/>
        <v>0</v>
      </c>
      <c r="G233" s="118">
        <f t="shared" si="109"/>
        <v>0</v>
      </c>
      <c r="H233" s="118">
        <f t="shared" si="109"/>
        <v>0</v>
      </c>
      <c r="I233" s="118">
        <f t="shared" si="109"/>
        <v>0</v>
      </c>
      <c r="J233" s="118">
        <f t="shared" si="109"/>
        <v>0</v>
      </c>
      <c r="K233" s="118">
        <f t="shared" si="109"/>
        <v>0</v>
      </c>
      <c r="L233" s="118">
        <f t="shared" si="109"/>
        <v>0</v>
      </c>
      <c r="M233" s="118">
        <f t="shared" si="109"/>
        <v>0</v>
      </c>
      <c r="N233" s="118">
        <f t="shared" si="109"/>
        <v>0</v>
      </c>
      <c r="O233" s="118">
        <f t="shared" si="109"/>
        <v>0</v>
      </c>
      <c r="P233" s="118">
        <f t="shared" si="109"/>
        <v>0</v>
      </c>
      <c r="Q233" s="118">
        <f t="shared" si="109"/>
        <v>0</v>
      </c>
      <c r="R233" s="118">
        <f t="shared" si="109"/>
        <v>0</v>
      </c>
      <c r="S233" s="118">
        <f t="shared" si="109"/>
        <v>0</v>
      </c>
      <c r="T233" s="118">
        <f t="shared" si="109"/>
        <v>0</v>
      </c>
      <c r="U233" s="118">
        <f t="shared" si="109"/>
        <v>0</v>
      </c>
      <c r="V233" s="118">
        <f t="shared" si="109"/>
        <v>0</v>
      </c>
      <c r="W233" s="118">
        <f t="shared" si="109"/>
        <v>0</v>
      </c>
      <c r="X233" s="118">
        <f t="shared" si="109"/>
        <v>0</v>
      </c>
      <c r="Y233" s="118">
        <f t="shared" si="109"/>
        <v>0</v>
      </c>
      <c r="Z233" s="118">
        <f t="shared" si="109"/>
        <v>0</v>
      </c>
      <c r="AA233" s="118">
        <f t="shared" si="109"/>
        <v>0</v>
      </c>
      <c r="AB233" s="118">
        <f t="shared" si="109"/>
        <v>0</v>
      </c>
      <c r="AC233" s="118">
        <f t="shared" si="109"/>
        <v>0</v>
      </c>
      <c r="AD233" s="118">
        <f t="shared" si="109"/>
        <v>0</v>
      </c>
      <c r="AE233" s="118">
        <f t="shared" si="109"/>
        <v>0</v>
      </c>
      <c r="AK233" s="21">
        <f t="shared" ca="1" si="93"/>
        <v>0</v>
      </c>
    </row>
    <row r="234" spans="1:37" s="73" customFormat="1" ht="25.5" hidden="1">
      <c r="A234" s="21">
        <f t="shared" si="108"/>
        <v>0</v>
      </c>
      <c r="B234" s="120"/>
      <c r="C234" s="96" t="s">
        <v>378</v>
      </c>
      <c r="D234" s="189" t="s">
        <v>379</v>
      </c>
      <c r="E234" s="57">
        <f>F234+Y234</f>
        <v>0</v>
      </c>
      <c r="F234" s="57">
        <f>SUM(G234:X234)</f>
        <v>0</v>
      </c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7">
        <f>SUM(Z234:AE234)</f>
        <v>0</v>
      </c>
      <c r="Z234" s="58"/>
      <c r="AA234" s="58"/>
      <c r="AB234" s="58"/>
      <c r="AC234" s="58"/>
      <c r="AD234" s="58"/>
      <c r="AE234" s="58"/>
      <c r="AK234" s="21">
        <f t="shared" ca="1" si="93"/>
        <v>1</v>
      </c>
    </row>
    <row r="235" spans="1:37" s="73" customFormat="1" hidden="1">
      <c r="A235" s="21">
        <f t="shared" si="108"/>
        <v>0</v>
      </c>
      <c r="B235" s="120"/>
      <c r="C235" s="96" t="s">
        <v>380</v>
      </c>
      <c r="D235" s="189" t="s">
        <v>381</v>
      </c>
      <c r="E235" s="57">
        <f>F235+Y235</f>
        <v>0</v>
      </c>
      <c r="F235" s="57">
        <f>SUM(G235:X235)</f>
        <v>0</v>
      </c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7">
        <f>SUM(Z235:AE235)</f>
        <v>0</v>
      </c>
      <c r="Z235" s="58"/>
      <c r="AA235" s="58"/>
      <c r="AB235" s="58"/>
      <c r="AC235" s="58"/>
      <c r="AD235" s="58"/>
      <c r="AE235" s="58"/>
      <c r="AK235" s="21">
        <f t="shared" ca="1" si="93"/>
        <v>1</v>
      </c>
    </row>
    <row r="236" spans="1:37" s="73" customFormat="1" ht="25.5" hidden="1">
      <c r="A236" s="21">
        <f t="shared" si="108"/>
        <v>0</v>
      </c>
      <c r="B236" s="120"/>
      <c r="C236" s="96" t="s">
        <v>382</v>
      </c>
      <c r="D236" s="189" t="s">
        <v>383</v>
      </c>
      <c r="E236" s="57">
        <f>F236+Y236</f>
        <v>0</v>
      </c>
      <c r="F236" s="57">
        <f>SUM(G236:X236)</f>
        <v>0</v>
      </c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7">
        <f>SUM(Z236:AE236)</f>
        <v>0</v>
      </c>
      <c r="Z236" s="58"/>
      <c r="AA236" s="58"/>
      <c r="AB236" s="58"/>
      <c r="AC236" s="58"/>
      <c r="AD236" s="58"/>
      <c r="AE236" s="58"/>
      <c r="AK236" s="21">
        <f t="shared" ca="1" si="93"/>
        <v>1</v>
      </c>
    </row>
    <row r="237" spans="1:37" s="73" customFormat="1" hidden="1">
      <c r="A237" s="21">
        <f t="shared" si="108"/>
        <v>0</v>
      </c>
      <c r="B237" s="121"/>
      <c r="C237" s="122" t="s">
        <v>221</v>
      </c>
      <c r="D237" s="123" t="s">
        <v>222</v>
      </c>
      <c r="E237" s="118">
        <f t="shared" ref="E237:AE237" si="110">SUBTOTAL(9,E238:E239)</f>
        <v>0</v>
      </c>
      <c r="F237" s="118">
        <f t="shared" si="110"/>
        <v>0</v>
      </c>
      <c r="G237" s="118">
        <f t="shared" si="110"/>
        <v>0</v>
      </c>
      <c r="H237" s="118">
        <f t="shared" si="110"/>
        <v>0</v>
      </c>
      <c r="I237" s="118">
        <f t="shared" si="110"/>
        <v>0</v>
      </c>
      <c r="J237" s="118">
        <f t="shared" si="110"/>
        <v>0</v>
      </c>
      <c r="K237" s="118">
        <f t="shared" si="110"/>
        <v>0</v>
      </c>
      <c r="L237" s="118">
        <f t="shared" si="110"/>
        <v>0</v>
      </c>
      <c r="M237" s="118">
        <f t="shared" si="110"/>
        <v>0</v>
      </c>
      <c r="N237" s="118">
        <f t="shared" si="110"/>
        <v>0</v>
      </c>
      <c r="O237" s="118">
        <f t="shared" si="110"/>
        <v>0</v>
      </c>
      <c r="P237" s="118">
        <f t="shared" si="110"/>
        <v>0</v>
      </c>
      <c r="Q237" s="118">
        <f t="shared" si="110"/>
        <v>0</v>
      </c>
      <c r="R237" s="118">
        <f t="shared" si="110"/>
        <v>0</v>
      </c>
      <c r="S237" s="118">
        <f t="shared" si="110"/>
        <v>0</v>
      </c>
      <c r="T237" s="118">
        <f t="shared" si="110"/>
        <v>0</v>
      </c>
      <c r="U237" s="118">
        <f t="shared" si="110"/>
        <v>0</v>
      </c>
      <c r="V237" s="118">
        <f t="shared" si="110"/>
        <v>0</v>
      </c>
      <c r="W237" s="118">
        <f t="shared" si="110"/>
        <v>0</v>
      </c>
      <c r="X237" s="118">
        <f t="shared" si="110"/>
        <v>0</v>
      </c>
      <c r="Y237" s="118">
        <f t="shared" si="110"/>
        <v>0</v>
      </c>
      <c r="Z237" s="118">
        <f t="shared" si="110"/>
        <v>0</v>
      </c>
      <c r="AA237" s="118">
        <f t="shared" si="110"/>
        <v>0</v>
      </c>
      <c r="AB237" s="118">
        <f t="shared" si="110"/>
        <v>0</v>
      </c>
      <c r="AC237" s="118">
        <f t="shared" si="110"/>
        <v>0</v>
      </c>
      <c r="AD237" s="118">
        <f t="shared" si="110"/>
        <v>0</v>
      </c>
      <c r="AE237" s="118">
        <f t="shared" si="110"/>
        <v>0</v>
      </c>
      <c r="AK237" s="21">
        <f t="shared" ca="1" si="93"/>
        <v>0</v>
      </c>
    </row>
    <row r="238" spans="1:37" s="73" customFormat="1" hidden="1">
      <c r="A238" s="21">
        <f t="shared" si="108"/>
        <v>0</v>
      </c>
      <c r="B238" s="121"/>
      <c r="C238" s="124" t="s">
        <v>223</v>
      </c>
      <c r="D238" s="125" t="s">
        <v>224</v>
      </c>
      <c r="E238" s="57">
        <f>F238+Y238</f>
        <v>0</v>
      </c>
      <c r="F238" s="57">
        <f>SUM(G238:X238)</f>
        <v>0</v>
      </c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7">
        <f>SUM(Z238:AE238)</f>
        <v>0</v>
      </c>
      <c r="Z238" s="58"/>
      <c r="AA238" s="58"/>
      <c r="AB238" s="58"/>
      <c r="AC238" s="58"/>
      <c r="AD238" s="58"/>
      <c r="AE238" s="58"/>
      <c r="AK238" s="21">
        <f t="shared" ca="1" si="93"/>
        <v>1</v>
      </c>
    </row>
    <row r="239" spans="1:37" s="73" customFormat="1" hidden="1">
      <c r="A239" s="21">
        <f t="shared" si="108"/>
        <v>0</v>
      </c>
      <c r="B239" s="121"/>
      <c r="C239" s="124" t="s">
        <v>225</v>
      </c>
      <c r="D239" s="125" t="s">
        <v>226</v>
      </c>
      <c r="E239" s="57">
        <f>F239+Y239</f>
        <v>0</v>
      </c>
      <c r="F239" s="57">
        <f>SUM(G239:X239)</f>
        <v>0</v>
      </c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7">
        <f>SUM(Z239:AE239)</f>
        <v>0</v>
      </c>
      <c r="Z239" s="58"/>
      <c r="AA239" s="58"/>
      <c r="AB239" s="58"/>
      <c r="AC239" s="58"/>
      <c r="AD239" s="58"/>
      <c r="AE239" s="58"/>
      <c r="AK239" s="21">
        <f t="shared" ca="1" si="93"/>
        <v>1</v>
      </c>
    </row>
    <row r="240" spans="1:37" s="73" customFormat="1" hidden="1">
      <c r="A240" s="21">
        <f t="shared" si="108"/>
        <v>0</v>
      </c>
      <c r="B240" s="121"/>
      <c r="C240" s="122" t="s">
        <v>461</v>
      </c>
      <c r="D240" s="123" t="s">
        <v>227</v>
      </c>
      <c r="E240" s="118">
        <f t="shared" ref="E240:AE240" si="111">SUBTOTAL(9,E241:E242)</f>
        <v>0</v>
      </c>
      <c r="F240" s="118">
        <f t="shared" si="111"/>
        <v>0</v>
      </c>
      <c r="G240" s="118">
        <f t="shared" si="111"/>
        <v>0</v>
      </c>
      <c r="H240" s="118">
        <f t="shared" si="111"/>
        <v>0</v>
      </c>
      <c r="I240" s="118">
        <f t="shared" si="111"/>
        <v>0</v>
      </c>
      <c r="J240" s="118">
        <f t="shared" si="111"/>
        <v>0</v>
      </c>
      <c r="K240" s="118">
        <f t="shared" si="111"/>
        <v>0</v>
      </c>
      <c r="L240" s="118">
        <f t="shared" si="111"/>
        <v>0</v>
      </c>
      <c r="M240" s="118">
        <f t="shared" si="111"/>
        <v>0</v>
      </c>
      <c r="N240" s="118">
        <f t="shared" si="111"/>
        <v>0</v>
      </c>
      <c r="O240" s="118">
        <f t="shared" si="111"/>
        <v>0</v>
      </c>
      <c r="P240" s="118">
        <f t="shared" si="111"/>
        <v>0</v>
      </c>
      <c r="Q240" s="118">
        <f t="shared" si="111"/>
        <v>0</v>
      </c>
      <c r="R240" s="118">
        <f t="shared" si="111"/>
        <v>0</v>
      </c>
      <c r="S240" s="118">
        <f t="shared" si="111"/>
        <v>0</v>
      </c>
      <c r="T240" s="118">
        <f t="shared" si="111"/>
        <v>0</v>
      </c>
      <c r="U240" s="118">
        <f t="shared" si="111"/>
        <v>0</v>
      </c>
      <c r="V240" s="118">
        <f t="shared" si="111"/>
        <v>0</v>
      </c>
      <c r="W240" s="118">
        <f t="shared" si="111"/>
        <v>0</v>
      </c>
      <c r="X240" s="118">
        <f t="shared" si="111"/>
        <v>0</v>
      </c>
      <c r="Y240" s="118">
        <f t="shared" si="111"/>
        <v>0</v>
      </c>
      <c r="Z240" s="118">
        <f t="shared" si="111"/>
        <v>0</v>
      </c>
      <c r="AA240" s="118">
        <f t="shared" si="111"/>
        <v>0</v>
      </c>
      <c r="AB240" s="118">
        <f t="shared" si="111"/>
        <v>0</v>
      </c>
      <c r="AC240" s="118">
        <f t="shared" si="111"/>
        <v>0</v>
      </c>
      <c r="AD240" s="118">
        <f t="shared" si="111"/>
        <v>0</v>
      </c>
      <c r="AE240" s="118">
        <f t="shared" si="111"/>
        <v>0</v>
      </c>
      <c r="AK240" s="21">
        <f t="shared" ca="1" si="93"/>
        <v>0</v>
      </c>
    </row>
    <row r="241" spans="1:37" s="73" customFormat="1" hidden="1">
      <c r="A241" s="21">
        <f t="shared" si="108"/>
        <v>0</v>
      </c>
      <c r="B241" s="121"/>
      <c r="C241" s="126" t="s">
        <v>462</v>
      </c>
      <c r="D241" s="125" t="s">
        <v>228</v>
      </c>
      <c r="E241" s="57">
        <f>F241+Y241</f>
        <v>0</v>
      </c>
      <c r="F241" s="57">
        <f>SUM(G241:X241)</f>
        <v>0</v>
      </c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7">
        <f>SUM(Z241:AE241)</f>
        <v>0</v>
      </c>
      <c r="Z241" s="58"/>
      <c r="AA241" s="58"/>
      <c r="AB241" s="58"/>
      <c r="AC241" s="58"/>
      <c r="AD241" s="58"/>
      <c r="AE241" s="58"/>
      <c r="AK241" s="21">
        <f t="shared" ca="1" si="93"/>
        <v>1</v>
      </c>
    </row>
    <row r="242" spans="1:37" s="73" customFormat="1" hidden="1">
      <c r="A242" s="21">
        <f t="shared" si="108"/>
        <v>0</v>
      </c>
      <c r="B242" s="121"/>
      <c r="C242" s="124" t="s">
        <v>463</v>
      </c>
      <c r="D242" s="125" t="s">
        <v>229</v>
      </c>
      <c r="E242" s="57">
        <f>F242+Y242</f>
        <v>0</v>
      </c>
      <c r="F242" s="57">
        <f>SUM(G242:X242)</f>
        <v>0</v>
      </c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7">
        <f>SUM(Z242:AE242)</f>
        <v>0</v>
      </c>
      <c r="Z242" s="58"/>
      <c r="AA242" s="58"/>
      <c r="AB242" s="58"/>
      <c r="AC242" s="58"/>
      <c r="AD242" s="58"/>
      <c r="AE242" s="58"/>
      <c r="AK242" s="21">
        <f t="shared" ca="1" si="93"/>
        <v>1</v>
      </c>
    </row>
    <row r="243" spans="1:37" s="73" customFormat="1" ht="25.5" hidden="1">
      <c r="A243" s="21">
        <f t="shared" si="108"/>
        <v>0</v>
      </c>
      <c r="B243" s="127"/>
      <c r="C243" s="128" t="s">
        <v>230</v>
      </c>
      <c r="D243" s="123" t="s">
        <v>231</v>
      </c>
      <c r="E243" s="57">
        <f>F243+Y243</f>
        <v>0</v>
      </c>
      <c r="F243" s="57">
        <f>SUM(G243:X243)</f>
        <v>0</v>
      </c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7">
        <f>SUM(Z243:AE243)</f>
        <v>0</v>
      </c>
      <c r="Z243" s="58"/>
      <c r="AA243" s="58"/>
      <c r="AB243" s="58"/>
      <c r="AC243" s="58"/>
      <c r="AD243" s="58"/>
      <c r="AE243" s="58"/>
      <c r="AK243" s="21">
        <f t="shared" ca="1" si="93"/>
        <v>1</v>
      </c>
    </row>
    <row r="244" spans="1:37" s="73" customFormat="1" ht="25.5">
      <c r="A244" s="21">
        <f t="shared" si="108"/>
        <v>1</v>
      </c>
      <c r="B244" s="129"/>
      <c r="C244" s="128" t="s">
        <v>232</v>
      </c>
      <c r="D244" s="76" t="s">
        <v>233</v>
      </c>
      <c r="E244" s="118">
        <f t="shared" ref="E244:AE244" si="112">SUBTOTAL(9,E245:E246)</f>
        <v>5419450</v>
      </c>
      <c r="F244" s="118">
        <f t="shared" si="112"/>
        <v>0</v>
      </c>
      <c r="G244" s="118">
        <f t="shared" si="112"/>
        <v>0</v>
      </c>
      <c r="H244" s="118">
        <f t="shared" si="112"/>
        <v>0</v>
      </c>
      <c r="I244" s="118">
        <f t="shared" si="112"/>
        <v>0</v>
      </c>
      <c r="J244" s="118">
        <f t="shared" si="112"/>
        <v>0</v>
      </c>
      <c r="K244" s="118">
        <f t="shared" si="112"/>
        <v>0</v>
      </c>
      <c r="L244" s="118">
        <f t="shared" si="112"/>
        <v>0</v>
      </c>
      <c r="M244" s="118">
        <f t="shared" si="112"/>
        <v>0</v>
      </c>
      <c r="N244" s="118">
        <f t="shared" si="112"/>
        <v>0</v>
      </c>
      <c r="O244" s="118">
        <f t="shared" si="112"/>
        <v>0</v>
      </c>
      <c r="P244" s="118">
        <f t="shared" si="112"/>
        <v>0</v>
      </c>
      <c r="Q244" s="118">
        <f t="shared" si="112"/>
        <v>0</v>
      </c>
      <c r="R244" s="118">
        <f t="shared" si="112"/>
        <v>0</v>
      </c>
      <c r="S244" s="118">
        <f t="shared" si="112"/>
        <v>0</v>
      </c>
      <c r="T244" s="118">
        <f t="shared" si="112"/>
        <v>0</v>
      </c>
      <c r="U244" s="118">
        <f t="shared" si="112"/>
        <v>0</v>
      </c>
      <c r="V244" s="118">
        <f t="shared" si="112"/>
        <v>0</v>
      </c>
      <c r="W244" s="118">
        <f t="shared" si="112"/>
        <v>0</v>
      </c>
      <c r="X244" s="118">
        <f t="shared" si="112"/>
        <v>0</v>
      </c>
      <c r="Y244" s="118">
        <f t="shared" si="112"/>
        <v>5419450</v>
      </c>
      <c r="Z244" s="118">
        <f t="shared" si="112"/>
        <v>5419450</v>
      </c>
      <c r="AA244" s="118">
        <f t="shared" si="112"/>
        <v>0</v>
      </c>
      <c r="AB244" s="118">
        <f t="shared" si="112"/>
        <v>0</v>
      </c>
      <c r="AC244" s="118">
        <f t="shared" si="112"/>
        <v>0</v>
      </c>
      <c r="AD244" s="118">
        <f t="shared" si="112"/>
        <v>0</v>
      </c>
      <c r="AE244" s="118">
        <f t="shared" si="112"/>
        <v>0</v>
      </c>
      <c r="AK244" s="21">
        <f t="shared" ca="1" si="93"/>
        <v>0</v>
      </c>
    </row>
    <row r="245" spans="1:37" s="73" customFormat="1" hidden="1">
      <c r="A245" s="21">
        <f t="shared" si="108"/>
        <v>0</v>
      </c>
      <c r="B245" s="129"/>
      <c r="C245" s="130" t="s">
        <v>234</v>
      </c>
      <c r="D245" s="79" t="s">
        <v>235</v>
      </c>
      <c r="E245" s="57">
        <f>F245+Y245</f>
        <v>0</v>
      </c>
      <c r="F245" s="57">
        <f>SUM(G245:X245)</f>
        <v>0</v>
      </c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7">
        <f>SUM(Z245:AE245)</f>
        <v>0</v>
      </c>
      <c r="Z245" s="58"/>
      <c r="AA245" s="58"/>
      <c r="AB245" s="58"/>
      <c r="AC245" s="58"/>
      <c r="AD245" s="58"/>
      <c r="AE245" s="58"/>
      <c r="AK245" s="21">
        <f t="shared" ca="1" si="93"/>
        <v>1</v>
      </c>
    </row>
    <row r="246" spans="1:37" s="73" customFormat="1">
      <c r="A246" s="21">
        <f t="shared" si="108"/>
        <v>1</v>
      </c>
      <c r="B246" s="129"/>
      <c r="C246" s="130" t="s">
        <v>288</v>
      </c>
      <c r="D246" s="79" t="s">
        <v>236</v>
      </c>
      <c r="E246" s="57">
        <f>F246+Y246</f>
        <v>5419450</v>
      </c>
      <c r="F246" s="57">
        <f>SUM(G246:X246)</f>
        <v>0</v>
      </c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7">
        <f>SUM(Z246:AE246)</f>
        <v>5419450</v>
      </c>
      <c r="Z246" s="58">
        <v>5419450</v>
      </c>
      <c r="AA246" s="58"/>
      <c r="AB246" s="58"/>
      <c r="AC246" s="58"/>
      <c r="AD246" s="58"/>
      <c r="AE246" s="58"/>
      <c r="AK246" s="21">
        <f t="shared" ca="1" si="93"/>
        <v>1</v>
      </c>
    </row>
    <row r="247" spans="1:37" s="73" customFormat="1">
      <c r="A247" s="21">
        <f t="shared" si="108"/>
        <v>1</v>
      </c>
      <c r="B247" s="119"/>
      <c r="C247" s="91" t="s">
        <v>237</v>
      </c>
      <c r="D247" s="131"/>
      <c r="E247" s="118">
        <f t="shared" ref="E247:AE247" si="113">SUBTOTAL(9,E248:E249)</f>
        <v>36643</v>
      </c>
      <c r="F247" s="118">
        <f t="shared" si="113"/>
        <v>0</v>
      </c>
      <c r="G247" s="118">
        <f t="shared" si="113"/>
        <v>0</v>
      </c>
      <c r="H247" s="118">
        <f t="shared" si="113"/>
        <v>0</v>
      </c>
      <c r="I247" s="118">
        <f t="shared" si="113"/>
        <v>0</v>
      </c>
      <c r="J247" s="118">
        <f t="shared" si="113"/>
        <v>0</v>
      </c>
      <c r="K247" s="118">
        <f t="shared" si="113"/>
        <v>0</v>
      </c>
      <c r="L247" s="118">
        <f t="shared" si="113"/>
        <v>0</v>
      </c>
      <c r="M247" s="118">
        <f t="shared" si="113"/>
        <v>0</v>
      </c>
      <c r="N247" s="118">
        <f t="shared" si="113"/>
        <v>0</v>
      </c>
      <c r="O247" s="118">
        <f t="shared" si="113"/>
        <v>0</v>
      </c>
      <c r="P247" s="118">
        <f t="shared" si="113"/>
        <v>0</v>
      </c>
      <c r="Q247" s="118">
        <f t="shared" si="113"/>
        <v>0</v>
      </c>
      <c r="R247" s="118">
        <f t="shared" si="113"/>
        <v>0</v>
      </c>
      <c r="S247" s="118">
        <f t="shared" si="113"/>
        <v>0</v>
      </c>
      <c r="T247" s="118">
        <f t="shared" si="113"/>
        <v>0</v>
      </c>
      <c r="U247" s="118">
        <f t="shared" si="113"/>
        <v>0</v>
      </c>
      <c r="V247" s="118">
        <f t="shared" si="113"/>
        <v>0</v>
      </c>
      <c r="W247" s="118">
        <f t="shared" si="113"/>
        <v>0</v>
      </c>
      <c r="X247" s="118">
        <f t="shared" si="113"/>
        <v>0</v>
      </c>
      <c r="Y247" s="118">
        <f t="shared" si="113"/>
        <v>36643</v>
      </c>
      <c r="Z247" s="118">
        <f t="shared" si="113"/>
        <v>36643</v>
      </c>
      <c r="AA247" s="118">
        <f t="shared" si="113"/>
        <v>0</v>
      </c>
      <c r="AB247" s="118">
        <f t="shared" si="113"/>
        <v>0</v>
      </c>
      <c r="AC247" s="118">
        <f t="shared" si="113"/>
        <v>0</v>
      </c>
      <c r="AD247" s="118">
        <f t="shared" si="113"/>
        <v>0</v>
      </c>
      <c r="AE247" s="118">
        <f t="shared" si="113"/>
        <v>0</v>
      </c>
      <c r="AK247" s="21">
        <f t="shared" ca="1" si="93"/>
        <v>0</v>
      </c>
    </row>
    <row r="248" spans="1:37" s="73" customFormat="1">
      <c r="A248" s="21">
        <f t="shared" si="108"/>
        <v>1</v>
      </c>
      <c r="B248" s="114"/>
      <c r="C248" s="96" t="s">
        <v>384</v>
      </c>
      <c r="D248" s="131"/>
      <c r="E248" s="57">
        <f>F248+Y248</f>
        <v>597</v>
      </c>
      <c r="F248" s="57">
        <f>SUM(G248:X248)</f>
        <v>0</v>
      </c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7">
        <f>SUM(Z248:AE248)</f>
        <v>597</v>
      </c>
      <c r="Z248" s="58">
        <v>597</v>
      </c>
      <c r="AA248" s="58"/>
      <c r="AB248" s="58"/>
      <c r="AC248" s="58"/>
      <c r="AD248" s="58"/>
      <c r="AE248" s="58"/>
      <c r="AK248" s="21">
        <f t="shared" ca="1" si="93"/>
        <v>1</v>
      </c>
    </row>
    <row r="249" spans="1:37" s="73" customFormat="1">
      <c r="A249" s="21">
        <f t="shared" si="108"/>
        <v>1</v>
      </c>
      <c r="B249" s="114"/>
      <c r="C249" s="96" t="s">
        <v>385</v>
      </c>
      <c r="D249" s="131"/>
      <c r="E249" s="57">
        <f>F249+Y249</f>
        <v>36046</v>
      </c>
      <c r="F249" s="57">
        <f>SUM(G249:X249)</f>
        <v>0</v>
      </c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7">
        <f>SUM(Z249:AE249)</f>
        <v>36046</v>
      </c>
      <c r="Z249" s="58">
        <f>36661-618+3</f>
        <v>36046</v>
      </c>
      <c r="AA249" s="58"/>
      <c r="AB249" s="58"/>
      <c r="AC249" s="58"/>
      <c r="AD249" s="58"/>
      <c r="AE249" s="58"/>
      <c r="AK249" s="21">
        <f t="shared" ca="1" si="93"/>
        <v>1</v>
      </c>
    </row>
    <row r="250" spans="1:37" s="73" customFormat="1">
      <c r="A250" s="54">
        <v>1</v>
      </c>
      <c r="B250" s="132"/>
      <c r="C250" s="133"/>
      <c r="D250" s="134"/>
      <c r="E250" s="135">
        <f t="shared" ref="E250:AE250" si="114">E96-E251</f>
        <v>0</v>
      </c>
      <c r="F250" s="135">
        <f t="shared" si="114"/>
        <v>0</v>
      </c>
      <c r="G250" s="135">
        <f t="shared" si="114"/>
        <v>0</v>
      </c>
      <c r="H250" s="135">
        <f t="shared" si="114"/>
        <v>0</v>
      </c>
      <c r="I250" s="135">
        <f t="shared" si="114"/>
        <v>0</v>
      </c>
      <c r="J250" s="135">
        <f t="shared" si="114"/>
        <v>0</v>
      </c>
      <c r="K250" s="135">
        <f t="shared" si="114"/>
        <v>0</v>
      </c>
      <c r="L250" s="135">
        <f t="shared" si="114"/>
        <v>0</v>
      </c>
      <c r="M250" s="135">
        <f t="shared" si="114"/>
        <v>0</v>
      </c>
      <c r="N250" s="135">
        <f t="shared" si="114"/>
        <v>0</v>
      </c>
      <c r="O250" s="135">
        <f t="shared" si="114"/>
        <v>0</v>
      </c>
      <c r="P250" s="135">
        <f t="shared" si="114"/>
        <v>0</v>
      </c>
      <c r="Q250" s="135">
        <f t="shared" si="114"/>
        <v>0</v>
      </c>
      <c r="R250" s="135">
        <f t="shared" si="114"/>
        <v>0</v>
      </c>
      <c r="S250" s="135">
        <f t="shared" si="114"/>
        <v>0</v>
      </c>
      <c r="T250" s="135">
        <f t="shared" si="114"/>
        <v>0</v>
      </c>
      <c r="U250" s="135">
        <f t="shared" si="114"/>
        <v>0</v>
      </c>
      <c r="V250" s="135">
        <f t="shared" si="114"/>
        <v>0</v>
      </c>
      <c r="W250" s="135">
        <f t="shared" si="114"/>
        <v>0</v>
      </c>
      <c r="X250" s="135">
        <f t="shared" si="114"/>
        <v>0</v>
      </c>
      <c r="Y250" s="135">
        <f t="shared" si="114"/>
        <v>0</v>
      </c>
      <c r="Z250" s="135">
        <f t="shared" si="114"/>
        <v>0</v>
      </c>
      <c r="AA250" s="135">
        <f t="shared" si="114"/>
        <v>0</v>
      </c>
      <c r="AB250" s="135">
        <f t="shared" si="114"/>
        <v>0</v>
      </c>
      <c r="AC250" s="135">
        <f t="shared" si="114"/>
        <v>0</v>
      </c>
      <c r="AD250" s="135">
        <f t="shared" si="114"/>
        <v>0</v>
      </c>
      <c r="AE250" s="135">
        <f t="shared" si="114"/>
        <v>0</v>
      </c>
      <c r="AK250" s="21">
        <f t="shared" ca="1" si="93"/>
        <v>0</v>
      </c>
    </row>
    <row r="251" spans="1:37" s="73" customFormat="1">
      <c r="A251" s="6">
        <v>1</v>
      </c>
      <c r="B251" s="136"/>
      <c r="C251" s="121" t="s">
        <v>238</v>
      </c>
      <c r="D251" s="131"/>
      <c r="E251" s="117">
        <f t="shared" ref="E251:AE251" si="115">E253+E379+E583+E633+E676+E732+E815+E982+E1225</f>
        <v>5314537</v>
      </c>
      <c r="F251" s="117">
        <f t="shared" si="115"/>
        <v>3967646</v>
      </c>
      <c r="G251" s="117">
        <f t="shared" si="115"/>
        <v>1248169</v>
      </c>
      <c r="H251" s="117">
        <f t="shared" si="115"/>
        <v>60066</v>
      </c>
      <c r="I251" s="117">
        <f t="shared" si="115"/>
        <v>2659411</v>
      </c>
      <c r="J251" s="117">
        <f t="shared" si="115"/>
        <v>0</v>
      </c>
      <c r="K251" s="117">
        <f t="shared" si="115"/>
        <v>0</v>
      </c>
      <c r="L251" s="117">
        <f t="shared" si="115"/>
        <v>0</v>
      </c>
      <c r="M251" s="117">
        <f t="shared" si="115"/>
        <v>0</v>
      </c>
      <c r="N251" s="117">
        <f t="shared" si="115"/>
        <v>0</v>
      </c>
      <c r="O251" s="117">
        <f t="shared" si="115"/>
        <v>0</v>
      </c>
      <c r="P251" s="117">
        <f t="shared" si="115"/>
        <v>0</v>
      </c>
      <c r="Q251" s="117">
        <f t="shared" si="115"/>
        <v>0</v>
      </c>
      <c r="R251" s="117">
        <f t="shared" si="115"/>
        <v>0</v>
      </c>
      <c r="S251" s="117">
        <f t="shared" si="115"/>
        <v>0</v>
      </c>
      <c r="T251" s="117">
        <f t="shared" si="115"/>
        <v>0</v>
      </c>
      <c r="U251" s="117">
        <f t="shared" si="115"/>
        <v>0</v>
      </c>
      <c r="V251" s="117">
        <f t="shared" si="115"/>
        <v>0</v>
      </c>
      <c r="W251" s="117">
        <f t="shared" si="115"/>
        <v>0</v>
      </c>
      <c r="X251" s="117">
        <f t="shared" si="115"/>
        <v>0</v>
      </c>
      <c r="Y251" s="117">
        <f t="shared" si="115"/>
        <v>1346891</v>
      </c>
      <c r="Z251" s="117">
        <f t="shared" si="115"/>
        <v>1346891</v>
      </c>
      <c r="AA251" s="117">
        <f t="shared" si="115"/>
        <v>0</v>
      </c>
      <c r="AB251" s="117">
        <f t="shared" si="115"/>
        <v>0</v>
      </c>
      <c r="AC251" s="117">
        <f t="shared" si="115"/>
        <v>0</v>
      </c>
      <c r="AD251" s="117">
        <f t="shared" si="115"/>
        <v>0</v>
      </c>
      <c r="AE251" s="117">
        <f t="shared" si="115"/>
        <v>0</v>
      </c>
      <c r="AK251" s="21">
        <f t="shared" ref="AK251:AK314" ca="1" si="116">IF(CELL("protect",AC251),0,1)</f>
        <v>0</v>
      </c>
    </row>
    <row r="252" spans="1:37" s="73" customFormat="1" hidden="1">
      <c r="A252" s="137">
        <f>A253</f>
        <v>0</v>
      </c>
      <c r="B252" s="136"/>
      <c r="C252" s="121"/>
      <c r="D252" s="131"/>
      <c r="E252" s="117"/>
      <c r="F252" s="117"/>
      <c r="G252" s="117"/>
      <c r="H252" s="117"/>
      <c r="I252" s="117"/>
      <c r="J252" s="117"/>
      <c r="K252" s="117"/>
      <c r="L252" s="117"/>
      <c r="M252" s="117"/>
      <c r="N252" s="117"/>
      <c r="O252" s="117"/>
      <c r="P252" s="117"/>
      <c r="Q252" s="117"/>
      <c r="R252" s="117"/>
      <c r="S252" s="117"/>
      <c r="T252" s="117"/>
      <c r="U252" s="117"/>
      <c r="V252" s="117"/>
      <c r="W252" s="117"/>
      <c r="X252" s="117"/>
      <c r="Y252" s="117"/>
      <c r="Z252" s="117"/>
      <c r="AA252" s="117"/>
      <c r="AB252" s="117"/>
      <c r="AC252" s="117"/>
      <c r="AD252" s="117"/>
      <c r="AE252" s="117"/>
      <c r="AK252" s="21">
        <f t="shared" ca="1" si="116"/>
        <v>0</v>
      </c>
    </row>
    <row r="253" spans="1:37" s="73" customFormat="1" hidden="1">
      <c r="A253" s="21">
        <f>IF(MAX(E253:AF253)=0,IF(MIN(E253:AF253)=0,0,1),1)</f>
        <v>0</v>
      </c>
      <c r="B253" s="136"/>
      <c r="C253" s="138" t="s">
        <v>239</v>
      </c>
      <c r="D253" s="131"/>
      <c r="E253" s="105">
        <f t="shared" ref="E253:AE253" si="117">E256+E296+E340</f>
        <v>0</v>
      </c>
      <c r="F253" s="105">
        <f t="shared" si="117"/>
        <v>0</v>
      </c>
      <c r="G253" s="105">
        <f t="shared" si="117"/>
        <v>0</v>
      </c>
      <c r="H253" s="105">
        <f t="shared" si="117"/>
        <v>0</v>
      </c>
      <c r="I253" s="105">
        <f t="shared" si="117"/>
        <v>0</v>
      </c>
      <c r="J253" s="105">
        <f t="shared" si="117"/>
        <v>0</v>
      </c>
      <c r="K253" s="105">
        <f t="shared" si="117"/>
        <v>0</v>
      </c>
      <c r="L253" s="105">
        <f t="shared" si="117"/>
        <v>0</v>
      </c>
      <c r="M253" s="105">
        <f t="shared" si="117"/>
        <v>0</v>
      </c>
      <c r="N253" s="105">
        <f t="shared" si="117"/>
        <v>0</v>
      </c>
      <c r="O253" s="105">
        <f t="shared" si="117"/>
        <v>0</v>
      </c>
      <c r="P253" s="105">
        <f t="shared" si="117"/>
        <v>0</v>
      </c>
      <c r="Q253" s="105">
        <f t="shared" si="117"/>
        <v>0</v>
      </c>
      <c r="R253" s="105">
        <f t="shared" si="117"/>
        <v>0</v>
      </c>
      <c r="S253" s="105">
        <f t="shared" si="117"/>
        <v>0</v>
      </c>
      <c r="T253" s="105">
        <f t="shared" si="117"/>
        <v>0</v>
      </c>
      <c r="U253" s="105">
        <f t="shared" si="117"/>
        <v>0</v>
      </c>
      <c r="V253" s="105">
        <f t="shared" si="117"/>
        <v>0</v>
      </c>
      <c r="W253" s="105">
        <f t="shared" si="117"/>
        <v>0</v>
      </c>
      <c r="X253" s="105">
        <f t="shared" si="117"/>
        <v>0</v>
      </c>
      <c r="Y253" s="105">
        <f t="shared" si="117"/>
        <v>0</v>
      </c>
      <c r="Z253" s="105">
        <f t="shared" si="117"/>
        <v>0</v>
      </c>
      <c r="AA253" s="105">
        <f t="shared" si="117"/>
        <v>0</v>
      </c>
      <c r="AB253" s="105">
        <f t="shared" si="117"/>
        <v>0</v>
      </c>
      <c r="AC253" s="105">
        <f t="shared" si="117"/>
        <v>0</v>
      </c>
      <c r="AD253" s="105">
        <f t="shared" si="117"/>
        <v>0</v>
      </c>
      <c r="AE253" s="105">
        <f t="shared" si="117"/>
        <v>0</v>
      </c>
      <c r="AK253" s="21">
        <f t="shared" ca="1" si="116"/>
        <v>0</v>
      </c>
    </row>
    <row r="254" spans="1:37" s="73" customFormat="1" hidden="1">
      <c r="A254" s="137">
        <f>A255</f>
        <v>0</v>
      </c>
      <c r="B254" s="136"/>
      <c r="C254" s="121"/>
      <c r="D254" s="131"/>
      <c r="E254" s="117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  <c r="Q254" s="117"/>
      <c r="R254" s="117"/>
      <c r="S254" s="117"/>
      <c r="T254" s="117"/>
      <c r="U254" s="117"/>
      <c r="V254" s="117"/>
      <c r="W254" s="117"/>
      <c r="X254" s="117"/>
      <c r="Y254" s="117"/>
      <c r="Z254" s="117"/>
      <c r="AA254" s="117"/>
      <c r="AB254" s="117"/>
      <c r="AC254" s="117"/>
      <c r="AD254" s="117"/>
      <c r="AE254" s="117"/>
      <c r="AK254" s="21">
        <f t="shared" ca="1" si="116"/>
        <v>0</v>
      </c>
    </row>
    <row r="255" spans="1:37" s="73" customFormat="1" hidden="1">
      <c r="A255" s="190">
        <f>MAX(A256:A293)</f>
        <v>0</v>
      </c>
      <c r="B255" s="136"/>
      <c r="C255" s="139" t="s">
        <v>240</v>
      </c>
      <c r="D255" s="131"/>
      <c r="E255" s="117"/>
      <c r="F255" s="117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  <c r="Q255" s="117"/>
      <c r="R255" s="117"/>
      <c r="S255" s="117"/>
      <c r="T255" s="117"/>
      <c r="U255" s="117"/>
      <c r="V255" s="117"/>
      <c r="W255" s="117"/>
      <c r="X255" s="117"/>
      <c r="Y255" s="117"/>
      <c r="Z255" s="117"/>
      <c r="AA255" s="117"/>
      <c r="AB255" s="117"/>
      <c r="AC255" s="117"/>
      <c r="AD255" s="117"/>
      <c r="AE255" s="117"/>
      <c r="AK255" s="21">
        <f t="shared" ca="1" si="116"/>
        <v>0</v>
      </c>
    </row>
    <row r="256" spans="1:37" s="73" customFormat="1" hidden="1">
      <c r="A256" s="21">
        <f t="shared" ref="A256:A284" si="118">IF(MAX(E256:AF256)=0,IF(MIN(E256:AF256)=0,0,1),1)</f>
        <v>0</v>
      </c>
      <c r="B256" s="56"/>
      <c r="C256" s="71" t="s">
        <v>113</v>
      </c>
      <c r="D256" s="72"/>
      <c r="E256" s="53">
        <f t="shared" ref="E256:AE256" si="119">SUBTOTAL(9,E257:E284)</f>
        <v>0</v>
      </c>
      <c r="F256" s="53">
        <f t="shared" si="119"/>
        <v>0</v>
      </c>
      <c r="G256" s="53">
        <f t="shared" si="119"/>
        <v>0</v>
      </c>
      <c r="H256" s="53">
        <f t="shared" si="119"/>
        <v>0</v>
      </c>
      <c r="I256" s="53">
        <f t="shared" si="119"/>
        <v>0</v>
      </c>
      <c r="J256" s="53">
        <f t="shared" si="119"/>
        <v>0</v>
      </c>
      <c r="K256" s="53">
        <f t="shared" si="119"/>
        <v>0</v>
      </c>
      <c r="L256" s="53">
        <f t="shared" si="119"/>
        <v>0</v>
      </c>
      <c r="M256" s="53">
        <f t="shared" si="119"/>
        <v>0</v>
      </c>
      <c r="N256" s="53">
        <f t="shared" si="119"/>
        <v>0</v>
      </c>
      <c r="O256" s="53">
        <f t="shared" si="119"/>
        <v>0</v>
      </c>
      <c r="P256" s="53">
        <f t="shared" si="119"/>
        <v>0</v>
      </c>
      <c r="Q256" s="53">
        <f t="shared" si="119"/>
        <v>0</v>
      </c>
      <c r="R256" s="53">
        <f t="shared" si="119"/>
        <v>0</v>
      </c>
      <c r="S256" s="53">
        <f t="shared" si="119"/>
        <v>0</v>
      </c>
      <c r="T256" s="53">
        <f t="shared" si="119"/>
        <v>0</v>
      </c>
      <c r="U256" s="53">
        <f t="shared" si="119"/>
        <v>0</v>
      </c>
      <c r="V256" s="53">
        <f t="shared" si="119"/>
        <v>0</v>
      </c>
      <c r="W256" s="53">
        <f t="shared" si="119"/>
        <v>0</v>
      </c>
      <c r="X256" s="53">
        <f t="shared" si="119"/>
        <v>0</v>
      </c>
      <c r="Y256" s="53">
        <f t="shared" si="119"/>
        <v>0</v>
      </c>
      <c r="Z256" s="53">
        <f t="shared" si="119"/>
        <v>0</v>
      </c>
      <c r="AA256" s="53">
        <f t="shared" si="119"/>
        <v>0</v>
      </c>
      <c r="AB256" s="53">
        <f t="shared" si="119"/>
        <v>0</v>
      </c>
      <c r="AC256" s="53">
        <f t="shared" si="119"/>
        <v>0</v>
      </c>
      <c r="AD256" s="53">
        <f t="shared" si="119"/>
        <v>0</v>
      </c>
      <c r="AE256" s="53">
        <f t="shared" si="119"/>
        <v>0</v>
      </c>
      <c r="AK256" s="21">
        <f t="shared" ca="1" si="116"/>
        <v>0</v>
      </c>
    </row>
    <row r="257" spans="1:37" s="73" customFormat="1" hidden="1">
      <c r="A257" s="21">
        <f t="shared" si="118"/>
        <v>0</v>
      </c>
      <c r="B257" s="56" t="s">
        <v>114</v>
      </c>
      <c r="C257" s="74" t="s">
        <v>115</v>
      </c>
      <c r="D257" s="72"/>
      <c r="E257" s="53">
        <f t="shared" ref="E257:AE257" si="120">SUBTOTAL(9,E258:E275)</f>
        <v>0</v>
      </c>
      <c r="F257" s="53">
        <f t="shared" si="120"/>
        <v>0</v>
      </c>
      <c r="G257" s="53">
        <f t="shared" si="120"/>
        <v>0</v>
      </c>
      <c r="H257" s="53">
        <f t="shared" si="120"/>
        <v>0</v>
      </c>
      <c r="I257" s="53">
        <f t="shared" si="120"/>
        <v>0</v>
      </c>
      <c r="J257" s="53">
        <f t="shared" si="120"/>
        <v>0</v>
      </c>
      <c r="K257" s="53">
        <f t="shared" si="120"/>
        <v>0</v>
      </c>
      <c r="L257" s="53">
        <f t="shared" si="120"/>
        <v>0</v>
      </c>
      <c r="M257" s="53">
        <f t="shared" si="120"/>
        <v>0</v>
      </c>
      <c r="N257" s="53">
        <f t="shared" si="120"/>
        <v>0</v>
      </c>
      <c r="O257" s="53">
        <f t="shared" si="120"/>
        <v>0</v>
      </c>
      <c r="P257" s="53">
        <f t="shared" si="120"/>
        <v>0</v>
      </c>
      <c r="Q257" s="53">
        <f t="shared" si="120"/>
        <v>0</v>
      </c>
      <c r="R257" s="53">
        <f t="shared" si="120"/>
        <v>0</v>
      </c>
      <c r="S257" s="53">
        <f t="shared" si="120"/>
        <v>0</v>
      </c>
      <c r="T257" s="53">
        <f t="shared" si="120"/>
        <v>0</v>
      </c>
      <c r="U257" s="53">
        <f t="shared" si="120"/>
        <v>0</v>
      </c>
      <c r="V257" s="53">
        <f t="shared" si="120"/>
        <v>0</v>
      </c>
      <c r="W257" s="53">
        <f t="shared" si="120"/>
        <v>0</v>
      </c>
      <c r="X257" s="53">
        <f t="shared" si="120"/>
        <v>0</v>
      </c>
      <c r="Y257" s="53">
        <f t="shared" si="120"/>
        <v>0</v>
      </c>
      <c r="Z257" s="53">
        <f t="shared" si="120"/>
        <v>0</v>
      </c>
      <c r="AA257" s="53">
        <f t="shared" si="120"/>
        <v>0</v>
      </c>
      <c r="AB257" s="53">
        <f t="shared" si="120"/>
        <v>0</v>
      </c>
      <c r="AC257" s="53">
        <f t="shared" si="120"/>
        <v>0</v>
      </c>
      <c r="AD257" s="53">
        <f t="shared" si="120"/>
        <v>0</v>
      </c>
      <c r="AE257" s="53">
        <f t="shared" si="120"/>
        <v>0</v>
      </c>
      <c r="AK257" s="21">
        <f t="shared" ca="1" si="116"/>
        <v>0</v>
      </c>
    </row>
    <row r="258" spans="1:37" s="73" customFormat="1" hidden="1">
      <c r="A258" s="21">
        <f t="shared" si="118"/>
        <v>0</v>
      </c>
      <c r="B258" s="59"/>
      <c r="C258" s="84" t="s">
        <v>286</v>
      </c>
      <c r="D258" s="72"/>
      <c r="E258" s="53">
        <f t="shared" ref="E258:AE258" si="121">SUBTOTAL(9,E259:E268)</f>
        <v>0</v>
      </c>
      <c r="F258" s="53">
        <f t="shared" si="121"/>
        <v>0</v>
      </c>
      <c r="G258" s="53">
        <f t="shared" si="121"/>
        <v>0</v>
      </c>
      <c r="H258" s="53">
        <f t="shared" si="121"/>
        <v>0</v>
      </c>
      <c r="I258" s="53">
        <f t="shared" si="121"/>
        <v>0</v>
      </c>
      <c r="J258" s="53">
        <f t="shared" si="121"/>
        <v>0</v>
      </c>
      <c r="K258" s="53">
        <f t="shared" si="121"/>
        <v>0</v>
      </c>
      <c r="L258" s="53">
        <f t="shared" si="121"/>
        <v>0</v>
      </c>
      <c r="M258" s="53">
        <f t="shared" si="121"/>
        <v>0</v>
      </c>
      <c r="N258" s="53">
        <f t="shared" si="121"/>
        <v>0</v>
      </c>
      <c r="O258" s="53">
        <f t="shared" si="121"/>
        <v>0</v>
      </c>
      <c r="P258" s="53">
        <f t="shared" si="121"/>
        <v>0</v>
      </c>
      <c r="Q258" s="53">
        <f t="shared" si="121"/>
        <v>0</v>
      </c>
      <c r="R258" s="53">
        <f t="shared" si="121"/>
        <v>0</v>
      </c>
      <c r="S258" s="53">
        <f t="shared" si="121"/>
        <v>0</v>
      </c>
      <c r="T258" s="53">
        <f t="shared" si="121"/>
        <v>0</v>
      </c>
      <c r="U258" s="53">
        <f t="shared" si="121"/>
        <v>0</v>
      </c>
      <c r="V258" s="53">
        <f t="shared" si="121"/>
        <v>0</v>
      </c>
      <c r="W258" s="53">
        <f t="shared" si="121"/>
        <v>0</v>
      </c>
      <c r="X258" s="53">
        <f t="shared" si="121"/>
        <v>0</v>
      </c>
      <c r="Y258" s="53">
        <f t="shared" si="121"/>
        <v>0</v>
      </c>
      <c r="Z258" s="53">
        <f t="shared" si="121"/>
        <v>0</v>
      </c>
      <c r="AA258" s="53">
        <f t="shared" si="121"/>
        <v>0</v>
      </c>
      <c r="AB258" s="53">
        <f t="shared" si="121"/>
        <v>0</v>
      </c>
      <c r="AC258" s="53">
        <f t="shared" si="121"/>
        <v>0</v>
      </c>
      <c r="AD258" s="53">
        <f t="shared" si="121"/>
        <v>0</v>
      </c>
      <c r="AE258" s="53">
        <f t="shared" si="121"/>
        <v>0</v>
      </c>
      <c r="AK258" s="21">
        <f t="shared" ca="1" si="116"/>
        <v>0</v>
      </c>
    </row>
    <row r="259" spans="1:37" s="73" customFormat="1" ht="25.5" hidden="1">
      <c r="A259" s="21">
        <f t="shared" si="118"/>
        <v>0</v>
      </c>
      <c r="B259" s="75"/>
      <c r="C259" s="77" t="s">
        <v>116</v>
      </c>
      <c r="D259" s="76" t="s">
        <v>53</v>
      </c>
      <c r="E259" s="53">
        <f t="shared" ref="E259:AE259" si="122">SUBTOTAL(9,E260:E261)</f>
        <v>0</v>
      </c>
      <c r="F259" s="53">
        <f t="shared" si="122"/>
        <v>0</v>
      </c>
      <c r="G259" s="53">
        <f t="shared" si="122"/>
        <v>0</v>
      </c>
      <c r="H259" s="53">
        <f t="shared" si="122"/>
        <v>0</v>
      </c>
      <c r="I259" s="53">
        <f t="shared" si="122"/>
        <v>0</v>
      </c>
      <c r="J259" s="53">
        <f t="shared" si="122"/>
        <v>0</v>
      </c>
      <c r="K259" s="53">
        <f t="shared" si="122"/>
        <v>0</v>
      </c>
      <c r="L259" s="53">
        <f t="shared" si="122"/>
        <v>0</v>
      </c>
      <c r="M259" s="53">
        <f t="shared" si="122"/>
        <v>0</v>
      </c>
      <c r="N259" s="53">
        <f t="shared" si="122"/>
        <v>0</v>
      </c>
      <c r="O259" s="53">
        <f t="shared" si="122"/>
        <v>0</v>
      </c>
      <c r="P259" s="53">
        <f t="shared" si="122"/>
        <v>0</v>
      </c>
      <c r="Q259" s="53">
        <f t="shared" si="122"/>
        <v>0</v>
      </c>
      <c r="R259" s="53">
        <f t="shared" si="122"/>
        <v>0</v>
      </c>
      <c r="S259" s="53">
        <f t="shared" si="122"/>
        <v>0</v>
      </c>
      <c r="T259" s="53">
        <f t="shared" si="122"/>
        <v>0</v>
      </c>
      <c r="U259" s="53">
        <f t="shared" si="122"/>
        <v>0</v>
      </c>
      <c r="V259" s="53">
        <f t="shared" si="122"/>
        <v>0</v>
      </c>
      <c r="W259" s="53">
        <f t="shared" si="122"/>
        <v>0</v>
      </c>
      <c r="X259" s="53">
        <f t="shared" si="122"/>
        <v>0</v>
      </c>
      <c r="Y259" s="53">
        <f t="shared" si="122"/>
        <v>0</v>
      </c>
      <c r="Z259" s="53">
        <f t="shared" si="122"/>
        <v>0</v>
      </c>
      <c r="AA259" s="53">
        <f t="shared" si="122"/>
        <v>0</v>
      </c>
      <c r="AB259" s="53">
        <f t="shared" si="122"/>
        <v>0</v>
      </c>
      <c r="AC259" s="53">
        <f t="shared" si="122"/>
        <v>0</v>
      </c>
      <c r="AD259" s="53">
        <f t="shared" si="122"/>
        <v>0</v>
      </c>
      <c r="AE259" s="53">
        <f t="shared" si="122"/>
        <v>0</v>
      </c>
      <c r="AK259" s="21">
        <f t="shared" ca="1" si="116"/>
        <v>0</v>
      </c>
    </row>
    <row r="260" spans="1:37" s="73" customFormat="1" ht="25.5" hidden="1">
      <c r="A260" s="21">
        <f t="shared" si="118"/>
        <v>0</v>
      </c>
      <c r="B260" s="75"/>
      <c r="C260" s="155" t="s">
        <v>278</v>
      </c>
      <c r="D260" s="76" t="s">
        <v>279</v>
      </c>
      <c r="E260" s="57">
        <f>F260+Y260</f>
        <v>0</v>
      </c>
      <c r="F260" s="57">
        <f>SUM(G260:X260)</f>
        <v>0</v>
      </c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7">
        <f>SUM(Z260:AE260)</f>
        <v>0</v>
      </c>
      <c r="Z260" s="58"/>
      <c r="AA260" s="58"/>
      <c r="AB260" s="58"/>
      <c r="AC260" s="58"/>
      <c r="AD260" s="58"/>
      <c r="AE260" s="58"/>
      <c r="AK260" s="21">
        <f t="shared" ca="1" si="116"/>
        <v>1</v>
      </c>
    </row>
    <row r="261" spans="1:37" s="73" customFormat="1" ht="25.5" hidden="1">
      <c r="A261" s="21">
        <f t="shared" si="118"/>
        <v>0</v>
      </c>
      <c r="B261" s="75"/>
      <c r="C261" s="155" t="s">
        <v>280</v>
      </c>
      <c r="D261" s="76" t="s">
        <v>281</v>
      </c>
      <c r="E261" s="57">
        <f>F261+Y261</f>
        <v>0</v>
      </c>
      <c r="F261" s="57">
        <f>SUM(G261:X261)</f>
        <v>0</v>
      </c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7">
        <f>SUM(Z261:AE261)</f>
        <v>0</v>
      </c>
      <c r="Z261" s="58"/>
      <c r="AA261" s="58"/>
      <c r="AB261" s="58"/>
      <c r="AC261" s="58"/>
      <c r="AD261" s="58"/>
      <c r="AE261" s="58"/>
      <c r="AK261" s="21">
        <f t="shared" ca="1" si="116"/>
        <v>1</v>
      </c>
    </row>
    <row r="262" spans="1:37" s="73" customFormat="1" hidden="1">
      <c r="A262" s="21">
        <f t="shared" si="118"/>
        <v>0</v>
      </c>
      <c r="B262" s="78"/>
      <c r="C262" s="156" t="s">
        <v>117</v>
      </c>
      <c r="D262" s="79" t="s">
        <v>55</v>
      </c>
      <c r="E262" s="57">
        <f>F262+Y262</f>
        <v>0</v>
      </c>
      <c r="F262" s="57">
        <f>SUM(G262:X262)</f>
        <v>0</v>
      </c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7">
        <f>SUM(Z262:AE262)</f>
        <v>0</v>
      </c>
      <c r="Z262" s="58"/>
      <c r="AA262" s="58"/>
      <c r="AB262" s="58"/>
      <c r="AC262" s="58"/>
      <c r="AD262" s="58"/>
      <c r="AE262" s="58"/>
      <c r="AK262" s="21">
        <f t="shared" ca="1" si="116"/>
        <v>1</v>
      </c>
    </row>
    <row r="263" spans="1:37" s="73" customFormat="1" hidden="1">
      <c r="A263" s="21">
        <f t="shared" si="118"/>
        <v>0</v>
      </c>
      <c r="B263" s="78"/>
      <c r="C263" s="77" t="s">
        <v>282</v>
      </c>
      <c r="D263" s="80" t="s">
        <v>283</v>
      </c>
      <c r="E263" s="53">
        <f t="shared" ref="E263:AE263" si="123">SUBTOTAL(9,E264:E267)</f>
        <v>0</v>
      </c>
      <c r="F263" s="53">
        <f t="shared" si="123"/>
        <v>0</v>
      </c>
      <c r="G263" s="53">
        <f t="shared" si="123"/>
        <v>0</v>
      </c>
      <c r="H263" s="53">
        <f t="shared" si="123"/>
        <v>0</v>
      </c>
      <c r="I263" s="53">
        <f t="shared" si="123"/>
        <v>0</v>
      </c>
      <c r="J263" s="53">
        <f t="shared" si="123"/>
        <v>0</v>
      </c>
      <c r="K263" s="53">
        <f t="shared" si="123"/>
        <v>0</v>
      </c>
      <c r="L263" s="53">
        <f t="shared" si="123"/>
        <v>0</v>
      </c>
      <c r="M263" s="53">
        <f t="shared" si="123"/>
        <v>0</v>
      </c>
      <c r="N263" s="53">
        <f t="shared" si="123"/>
        <v>0</v>
      </c>
      <c r="O263" s="53">
        <f t="shared" si="123"/>
        <v>0</v>
      </c>
      <c r="P263" s="53">
        <f t="shared" si="123"/>
        <v>0</v>
      </c>
      <c r="Q263" s="53">
        <f t="shared" si="123"/>
        <v>0</v>
      </c>
      <c r="R263" s="53">
        <f t="shared" si="123"/>
        <v>0</v>
      </c>
      <c r="S263" s="53">
        <f t="shared" si="123"/>
        <v>0</v>
      </c>
      <c r="T263" s="53">
        <f t="shared" si="123"/>
        <v>0</v>
      </c>
      <c r="U263" s="53">
        <f t="shared" si="123"/>
        <v>0</v>
      </c>
      <c r="V263" s="53">
        <f t="shared" si="123"/>
        <v>0</v>
      </c>
      <c r="W263" s="53">
        <f t="shared" si="123"/>
        <v>0</v>
      </c>
      <c r="X263" s="53">
        <f t="shared" si="123"/>
        <v>0</v>
      </c>
      <c r="Y263" s="53">
        <f t="shared" si="123"/>
        <v>0</v>
      </c>
      <c r="Z263" s="53">
        <f t="shared" si="123"/>
        <v>0</v>
      </c>
      <c r="AA263" s="53">
        <f t="shared" si="123"/>
        <v>0</v>
      </c>
      <c r="AB263" s="53">
        <f t="shared" si="123"/>
        <v>0</v>
      </c>
      <c r="AC263" s="53">
        <f t="shared" si="123"/>
        <v>0</v>
      </c>
      <c r="AD263" s="53">
        <f t="shared" si="123"/>
        <v>0</v>
      </c>
      <c r="AE263" s="53">
        <f t="shared" si="123"/>
        <v>0</v>
      </c>
      <c r="AK263" s="21">
        <f t="shared" ca="1" si="116"/>
        <v>0</v>
      </c>
    </row>
    <row r="264" spans="1:37" s="73" customFormat="1" ht="25.5" hidden="1">
      <c r="A264" s="21">
        <f t="shared" si="118"/>
        <v>0</v>
      </c>
      <c r="B264" s="78"/>
      <c r="C264" s="157" t="s">
        <v>119</v>
      </c>
      <c r="D264" s="80" t="s">
        <v>120</v>
      </c>
      <c r="E264" s="57">
        <f t="shared" ref="E264:E275" si="124">F264+Y264</f>
        <v>0</v>
      </c>
      <c r="F264" s="57">
        <f t="shared" ref="F264:F275" si="125">SUM(G264:X264)</f>
        <v>0</v>
      </c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7">
        <f t="shared" ref="Y264:Y275" si="126">SUM(Z264:AE264)</f>
        <v>0</v>
      </c>
      <c r="Z264" s="58"/>
      <c r="AA264" s="58"/>
      <c r="AB264" s="58"/>
      <c r="AC264" s="58"/>
      <c r="AD264" s="58"/>
      <c r="AE264" s="58"/>
      <c r="AK264" s="21">
        <f t="shared" ca="1" si="116"/>
        <v>1</v>
      </c>
    </row>
    <row r="265" spans="1:37" s="73" customFormat="1" hidden="1">
      <c r="A265" s="21">
        <f t="shared" si="118"/>
        <v>0</v>
      </c>
      <c r="B265" s="78"/>
      <c r="C265" s="155" t="s">
        <v>123</v>
      </c>
      <c r="D265" s="80" t="s">
        <v>124</v>
      </c>
      <c r="E265" s="57">
        <f t="shared" si="124"/>
        <v>0</v>
      </c>
      <c r="F265" s="57">
        <f t="shared" si="125"/>
        <v>0</v>
      </c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7">
        <f t="shared" si="126"/>
        <v>0</v>
      </c>
      <c r="Z265" s="58"/>
      <c r="AA265" s="58"/>
      <c r="AB265" s="58"/>
      <c r="AC265" s="58"/>
      <c r="AD265" s="58"/>
      <c r="AE265" s="58"/>
      <c r="AK265" s="21">
        <f t="shared" ca="1" si="116"/>
        <v>1</v>
      </c>
    </row>
    <row r="266" spans="1:37" s="73" customFormat="1" hidden="1">
      <c r="A266" s="21">
        <f t="shared" si="118"/>
        <v>0</v>
      </c>
      <c r="B266" s="78"/>
      <c r="C266" s="155" t="s">
        <v>465</v>
      </c>
      <c r="D266" s="80" t="s">
        <v>125</v>
      </c>
      <c r="E266" s="57">
        <f t="shared" si="124"/>
        <v>0</v>
      </c>
      <c r="F266" s="57">
        <f t="shared" si="125"/>
        <v>0</v>
      </c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7">
        <f t="shared" si="126"/>
        <v>0</v>
      </c>
      <c r="Z266" s="58"/>
      <c r="AA266" s="58"/>
      <c r="AB266" s="58"/>
      <c r="AC266" s="58"/>
      <c r="AD266" s="58"/>
      <c r="AE266" s="58"/>
      <c r="AK266" s="21">
        <f t="shared" ca="1" si="116"/>
        <v>1</v>
      </c>
    </row>
    <row r="267" spans="1:37" s="73" customFormat="1" ht="25.5" hidden="1">
      <c r="A267" s="21">
        <f t="shared" si="118"/>
        <v>0</v>
      </c>
      <c r="B267" s="78"/>
      <c r="C267" s="155" t="s">
        <v>126</v>
      </c>
      <c r="D267" s="80" t="s">
        <v>127</v>
      </c>
      <c r="E267" s="57">
        <f t="shared" si="124"/>
        <v>0</v>
      </c>
      <c r="F267" s="57">
        <f t="shared" si="125"/>
        <v>0</v>
      </c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7">
        <f t="shared" si="126"/>
        <v>0</v>
      </c>
      <c r="Z267" s="58"/>
      <c r="AA267" s="58"/>
      <c r="AB267" s="58"/>
      <c r="AC267" s="58"/>
      <c r="AD267" s="58"/>
      <c r="AE267" s="58"/>
      <c r="AK267" s="21">
        <f t="shared" ca="1" si="116"/>
        <v>1</v>
      </c>
    </row>
    <row r="268" spans="1:37" s="73" customFormat="1" hidden="1">
      <c r="A268" s="21">
        <f t="shared" si="118"/>
        <v>0</v>
      </c>
      <c r="B268" s="78"/>
      <c r="C268" s="81" t="s">
        <v>128</v>
      </c>
      <c r="D268" s="80" t="s">
        <v>58</v>
      </c>
      <c r="E268" s="57">
        <f t="shared" si="124"/>
        <v>0</v>
      </c>
      <c r="F268" s="57">
        <f t="shared" si="125"/>
        <v>0</v>
      </c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7">
        <f t="shared" si="126"/>
        <v>0</v>
      </c>
      <c r="Z268" s="58"/>
      <c r="AA268" s="58"/>
      <c r="AB268" s="58"/>
      <c r="AC268" s="58"/>
      <c r="AD268" s="58"/>
      <c r="AE268" s="58"/>
      <c r="AK268" s="21">
        <f t="shared" ca="1" si="116"/>
        <v>1</v>
      </c>
    </row>
    <row r="269" spans="1:37" s="73" customFormat="1" hidden="1">
      <c r="A269" s="21">
        <f t="shared" si="118"/>
        <v>0</v>
      </c>
      <c r="B269" s="78"/>
      <c r="C269" s="82" t="s">
        <v>129</v>
      </c>
      <c r="D269" s="79" t="s">
        <v>60</v>
      </c>
      <c r="E269" s="57">
        <f t="shared" si="124"/>
        <v>0</v>
      </c>
      <c r="F269" s="57">
        <f t="shared" si="125"/>
        <v>0</v>
      </c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7">
        <f t="shared" si="126"/>
        <v>0</v>
      </c>
      <c r="Z269" s="58"/>
      <c r="AA269" s="58"/>
      <c r="AB269" s="58"/>
      <c r="AC269" s="58"/>
      <c r="AD269" s="58"/>
      <c r="AE269" s="58"/>
      <c r="AK269" s="21">
        <f t="shared" ca="1" si="116"/>
        <v>1</v>
      </c>
    </row>
    <row r="270" spans="1:37" s="73" customFormat="1" hidden="1">
      <c r="A270" s="21">
        <f t="shared" si="118"/>
        <v>0</v>
      </c>
      <c r="B270" s="78"/>
      <c r="C270" s="82" t="s">
        <v>307</v>
      </c>
      <c r="D270" s="79" t="s">
        <v>69</v>
      </c>
      <c r="E270" s="57">
        <f>F270+Y270</f>
        <v>0</v>
      </c>
      <c r="F270" s="57">
        <f>SUM(G270:X270)</f>
        <v>0</v>
      </c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7">
        <f>SUM(Z270:AE270)</f>
        <v>0</v>
      </c>
      <c r="Z270" s="58"/>
      <c r="AA270" s="58"/>
      <c r="AB270" s="58"/>
      <c r="AC270" s="58"/>
      <c r="AD270" s="58"/>
      <c r="AE270" s="58"/>
      <c r="AK270" s="21">
        <f t="shared" ca="1" si="116"/>
        <v>1</v>
      </c>
    </row>
    <row r="271" spans="1:37" s="73" customFormat="1" hidden="1">
      <c r="A271" s="21">
        <f t="shared" si="118"/>
        <v>0</v>
      </c>
      <c r="B271" s="83"/>
      <c r="C271" s="87" t="s">
        <v>135</v>
      </c>
      <c r="D271" s="85" t="s">
        <v>97</v>
      </c>
      <c r="E271" s="57">
        <f t="shared" si="124"/>
        <v>0</v>
      </c>
      <c r="F271" s="57">
        <f t="shared" si="125"/>
        <v>0</v>
      </c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7">
        <f t="shared" si="126"/>
        <v>0</v>
      </c>
      <c r="Z271" s="58"/>
      <c r="AA271" s="58"/>
      <c r="AB271" s="58"/>
      <c r="AC271" s="58"/>
      <c r="AD271" s="58"/>
      <c r="AE271" s="58"/>
      <c r="AK271" s="21">
        <f t="shared" ca="1" si="116"/>
        <v>1</v>
      </c>
    </row>
    <row r="272" spans="1:37" s="73" customFormat="1" hidden="1">
      <c r="A272" s="21">
        <f t="shared" si="118"/>
        <v>0</v>
      </c>
      <c r="B272" s="59"/>
      <c r="C272" s="84" t="s">
        <v>466</v>
      </c>
      <c r="D272" s="72"/>
      <c r="E272" s="53">
        <f t="shared" ref="E272:AE272" si="127">SUBTOTAL(9,E273:E274)</f>
        <v>0</v>
      </c>
      <c r="F272" s="53">
        <f t="shared" si="127"/>
        <v>0</v>
      </c>
      <c r="G272" s="53">
        <f t="shared" si="127"/>
        <v>0</v>
      </c>
      <c r="H272" s="53">
        <f t="shared" si="127"/>
        <v>0</v>
      </c>
      <c r="I272" s="53">
        <f t="shared" si="127"/>
        <v>0</v>
      </c>
      <c r="J272" s="53">
        <f t="shared" si="127"/>
        <v>0</v>
      </c>
      <c r="K272" s="53">
        <f t="shared" si="127"/>
        <v>0</v>
      </c>
      <c r="L272" s="53">
        <f t="shared" si="127"/>
        <v>0</v>
      </c>
      <c r="M272" s="53">
        <f t="shared" si="127"/>
        <v>0</v>
      </c>
      <c r="N272" s="53">
        <f t="shared" si="127"/>
        <v>0</v>
      </c>
      <c r="O272" s="53">
        <f t="shared" si="127"/>
        <v>0</v>
      </c>
      <c r="P272" s="53">
        <f t="shared" si="127"/>
        <v>0</v>
      </c>
      <c r="Q272" s="53">
        <f t="shared" si="127"/>
        <v>0</v>
      </c>
      <c r="R272" s="53">
        <f t="shared" si="127"/>
        <v>0</v>
      </c>
      <c r="S272" s="53">
        <f t="shared" si="127"/>
        <v>0</v>
      </c>
      <c r="T272" s="53">
        <f t="shared" si="127"/>
        <v>0</v>
      </c>
      <c r="U272" s="53">
        <f t="shared" si="127"/>
        <v>0</v>
      </c>
      <c r="V272" s="53">
        <f t="shared" si="127"/>
        <v>0</v>
      </c>
      <c r="W272" s="53">
        <f t="shared" si="127"/>
        <v>0</v>
      </c>
      <c r="X272" s="53">
        <f t="shared" si="127"/>
        <v>0</v>
      </c>
      <c r="Y272" s="53">
        <f t="shared" si="127"/>
        <v>0</v>
      </c>
      <c r="Z272" s="53">
        <f t="shared" si="127"/>
        <v>0</v>
      </c>
      <c r="AA272" s="53">
        <f t="shared" si="127"/>
        <v>0</v>
      </c>
      <c r="AB272" s="53">
        <f t="shared" si="127"/>
        <v>0</v>
      </c>
      <c r="AC272" s="53">
        <f t="shared" si="127"/>
        <v>0</v>
      </c>
      <c r="AD272" s="53">
        <f t="shared" si="127"/>
        <v>0</v>
      </c>
      <c r="AE272" s="53">
        <f t="shared" si="127"/>
        <v>0</v>
      </c>
      <c r="AK272" s="21">
        <f t="shared" ca="1" si="116"/>
        <v>0</v>
      </c>
    </row>
    <row r="273" spans="1:37" s="73" customFormat="1" hidden="1">
      <c r="A273" s="21">
        <f t="shared" si="118"/>
        <v>0</v>
      </c>
      <c r="B273" s="83"/>
      <c r="C273" s="86" t="s">
        <v>467</v>
      </c>
      <c r="D273" s="88" t="s">
        <v>138</v>
      </c>
      <c r="E273" s="57">
        <f t="shared" si="124"/>
        <v>0</v>
      </c>
      <c r="F273" s="57">
        <f t="shared" si="125"/>
        <v>0</v>
      </c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7">
        <f t="shared" si="126"/>
        <v>0</v>
      </c>
      <c r="Z273" s="58"/>
      <c r="AA273" s="58"/>
      <c r="AB273" s="58"/>
      <c r="AC273" s="58"/>
      <c r="AD273" s="58"/>
      <c r="AE273" s="58"/>
      <c r="AK273" s="21">
        <f t="shared" ca="1" si="116"/>
        <v>1</v>
      </c>
    </row>
    <row r="274" spans="1:37" s="73" customFormat="1" ht="25.5" hidden="1">
      <c r="A274" s="21">
        <f t="shared" si="118"/>
        <v>0</v>
      </c>
      <c r="B274" s="83"/>
      <c r="C274" s="86" t="s">
        <v>469</v>
      </c>
      <c r="D274" s="85" t="s">
        <v>110</v>
      </c>
      <c r="E274" s="57">
        <f t="shared" si="124"/>
        <v>0</v>
      </c>
      <c r="F274" s="57">
        <f t="shared" si="125"/>
        <v>0</v>
      </c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7">
        <f t="shared" si="126"/>
        <v>0</v>
      </c>
      <c r="Z274" s="58"/>
      <c r="AA274" s="58"/>
      <c r="AB274" s="58"/>
      <c r="AC274" s="58"/>
      <c r="AD274" s="58"/>
      <c r="AE274" s="58"/>
      <c r="AK274" s="21">
        <f t="shared" ca="1" si="116"/>
        <v>1</v>
      </c>
    </row>
    <row r="275" spans="1:37" s="73" customFormat="1" ht="25.5" hidden="1">
      <c r="A275" s="21">
        <f t="shared" si="118"/>
        <v>0</v>
      </c>
      <c r="B275" s="83"/>
      <c r="C275" s="84" t="s">
        <v>140</v>
      </c>
      <c r="D275" s="85" t="s">
        <v>111</v>
      </c>
      <c r="E275" s="57">
        <f t="shared" si="124"/>
        <v>0</v>
      </c>
      <c r="F275" s="57">
        <f t="shared" si="125"/>
        <v>0</v>
      </c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7">
        <f t="shared" si="126"/>
        <v>0</v>
      </c>
      <c r="Z275" s="58"/>
      <c r="AA275" s="58"/>
      <c r="AB275" s="58"/>
      <c r="AC275" s="58"/>
      <c r="AD275" s="58"/>
      <c r="AE275" s="58"/>
      <c r="AK275" s="21">
        <f t="shared" ca="1" si="116"/>
        <v>1</v>
      </c>
    </row>
    <row r="276" spans="1:37" s="73" customFormat="1" hidden="1">
      <c r="A276" s="21">
        <f t="shared" si="118"/>
        <v>0</v>
      </c>
      <c r="B276" s="56" t="s">
        <v>72</v>
      </c>
      <c r="C276" s="74" t="s">
        <v>308</v>
      </c>
      <c r="D276" s="85" t="s">
        <v>141</v>
      </c>
      <c r="E276" s="57">
        <f t="shared" ref="E276:AE276" si="128">SUBTOTAL(9,E277:E278)</f>
        <v>0</v>
      </c>
      <c r="F276" s="57">
        <f t="shared" si="128"/>
        <v>0</v>
      </c>
      <c r="G276" s="53">
        <f t="shared" si="128"/>
        <v>0</v>
      </c>
      <c r="H276" s="53">
        <f t="shared" si="128"/>
        <v>0</v>
      </c>
      <c r="I276" s="53">
        <f t="shared" si="128"/>
        <v>0</v>
      </c>
      <c r="J276" s="53">
        <f t="shared" si="128"/>
        <v>0</v>
      </c>
      <c r="K276" s="53">
        <f t="shared" si="128"/>
        <v>0</v>
      </c>
      <c r="L276" s="53">
        <f t="shared" si="128"/>
        <v>0</v>
      </c>
      <c r="M276" s="53">
        <f t="shared" si="128"/>
        <v>0</v>
      </c>
      <c r="N276" s="53">
        <f t="shared" si="128"/>
        <v>0</v>
      </c>
      <c r="O276" s="53">
        <f t="shared" si="128"/>
        <v>0</v>
      </c>
      <c r="P276" s="53">
        <f t="shared" si="128"/>
        <v>0</v>
      </c>
      <c r="Q276" s="53">
        <f t="shared" si="128"/>
        <v>0</v>
      </c>
      <c r="R276" s="53">
        <f t="shared" si="128"/>
        <v>0</v>
      </c>
      <c r="S276" s="53">
        <f t="shared" si="128"/>
        <v>0</v>
      </c>
      <c r="T276" s="53">
        <f t="shared" si="128"/>
        <v>0</v>
      </c>
      <c r="U276" s="53">
        <f t="shared" si="128"/>
        <v>0</v>
      </c>
      <c r="V276" s="53">
        <f t="shared" si="128"/>
        <v>0</v>
      </c>
      <c r="W276" s="53">
        <f t="shared" si="128"/>
        <v>0</v>
      </c>
      <c r="X276" s="53">
        <f t="shared" si="128"/>
        <v>0</v>
      </c>
      <c r="Y276" s="57">
        <f t="shared" si="128"/>
        <v>0</v>
      </c>
      <c r="Z276" s="53">
        <f t="shared" si="128"/>
        <v>0</v>
      </c>
      <c r="AA276" s="53">
        <f t="shared" si="128"/>
        <v>0</v>
      </c>
      <c r="AB276" s="53">
        <f t="shared" si="128"/>
        <v>0</v>
      </c>
      <c r="AC276" s="53">
        <f t="shared" si="128"/>
        <v>0</v>
      </c>
      <c r="AD276" s="53">
        <f t="shared" si="128"/>
        <v>0</v>
      </c>
      <c r="AE276" s="53">
        <f t="shared" si="128"/>
        <v>0</v>
      </c>
      <c r="AK276" s="21">
        <f t="shared" ca="1" si="116"/>
        <v>0</v>
      </c>
    </row>
    <row r="277" spans="1:37" s="73" customFormat="1" hidden="1">
      <c r="A277" s="21">
        <f t="shared" si="118"/>
        <v>0</v>
      </c>
      <c r="B277" s="83"/>
      <c r="C277" s="87" t="s">
        <v>309</v>
      </c>
      <c r="D277" s="88" t="s">
        <v>310</v>
      </c>
      <c r="E277" s="57">
        <f>F277+Y277</f>
        <v>0</v>
      </c>
      <c r="F277" s="57">
        <f>SUM(G277:X277)</f>
        <v>0</v>
      </c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7">
        <f>SUM(Z277:AE277)</f>
        <v>0</v>
      </c>
      <c r="Z277" s="58"/>
      <c r="AA277" s="58"/>
      <c r="AB277" s="58"/>
      <c r="AC277" s="58"/>
      <c r="AD277" s="58"/>
      <c r="AE277" s="58"/>
      <c r="AK277" s="21">
        <f t="shared" ca="1" si="116"/>
        <v>1</v>
      </c>
    </row>
    <row r="278" spans="1:37" s="73" customFormat="1" hidden="1">
      <c r="A278" s="21">
        <f t="shared" si="118"/>
        <v>0</v>
      </c>
      <c r="B278" s="83"/>
      <c r="C278" s="87" t="s">
        <v>311</v>
      </c>
      <c r="D278" s="88" t="s">
        <v>312</v>
      </c>
      <c r="E278" s="57">
        <f>F278+Y278</f>
        <v>0</v>
      </c>
      <c r="F278" s="57">
        <f>SUM(G278:X278)</f>
        <v>0</v>
      </c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7">
        <f>SUM(Z278:AE278)</f>
        <v>0</v>
      </c>
      <c r="Z278" s="58"/>
      <c r="AA278" s="58"/>
      <c r="AB278" s="58"/>
      <c r="AC278" s="58"/>
      <c r="AD278" s="58"/>
      <c r="AE278" s="58"/>
      <c r="AK278" s="21">
        <f t="shared" ca="1" si="116"/>
        <v>1</v>
      </c>
    </row>
    <row r="279" spans="1:37" s="73" customFormat="1" hidden="1">
      <c r="A279" s="21">
        <f t="shared" si="118"/>
        <v>0</v>
      </c>
      <c r="B279" s="56" t="s">
        <v>109</v>
      </c>
      <c r="C279" s="74" t="s">
        <v>142</v>
      </c>
      <c r="D279" s="85"/>
      <c r="E279" s="53">
        <f t="shared" ref="E279:AE279" si="129">SUBTOTAL(9,E280:E284)</f>
        <v>0</v>
      </c>
      <c r="F279" s="53">
        <f t="shared" si="129"/>
        <v>0</v>
      </c>
      <c r="G279" s="53">
        <f t="shared" si="129"/>
        <v>0</v>
      </c>
      <c r="H279" s="53">
        <f t="shared" si="129"/>
        <v>0</v>
      </c>
      <c r="I279" s="53">
        <f t="shared" si="129"/>
        <v>0</v>
      </c>
      <c r="J279" s="53">
        <f t="shared" si="129"/>
        <v>0</v>
      </c>
      <c r="K279" s="53">
        <f t="shared" si="129"/>
        <v>0</v>
      </c>
      <c r="L279" s="53">
        <f t="shared" si="129"/>
        <v>0</v>
      </c>
      <c r="M279" s="53">
        <f t="shared" si="129"/>
        <v>0</v>
      </c>
      <c r="N279" s="53">
        <f t="shared" si="129"/>
        <v>0</v>
      </c>
      <c r="O279" s="53">
        <f t="shared" si="129"/>
        <v>0</v>
      </c>
      <c r="P279" s="53">
        <f t="shared" si="129"/>
        <v>0</v>
      </c>
      <c r="Q279" s="53">
        <f t="shared" si="129"/>
        <v>0</v>
      </c>
      <c r="R279" s="53">
        <f t="shared" si="129"/>
        <v>0</v>
      </c>
      <c r="S279" s="53">
        <f t="shared" si="129"/>
        <v>0</v>
      </c>
      <c r="T279" s="53">
        <f t="shared" si="129"/>
        <v>0</v>
      </c>
      <c r="U279" s="53">
        <f t="shared" si="129"/>
        <v>0</v>
      </c>
      <c r="V279" s="53">
        <f t="shared" si="129"/>
        <v>0</v>
      </c>
      <c r="W279" s="53">
        <f t="shared" si="129"/>
        <v>0</v>
      </c>
      <c r="X279" s="53">
        <f t="shared" si="129"/>
        <v>0</v>
      </c>
      <c r="Y279" s="53">
        <f t="shared" si="129"/>
        <v>0</v>
      </c>
      <c r="Z279" s="53">
        <f t="shared" si="129"/>
        <v>0</v>
      </c>
      <c r="AA279" s="53">
        <f t="shared" si="129"/>
        <v>0</v>
      </c>
      <c r="AB279" s="53">
        <f t="shared" si="129"/>
        <v>0</v>
      </c>
      <c r="AC279" s="53">
        <f t="shared" si="129"/>
        <v>0</v>
      </c>
      <c r="AD279" s="53">
        <f t="shared" si="129"/>
        <v>0</v>
      </c>
      <c r="AE279" s="53">
        <f t="shared" si="129"/>
        <v>0</v>
      </c>
      <c r="AK279" s="21">
        <f t="shared" ca="1" si="116"/>
        <v>0</v>
      </c>
    </row>
    <row r="280" spans="1:37" s="73" customFormat="1" hidden="1">
      <c r="A280" s="21">
        <f t="shared" si="118"/>
        <v>0</v>
      </c>
      <c r="B280" s="83"/>
      <c r="C280" s="87" t="s">
        <v>143</v>
      </c>
      <c r="D280" s="88" t="s">
        <v>144</v>
      </c>
      <c r="E280" s="57">
        <f>F280+Y280</f>
        <v>0</v>
      </c>
      <c r="F280" s="57">
        <f>SUM(G280:X280)</f>
        <v>0</v>
      </c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7">
        <f>SUM(Z280:AE280)</f>
        <v>0</v>
      </c>
      <c r="Z280" s="58"/>
      <c r="AA280" s="58"/>
      <c r="AB280" s="58"/>
      <c r="AC280" s="58"/>
      <c r="AD280" s="58"/>
      <c r="AE280" s="58"/>
      <c r="AK280" s="21">
        <f t="shared" ca="1" si="116"/>
        <v>1</v>
      </c>
    </row>
    <row r="281" spans="1:37" s="73" customFormat="1" hidden="1">
      <c r="A281" s="21">
        <f t="shared" si="118"/>
        <v>0</v>
      </c>
      <c r="B281" s="83"/>
      <c r="C281" s="87" t="s">
        <v>145</v>
      </c>
      <c r="D281" s="88" t="s">
        <v>146</v>
      </c>
      <c r="E281" s="57">
        <f>F281+Y281</f>
        <v>0</v>
      </c>
      <c r="F281" s="57">
        <f>SUM(G281:X281)</f>
        <v>0</v>
      </c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7">
        <f>SUM(Z281:AE281)</f>
        <v>0</v>
      </c>
      <c r="Z281" s="58"/>
      <c r="AA281" s="58"/>
      <c r="AB281" s="58"/>
      <c r="AC281" s="58"/>
      <c r="AD281" s="58"/>
      <c r="AE281" s="58"/>
      <c r="AK281" s="21">
        <f t="shared" ca="1" si="116"/>
        <v>1</v>
      </c>
    </row>
    <row r="282" spans="1:37" s="73" customFormat="1" hidden="1">
      <c r="A282" s="21">
        <f t="shared" si="118"/>
        <v>0</v>
      </c>
      <c r="B282" s="83"/>
      <c r="C282" s="87" t="s">
        <v>147</v>
      </c>
      <c r="D282" s="88" t="s">
        <v>148</v>
      </c>
      <c r="E282" s="57">
        <f>F282+Y282</f>
        <v>0</v>
      </c>
      <c r="F282" s="57">
        <f>SUM(G282:X282)</f>
        <v>0</v>
      </c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7">
        <f>SUM(Z282:AE282)</f>
        <v>0</v>
      </c>
      <c r="Z282" s="58"/>
      <c r="AA282" s="58"/>
      <c r="AB282" s="58"/>
      <c r="AC282" s="58"/>
      <c r="AD282" s="58"/>
      <c r="AE282" s="58"/>
      <c r="AK282" s="21">
        <f t="shared" ca="1" si="116"/>
        <v>1</v>
      </c>
    </row>
    <row r="283" spans="1:37" s="73" customFormat="1" hidden="1">
      <c r="A283" s="21">
        <f t="shared" si="118"/>
        <v>0</v>
      </c>
      <c r="B283" s="83"/>
      <c r="C283" s="87" t="s">
        <v>149</v>
      </c>
      <c r="D283" s="88" t="s">
        <v>150</v>
      </c>
      <c r="E283" s="57">
        <f>F283+Y283</f>
        <v>0</v>
      </c>
      <c r="F283" s="57">
        <f>SUM(G283:X283)</f>
        <v>0</v>
      </c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7">
        <f>SUM(Z283:AE283)</f>
        <v>0</v>
      </c>
      <c r="Z283" s="58"/>
      <c r="AA283" s="58"/>
      <c r="AB283" s="58"/>
      <c r="AC283" s="58"/>
      <c r="AD283" s="58"/>
      <c r="AE283" s="58"/>
      <c r="AK283" s="21">
        <f t="shared" ca="1" si="116"/>
        <v>1</v>
      </c>
    </row>
    <row r="284" spans="1:37" s="73" customFormat="1" hidden="1">
      <c r="A284" s="21">
        <f t="shared" si="118"/>
        <v>0</v>
      </c>
      <c r="B284" s="83"/>
      <c r="C284" s="87" t="s">
        <v>151</v>
      </c>
      <c r="D284" s="88" t="s">
        <v>152</v>
      </c>
      <c r="E284" s="57">
        <f>F284+Y284</f>
        <v>0</v>
      </c>
      <c r="F284" s="57">
        <f>SUM(G284:X284)</f>
        <v>0</v>
      </c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7">
        <f>SUM(Z284:AE284)</f>
        <v>0</v>
      </c>
      <c r="Z284" s="58"/>
      <c r="AA284" s="58"/>
      <c r="AB284" s="58"/>
      <c r="AC284" s="58"/>
      <c r="AD284" s="58"/>
      <c r="AE284" s="58"/>
      <c r="AK284" s="21">
        <f t="shared" ca="1" si="116"/>
        <v>1</v>
      </c>
    </row>
    <row r="285" spans="1:37" s="73" customFormat="1" hidden="1">
      <c r="A285" s="137">
        <f>A286</f>
        <v>0</v>
      </c>
      <c r="B285" s="64"/>
      <c r="C285" s="91"/>
      <c r="D285" s="65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K285" s="21">
        <f t="shared" ca="1" si="116"/>
        <v>0</v>
      </c>
    </row>
    <row r="286" spans="1:37" s="73" customFormat="1" hidden="1">
      <c r="A286" s="191">
        <f>MAX(A287:A293)</f>
        <v>0</v>
      </c>
      <c r="B286" s="64"/>
      <c r="C286" s="93" t="s">
        <v>163</v>
      </c>
      <c r="D286" s="65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K286" s="21">
        <f t="shared" ca="1" si="116"/>
        <v>0</v>
      </c>
    </row>
    <row r="287" spans="1:37" s="73" customFormat="1" hidden="1">
      <c r="A287" s="21">
        <f t="shared" ref="A287:A293" si="130">IF(MAX(E287:AF287)=0,IF(MIN(E287:AF287)=0,0,1),1)</f>
        <v>0</v>
      </c>
      <c r="B287" s="64"/>
      <c r="C287" s="91" t="s">
        <v>166</v>
      </c>
      <c r="D287" s="88"/>
      <c r="E287" s="94">
        <f t="shared" ref="E287:AE287" si="131">SUM(E288:E289)</f>
        <v>0</v>
      </c>
      <c r="F287" s="94">
        <f t="shared" si="131"/>
        <v>0</v>
      </c>
      <c r="G287" s="94">
        <f t="shared" si="131"/>
        <v>0</v>
      </c>
      <c r="H287" s="94">
        <f t="shared" si="131"/>
        <v>0</v>
      </c>
      <c r="I287" s="94">
        <f t="shared" si="131"/>
        <v>0</v>
      </c>
      <c r="J287" s="94">
        <f t="shared" si="131"/>
        <v>0</v>
      </c>
      <c r="K287" s="94">
        <f t="shared" si="131"/>
        <v>0</v>
      </c>
      <c r="L287" s="94">
        <f t="shared" si="131"/>
        <v>0</v>
      </c>
      <c r="M287" s="94">
        <f t="shared" si="131"/>
        <v>0</v>
      </c>
      <c r="N287" s="94">
        <f t="shared" si="131"/>
        <v>0</v>
      </c>
      <c r="O287" s="94">
        <f t="shared" si="131"/>
        <v>0</v>
      </c>
      <c r="P287" s="94">
        <f t="shared" si="131"/>
        <v>0</v>
      </c>
      <c r="Q287" s="94">
        <f t="shared" si="131"/>
        <v>0</v>
      </c>
      <c r="R287" s="94">
        <f t="shared" si="131"/>
        <v>0</v>
      </c>
      <c r="S287" s="94">
        <f t="shared" si="131"/>
        <v>0</v>
      </c>
      <c r="T287" s="94">
        <f t="shared" si="131"/>
        <v>0</v>
      </c>
      <c r="U287" s="94">
        <f t="shared" si="131"/>
        <v>0</v>
      </c>
      <c r="V287" s="94">
        <f t="shared" si="131"/>
        <v>0</v>
      </c>
      <c r="W287" s="94">
        <f t="shared" si="131"/>
        <v>0</v>
      </c>
      <c r="X287" s="94">
        <f t="shared" si="131"/>
        <v>0</v>
      </c>
      <c r="Y287" s="94">
        <f t="shared" si="131"/>
        <v>0</v>
      </c>
      <c r="Z287" s="94">
        <f t="shared" si="131"/>
        <v>0</v>
      </c>
      <c r="AA287" s="94">
        <f t="shared" si="131"/>
        <v>0</v>
      </c>
      <c r="AB287" s="94">
        <f t="shared" si="131"/>
        <v>0</v>
      </c>
      <c r="AC287" s="94">
        <f t="shared" si="131"/>
        <v>0</v>
      </c>
      <c r="AD287" s="94">
        <f t="shared" si="131"/>
        <v>0</v>
      </c>
      <c r="AE287" s="94">
        <f t="shared" si="131"/>
        <v>0</v>
      </c>
      <c r="AK287" s="21">
        <f t="shared" ca="1" si="116"/>
        <v>0</v>
      </c>
    </row>
    <row r="288" spans="1:37" s="73" customFormat="1" hidden="1">
      <c r="A288" s="21">
        <f t="shared" si="130"/>
        <v>0</v>
      </c>
      <c r="B288" s="64"/>
      <c r="C288" s="95" t="s">
        <v>167</v>
      </c>
      <c r="D288" s="88"/>
      <c r="E288" s="57">
        <f>F288+Y288</f>
        <v>0</v>
      </c>
      <c r="F288" s="57">
        <f>SUM(G288:X288)</f>
        <v>0</v>
      </c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7">
        <f>SUM(Z288:AE288)</f>
        <v>0</v>
      </c>
      <c r="Z288" s="58"/>
      <c r="AA288" s="58"/>
      <c r="AB288" s="58"/>
      <c r="AC288" s="58"/>
      <c r="AD288" s="58"/>
      <c r="AE288" s="58"/>
      <c r="AK288" s="21">
        <f t="shared" ca="1" si="116"/>
        <v>1</v>
      </c>
    </row>
    <row r="289" spans="1:37" s="73" customFormat="1" hidden="1">
      <c r="A289" s="21">
        <f t="shared" si="130"/>
        <v>0</v>
      </c>
      <c r="B289" s="64"/>
      <c r="C289" s="95" t="s">
        <v>168</v>
      </c>
      <c r="D289" s="88"/>
      <c r="E289" s="57">
        <f>F289+Y289</f>
        <v>0</v>
      </c>
      <c r="F289" s="57">
        <f>SUM(G289:X289)</f>
        <v>0</v>
      </c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7">
        <f>SUM(Z289:AE289)</f>
        <v>0</v>
      </c>
      <c r="Z289" s="58"/>
      <c r="AA289" s="58"/>
      <c r="AB289" s="58"/>
      <c r="AC289" s="58"/>
      <c r="AD289" s="58"/>
      <c r="AE289" s="58"/>
      <c r="AK289" s="21">
        <f t="shared" ca="1" si="116"/>
        <v>1</v>
      </c>
    </row>
    <row r="290" spans="1:37" s="73" customFormat="1" hidden="1">
      <c r="A290" s="21">
        <f t="shared" si="130"/>
        <v>0</v>
      </c>
      <c r="B290" s="64"/>
      <c r="C290" s="91" t="s">
        <v>169</v>
      </c>
      <c r="D290" s="88"/>
      <c r="E290" s="94">
        <f t="shared" ref="E290:AE290" si="132">SUM(E291:E292)</f>
        <v>0</v>
      </c>
      <c r="F290" s="94">
        <f t="shared" si="132"/>
        <v>0</v>
      </c>
      <c r="G290" s="94">
        <f t="shared" si="132"/>
        <v>0</v>
      </c>
      <c r="H290" s="94">
        <f t="shared" si="132"/>
        <v>0</v>
      </c>
      <c r="I290" s="94">
        <f t="shared" si="132"/>
        <v>0</v>
      </c>
      <c r="J290" s="94">
        <f t="shared" si="132"/>
        <v>0</v>
      </c>
      <c r="K290" s="94">
        <f t="shared" si="132"/>
        <v>0</v>
      </c>
      <c r="L290" s="94">
        <f t="shared" si="132"/>
        <v>0</v>
      </c>
      <c r="M290" s="94">
        <f t="shared" si="132"/>
        <v>0</v>
      </c>
      <c r="N290" s="94">
        <f t="shared" si="132"/>
        <v>0</v>
      </c>
      <c r="O290" s="94">
        <f t="shared" si="132"/>
        <v>0</v>
      </c>
      <c r="P290" s="94">
        <f t="shared" si="132"/>
        <v>0</v>
      </c>
      <c r="Q290" s="94">
        <f t="shared" si="132"/>
        <v>0</v>
      </c>
      <c r="R290" s="94">
        <f t="shared" si="132"/>
        <v>0</v>
      </c>
      <c r="S290" s="94">
        <f t="shared" si="132"/>
        <v>0</v>
      </c>
      <c r="T290" s="94">
        <f t="shared" si="132"/>
        <v>0</v>
      </c>
      <c r="U290" s="94">
        <f t="shared" si="132"/>
        <v>0</v>
      </c>
      <c r="V290" s="94">
        <f t="shared" si="132"/>
        <v>0</v>
      </c>
      <c r="W290" s="94">
        <f t="shared" si="132"/>
        <v>0</v>
      </c>
      <c r="X290" s="94">
        <f t="shared" si="132"/>
        <v>0</v>
      </c>
      <c r="Y290" s="94">
        <f t="shared" si="132"/>
        <v>0</v>
      </c>
      <c r="Z290" s="94">
        <f t="shared" si="132"/>
        <v>0</v>
      </c>
      <c r="AA290" s="94">
        <f t="shared" si="132"/>
        <v>0</v>
      </c>
      <c r="AB290" s="94">
        <f t="shared" si="132"/>
        <v>0</v>
      </c>
      <c r="AC290" s="94">
        <f t="shared" si="132"/>
        <v>0</v>
      </c>
      <c r="AD290" s="94">
        <f t="shared" si="132"/>
        <v>0</v>
      </c>
      <c r="AE290" s="94">
        <f t="shared" si="132"/>
        <v>0</v>
      </c>
      <c r="AK290" s="21">
        <f t="shared" ca="1" si="116"/>
        <v>0</v>
      </c>
    </row>
    <row r="291" spans="1:37" s="73" customFormat="1" hidden="1">
      <c r="A291" s="21">
        <f t="shared" si="130"/>
        <v>0</v>
      </c>
      <c r="B291" s="64"/>
      <c r="C291" s="96" t="s">
        <v>170</v>
      </c>
      <c r="D291" s="88"/>
      <c r="E291" s="57">
        <f>F291+Y291</f>
        <v>0</v>
      </c>
      <c r="F291" s="57">
        <f>SUM(G291:X291)</f>
        <v>0</v>
      </c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7">
        <f>SUM(Z291:AE291)</f>
        <v>0</v>
      </c>
      <c r="Z291" s="58"/>
      <c r="AA291" s="58"/>
      <c r="AB291" s="58"/>
      <c r="AC291" s="58"/>
      <c r="AD291" s="58"/>
      <c r="AE291" s="58"/>
      <c r="AK291" s="21">
        <f t="shared" ca="1" si="116"/>
        <v>1</v>
      </c>
    </row>
    <row r="292" spans="1:37" s="73" customFormat="1" hidden="1">
      <c r="A292" s="21">
        <f t="shared" si="130"/>
        <v>0</v>
      </c>
      <c r="B292" s="64"/>
      <c r="C292" s="96" t="s">
        <v>171</v>
      </c>
      <c r="D292" s="88"/>
      <c r="E292" s="57">
        <f>F292+Y292</f>
        <v>0</v>
      </c>
      <c r="F292" s="57">
        <f>SUM(G292:X292)</f>
        <v>0</v>
      </c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7">
        <f>SUM(Z292:AE292)</f>
        <v>0</v>
      </c>
      <c r="Z292" s="58"/>
      <c r="AA292" s="58"/>
      <c r="AB292" s="58"/>
      <c r="AC292" s="58"/>
      <c r="AD292" s="58"/>
      <c r="AE292" s="58"/>
      <c r="AK292" s="21">
        <f t="shared" ca="1" si="116"/>
        <v>1</v>
      </c>
    </row>
    <row r="293" spans="1:37" s="73" customFormat="1" hidden="1">
      <c r="A293" s="21">
        <f t="shared" si="130"/>
        <v>0</v>
      </c>
      <c r="B293" s="64"/>
      <c r="C293" s="97" t="s">
        <v>172</v>
      </c>
      <c r="D293" s="88"/>
      <c r="E293" s="53">
        <f t="shared" ref="E293:AE293" si="133">IF(E290=0,0,E259/E290)</f>
        <v>0</v>
      </c>
      <c r="F293" s="53">
        <f t="shared" si="133"/>
        <v>0</v>
      </c>
      <c r="G293" s="53">
        <f t="shared" si="133"/>
        <v>0</v>
      </c>
      <c r="H293" s="53">
        <f t="shared" si="133"/>
        <v>0</v>
      </c>
      <c r="I293" s="53">
        <f t="shared" si="133"/>
        <v>0</v>
      </c>
      <c r="J293" s="53">
        <f t="shared" si="133"/>
        <v>0</v>
      </c>
      <c r="K293" s="53">
        <f t="shared" si="133"/>
        <v>0</v>
      </c>
      <c r="L293" s="53">
        <f t="shared" si="133"/>
        <v>0</v>
      </c>
      <c r="M293" s="53">
        <f t="shared" si="133"/>
        <v>0</v>
      </c>
      <c r="N293" s="53">
        <f t="shared" si="133"/>
        <v>0</v>
      </c>
      <c r="O293" s="53">
        <f t="shared" si="133"/>
        <v>0</v>
      </c>
      <c r="P293" s="53">
        <f t="shared" si="133"/>
        <v>0</v>
      </c>
      <c r="Q293" s="53">
        <f t="shared" si="133"/>
        <v>0</v>
      </c>
      <c r="R293" s="53">
        <f t="shared" si="133"/>
        <v>0</v>
      </c>
      <c r="S293" s="53">
        <f t="shared" si="133"/>
        <v>0</v>
      </c>
      <c r="T293" s="53">
        <f t="shared" si="133"/>
        <v>0</v>
      </c>
      <c r="U293" s="53">
        <f t="shared" si="133"/>
        <v>0</v>
      </c>
      <c r="V293" s="53">
        <f t="shared" si="133"/>
        <v>0</v>
      </c>
      <c r="W293" s="53">
        <f t="shared" si="133"/>
        <v>0</v>
      </c>
      <c r="X293" s="53">
        <f t="shared" si="133"/>
        <v>0</v>
      </c>
      <c r="Y293" s="53">
        <f t="shared" si="133"/>
        <v>0</v>
      </c>
      <c r="Z293" s="53">
        <f t="shared" si="133"/>
        <v>0</v>
      </c>
      <c r="AA293" s="53">
        <f t="shared" si="133"/>
        <v>0</v>
      </c>
      <c r="AB293" s="53">
        <f t="shared" si="133"/>
        <v>0</v>
      </c>
      <c r="AC293" s="53">
        <f t="shared" si="133"/>
        <v>0</v>
      </c>
      <c r="AD293" s="53">
        <f t="shared" si="133"/>
        <v>0</v>
      </c>
      <c r="AE293" s="53">
        <f t="shared" si="133"/>
        <v>0</v>
      </c>
      <c r="AK293" s="21">
        <f t="shared" ca="1" si="116"/>
        <v>0</v>
      </c>
    </row>
    <row r="294" spans="1:37" s="73" customFormat="1" hidden="1">
      <c r="A294" s="137">
        <f>A295</f>
        <v>0</v>
      </c>
      <c r="B294" s="136"/>
      <c r="C294" s="121"/>
      <c r="D294" s="131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17"/>
      <c r="Q294" s="117"/>
      <c r="R294" s="117"/>
      <c r="S294" s="117"/>
      <c r="T294" s="117"/>
      <c r="U294" s="117"/>
      <c r="V294" s="117"/>
      <c r="W294" s="117"/>
      <c r="X294" s="117"/>
      <c r="Y294" s="117"/>
      <c r="Z294" s="117"/>
      <c r="AA294" s="117"/>
      <c r="AB294" s="117"/>
      <c r="AC294" s="117"/>
      <c r="AD294" s="117"/>
      <c r="AE294" s="117"/>
      <c r="AK294" s="21">
        <f t="shared" ca="1" si="116"/>
        <v>0</v>
      </c>
    </row>
    <row r="295" spans="1:37" s="73" customFormat="1" hidden="1">
      <c r="A295" s="190">
        <f>MAX(A296:A337)</f>
        <v>0</v>
      </c>
      <c r="B295" s="136"/>
      <c r="C295" s="139" t="s">
        <v>241</v>
      </c>
      <c r="D295" s="131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  <c r="Q295" s="117"/>
      <c r="R295" s="117"/>
      <c r="S295" s="117"/>
      <c r="T295" s="117"/>
      <c r="U295" s="117"/>
      <c r="V295" s="117"/>
      <c r="W295" s="117"/>
      <c r="X295" s="117"/>
      <c r="Y295" s="117"/>
      <c r="Z295" s="117"/>
      <c r="AA295" s="117"/>
      <c r="AB295" s="117"/>
      <c r="AC295" s="117"/>
      <c r="AD295" s="117"/>
      <c r="AE295" s="117"/>
      <c r="AK295" s="21">
        <f t="shared" ca="1" si="116"/>
        <v>0</v>
      </c>
    </row>
    <row r="296" spans="1:37" s="73" customFormat="1" hidden="1">
      <c r="A296" s="21">
        <f t="shared" ref="A296:A328" si="134">IF(MAX(E296:AF296)=0,IF(MIN(E296:AF296)=0,0,1),1)</f>
        <v>0</v>
      </c>
      <c r="B296" s="56"/>
      <c r="C296" s="71" t="s">
        <v>113</v>
      </c>
      <c r="D296" s="72"/>
      <c r="E296" s="53">
        <f t="shared" ref="E296:AE296" si="135">SUBTOTAL(9,E297:E328)</f>
        <v>0</v>
      </c>
      <c r="F296" s="53">
        <f t="shared" si="135"/>
        <v>0</v>
      </c>
      <c r="G296" s="53">
        <f t="shared" si="135"/>
        <v>0</v>
      </c>
      <c r="H296" s="53">
        <f t="shared" si="135"/>
        <v>0</v>
      </c>
      <c r="I296" s="53">
        <f t="shared" si="135"/>
        <v>0</v>
      </c>
      <c r="J296" s="53">
        <f t="shared" si="135"/>
        <v>0</v>
      </c>
      <c r="K296" s="53">
        <f t="shared" si="135"/>
        <v>0</v>
      </c>
      <c r="L296" s="53">
        <f t="shared" si="135"/>
        <v>0</v>
      </c>
      <c r="M296" s="53">
        <f t="shared" si="135"/>
        <v>0</v>
      </c>
      <c r="N296" s="53">
        <f t="shared" si="135"/>
        <v>0</v>
      </c>
      <c r="O296" s="53">
        <f t="shared" si="135"/>
        <v>0</v>
      </c>
      <c r="P296" s="53">
        <f t="shared" si="135"/>
        <v>0</v>
      </c>
      <c r="Q296" s="53">
        <f t="shared" si="135"/>
        <v>0</v>
      </c>
      <c r="R296" s="53">
        <f t="shared" si="135"/>
        <v>0</v>
      </c>
      <c r="S296" s="53">
        <f t="shared" si="135"/>
        <v>0</v>
      </c>
      <c r="T296" s="53">
        <f t="shared" si="135"/>
        <v>0</v>
      </c>
      <c r="U296" s="53">
        <f t="shared" si="135"/>
        <v>0</v>
      </c>
      <c r="V296" s="53">
        <f t="shared" si="135"/>
        <v>0</v>
      </c>
      <c r="W296" s="53">
        <f t="shared" si="135"/>
        <v>0</v>
      </c>
      <c r="X296" s="53">
        <f t="shared" si="135"/>
        <v>0</v>
      </c>
      <c r="Y296" s="53">
        <f t="shared" si="135"/>
        <v>0</v>
      </c>
      <c r="Z296" s="53">
        <f t="shared" si="135"/>
        <v>0</v>
      </c>
      <c r="AA296" s="53">
        <f t="shared" si="135"/>
        <v>0</v>
      </c>
      <c r="AB296" s="53">
        <f t="shared" si="135"/>
        <v>0</v>
      </c>
      <c r="AC296" s="53">
        <f t="shared" si="135"/>
        <v>0</v>
      </c>
      <c r="AD296" s="53">
        <f t="shared" si="135"/>
        <v>0</v>
      </c>
      <c r="AE296" s="53">
        <f t="shared" si="135"/>
        <v>0</v>
      </c>
      <c r="AK296" s="21">
        <f t="shared" ca="1" si="116"/>
        <v>0</v>
      </c>
    </row>
    <row r="297" spans="1:37" s="73" customFormat="1" hidden="1">
      <c r="A297" s="21">
        <f t="shared" si="134"/>
        <v>0</v>
      </c>
      <c r="B297" s="56" t="s">
        <v>114</v>
      </c>
      <c r="C297" s="74" t="s">
        <v>115</v>
      </c>
      <c r="D297" s="72"/>
      <c r="E297" s="53">
        <f t="shared" ref="E297:AE297" si="136">SUBTOTAL(9,E298:E315)</f>
        <v>0</v>
      </c>
      <c r="F297" s="53">
        <f t="shared" si="136"/>
        <v>0</v>
      </c>
      <c r="G297" s="53">
        <f t="shared" si="136"/>
        <v>0</v>
      </c>
      <c r="H297" s="53">
        <f t="shared" si="136"/>
        <v>0</v>
      </c>
      <c r="I297" s="53">
        <f t="shared" si="136"/>
        <v>0</v>
      </c>
      <c r="J297" s="53">
        <f t="shared" si="136"/>
        <v>0</v>
      </c>
      <c r="K297" s="53">
        <f t="shared" si="136"/>
        <v>0</v>
      </c>
      <c r="L297" s="53">
        <f t="shared" si="136"/>
        <v>0</v>
      </c>
      <c r="M297" s="53">
        <f t="shared" si="136"/>
        <v>0</v>
      </c>
      <c r="N297" s="53">
        <f t="shared" si="136"/>
        <v>0</v>
      </c>
      <c r="O297" s="53">
        <f t="shared" si="136"/>
        <v>0</v>
      </c>
      <c r="P297" s="53">
        <f t="shared" si="136"/>
        <v>0</v>
      </c>
      <c r="Q297" s="53">
        <f t="shared" si="136"/>
        <v>0</v>
      </c>
      <c r="R297" s="53">
        <f t="shared" si="136"/>
        <v>0</v>
      </c>
      <c r="S297" s="53">
        <f t="shared" si="136"/>
        <v>0</v>
      </c>
      <c r="T297" s="53">
        <f t="shared" si="136"/>
        <v>0</v>
      </c>
      <c r="U297" s="53">
        <f t="shared" si="136"/>
        <v>0</v>
      </c>
      <c r="V297" s="53">
        <f t="shared" si="136"/>
        <v>0</v>
      </c>
      <c r="W297" s="53">
        <f t="shared" si="136"/>
        <v>0</v>
      </c>
      <c r="X297" s="53">
        <f t="shared" si="136"/>
        <v>0</v>
      </c>
      <c r="Y297" s="53">
        <f t="shared" si="136"/>
        <v>0</v>
      </c>
      <c r="Z297" s="53">
        <f t="shared" si="136"/>
        <v>0</v>
      </c>
      <c r="AA297" s="53">
        <f t="shared" si="136"/>
        <v>0</v>
      </c>
      <c r="AB297" s="53">
        <f t="shared" si="136"/>
        <v>0</v>
      </c>
      <c r="AC297" s="53">
        <f t="shared" si="136"/>
        <v>0</v>
      </c>
      <c r="AD297" s="53">
        <f t="shared" si="136"/>
        <v>0</v>
      </c>
      <c r="AE297" s="53">
        <f t="shared" si="136"/>
        <v>0</v>
      </c>
      <c r="AK297" s="21">
        <f t="shared" ca="1" si="116"/>
        <v>0</v>
      </c>
    </row>
    <row r="298" spans="1:37" s="73" customFormat="1" hidden="1">
      <c r="A298" s="21">
        <f t="shared" si="134"/>
        <v>0</v>
      </c>
      <c r="B298" s="59"/>
      <c r="C298" s="84" t="s">
        <v>286</v>
      </c>
      <c r="D298" s="72"/>
      <c r="E298" s="53">
        <f t="shared" ref="E298:AE298" si="137">SUBTOTAL(9,E299:E308)</f>
        <v>0</v>
      </c>
      <c r="F298" s="53">
        <f t="shared" si="137"/>
        <v>0</v>
      </c>
      <c r="G298" s="53">
        <f t="shared" si="137"/>
        <v>0</v>
      </c>
      <c r="H298" s="53">
        <f t="shared" si="137"/>
        <v>0</v>
      </c>
      <c r="I298" s="53">
        <f t="shared" si="137"/>
        <v>0</v>
      </c>
      <c r="J298" s="53">
        <f t="shared" si="137"/>
        <v>0</v>
      </c>
      <c r="K298" s="53">
        <f t="shared" si="137"/>
        <v>0</v>
      </c>
      <c r="L298" s="53">
        <f t="shared" si="137"/>
        <v>0</v>
      </c>
      <c r="M298" s="53">
        <f t="shared" si="137"/>
        <v>0</v>
      </c>
      <c r="N298" s="53">
        <f t="shared" si="137"/>
        <v>0</v>
      </c>
      <c r="O298" s="53">
        <f t="shared" si="137"/>
        <v>0</v>
      </c>
      <c r="P298" s="53">
        <f t="shared" si="137"/>
        <v>0</v>
      </c>
      <c r="Q298" s="53">
        <f t="shared" si="137"/>
        <v>0</v>
      </c>
      <c r="R298" s="53">
        <f t="shared" si="137"/>
        <v>0</v>
      </c>
      <c r="S298" s="53">
        <f t="shared" si="137"/>
        <v>0</v>
      </c>
      <c r="T298" s="53">
        <f t="shared" si="137"/>
        <v>0</v>
      </c>
      <c r="U298" s="53">
        <f t="shared" si="137"/>
        <v>0</v>
      </c>
      <c r="V298" s="53">
        <f t="shared" si="137"/>
        <v>0</v>
      </c>
      <c r="W298" s="53">
        <f t="shared" si="137"/>
        <v>0</v>
      </c>
      <c r="X298" s="53">
        <f t="shared" si="137"/>
        <v>0</v>
      </c>
      <c r="Y298" s="53">
        <f t="shared" si="137"/>
        <v>0</v>
      </c>
      <c r="Z298" s="53">
        <f t="shared" si="137"/>
        <v>0</v>
      </c>
      <c r="AA298" s="53">
        <f t="shared" si="137"/>
        <v>0</v>
      </c>
      <c r="AB298" s="53">
        <f t="shared" si="137"/>
        <v>0</v>
      </c>
      <c r="AC298" s="53">
        <f t="shared" si="137"/>
        <v>0</v>
      </c>
      <c r="AD298" s="53">
        <f t="shared" si="137"/>
        <v>0</v>
      </c>
      <c r="AE298" s="53">
        <f t="shared" si="137"/>
        <v>0</v>
      </c>
      <c r="AK298" s="21">
        <f t="shared" ca="1" si="116"/>
        <v>0</v>
      </c>
    </row>
    <row r="299" spans="1:37" s="73" customFormat="1" ht="25.5" hidden="1">
      <c r="A299" s="21">
        <f t="shared" si="134"/>
        <v>0</v>
      </c>
      <c r="B299" s="75"/>
      <c r="C299" s="77" t="s">
        <v>116</v>
      </c>
      <c r="D299" s="76" t="s">
        <v>53</v>
      </c>
      <c r="E299" s="53">
        <f t="shared" ref="E299:AE299" si="138">SUBTOTAL(9,E300:E301)</f>
        <v>0</v>
      </c>
      <c r="F299" s="53">
        <f t="shared" si="138"/>
        <v>0</v>
      </c>
      <c r="G299" s="53">
        <f t="shared" si="138"/>
        <v>0</v>
      </c>
      <c r="H299" s="53">
        <f t="shared" si="138"/>
        <v>0</v>
      </c>
      <c r="I299" s="53">
        <f t="shared" si="138"/>
        <v>0</v>
      </c>
      <c r="J299" s="53">
        <f t="shared" si="138"/>
        <v>0</v>
      </c>
      <c r="K299" s="53">
        <f t="shared" si="138"/>
        <v>0</v>
      </c>
      <c r="L299" s="53">
        <f t="shared" si="138"/>
        <v>0</v>
      </c>
      <c r="M299" s="53">
        <f t="shared" si="138"/>
        <v>0</v>
      </c>
      <c r="N299" s="53">
        <f t="shared" si="138"/>
        <v>0</v>
      </c>
      <c r="O299" s="53">
        <f t="shared" si="138"/>
        <v>0</v>
      </c>
      <c r="P299" s="53">
        <f t="shared" si="138"/>
        <v>0</v>
      </c>
      <c r="Q299" s="53">
        <f t="shared" si="138"/>
        <v>0</v>
      </c>
      <c r="R299" s="53">
        <f t="shared" si="138"/>
        <v>0</v>
      </c>
      <c r="S299" s="53">
        <f t="shared" si="138"/>
        <v>0</v>
      </c>
      <c r="T299" s="53">
        <f t="shared" si="138"/>
        <v>0</v>
      </c>
      <c r="U299" s="53">
        <f t="shared" si="138"/>
        <v>0</v>
      </c>
      <c r="V299" s="53">
        <f t="shared" si="138"/>
        <v>0</v>
      </c>
      <c r="W299" s="53">
        <f t="shared" si="138"/>
        <v>0</v>
      </c>
      <c r="X299" s="53">
        <f t="shared" si="138"/>
        <v>0</v>
      </c>
      <c r="Y299" s="53">
        <f t="shared" si="138"/>
        <v>0</v>
      </c>
      <c r="Z299" s="53">
        <f t="shared" si="138"/>
        <v>0</v>
      </c>
      <c r="AA299" s="53">
        <f t="shared" si="138"/>
        <v>0</v>
      </c>
      <c r="AB299" s="53">
        <f t="shared" si="138"/>
        <v>0</v>
      </c>
      <c r="AC299" s="53">
        <f t="shared" si="138"/>
        <v>0</v>
      </c>
      <c r="AD299" s="53">
        <f t="shared" si="138"/>
        <v>0</v>
      </c>
      <c r="AE299" s="53">
        <f t="shared" si="138"/>
        <v>0</v>
      </c>
      <c r="AK299" s="21">
        <f t="shared" ca="1" si="116"/>
        <v>0</v>
      </c>
    </row>
    <row r="300" spans="1:37" s="73" customFormat="1" ht="25.5" hidden="1">
      <c r="A300" s="21">
        <f t="shared" si="134"/>
        <v>0</v>
      </c>
      <c r="B300" s="75"/>
      <c r="C300" s="155" t="s">
        <v>278</v>
      </c>
      <c r="D300" s="76" t="s">
        <v>279</v>
      </c>
      <c r="E300" s="57">
        <f>F300+Y300</f>
        <v>0</v>
      </c>
      <c r="F300" s="57">
        <f>SUM(G300:X300)</f>
        <v>0</v>
      </c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7">
        <f>SUM(Z300:AE300)</f>
        <v>0</v>
      </c>
      <c r="Z300" s="58"/>
      <c r="AA300" s="58"/>
      <c r="AB300" s="58"/>
      <c r="AC300" s="58"/>
      <c r="AD300" s="58"/>
      <c r="AE300" s="58"/>
      <c r="AK300" s="21">
        <f t="shared" ca="1" si="116"/>
        <v>1</v>
      </c>
    </row>
    <row r="301" spans="1:37" s="73" customFormat="1" ht="25.5" hidden="1">
      <c r="A301" s="21">
        <f t="shared" si="134"/>
        <v>0</v>
      </c>
      <c r="B301" s="75"/>
      <c r="C301" s="155" t="s">
        <v>280</v>
      </c>
      <c r="D301" s="76" t="s">
        <v>281</v>
      </c>
      <c r="E301" s="57">
        <f>F301+Y301</f>
        <v>0</v>
      </c>
      <c r="F301" s="57">
        <f>SUM(G301:X301)</f>
        <v>0</v>
      </c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7">
        <f>SUM(Z301:AE301)</f>
        <v>0</v>
      </c>
      <c r="Z301" s="58"/>
      <c r="AA301" s="58"/>
      <c r="AB301" s="58"/>
      <c r="AC301" s="58"/>
      <c r="AD301" s="58"/>
      <c r="AE301" s="58"/>
      <c r="AK301" s="21">
        <f t="shared" ca="1" si="116"/>
        <v>1</v>
      </c>
    </row>
    <row r="302" spans="1:37" s="73" customFormat="1" hidden="1">
      <c r="A302" s="21">
        <f t="shared" si="134"/>
        <v>0</v>
      </c>
      <c r="B302" s="78"/>
      <c r="C302" s="156" t="s">
        <v>117</v>
      </c>
      <c r="D302" s="79" t="s">
        <v>55</v>
      </c>
      <c r="E302" s="57">
        <f>F302+Y302</f>
        <v>0</v>
      </c>
      <c r="F302" s="57">
        <f>SUM(G302:X302)</f>
        <v>0</v>
      </c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7">
        <f>SUM(Z302:AE302)</f>
        <v>0</v>
      </c>
      <c r="Z302" s="58"/>
      <c r="AA302" s="58"/>
      <c r="AB302" s="58"/>
      <c r="AC302" s="58"/>
      <c r="AD302" s="58"/>
      <c r="AE302" s="58"/>
      <c r="AK302" s="21">
        <f t="shared" ca="1" si="116"/>
        <v>1</v>
      </c>
    </row>
    <row r="303" spans="1:37" s="73" customFormat="1" hidden="1">
      <c r="A303" s="21">
        <f t="shared" si="134"/>
        <v>0</v>
      </c>
      <c r="B303" s="78"/>
      <c r="C303" s="77" t="s">
        <v>282</v>
      </c>
      <c r="D303" s="80" t="s">
        <v>283</v>
      </c>
      <c r="E303" s="53">
        <f t="shared" ref="E303:AE303" si="139">SUBTOTAL(9,E304:E307)</f>
        <v>0</v>
      </c>
      <c r="F303" s="53">
        <f t="shared" si="139"/>
        <v>0</v>
      </c>
      <c r="G303" s="53">
        <f t="shared" si="139"/>
        <v>0</v>
      </c>
      <c r="H303" s="53">
        <f t="shared" si="139"/>
        <v>0</v>
      </c>
      <c r="I303" s="53">
        <f t="shared" si="139"/>
        <v>0</v>
      </c>
      <c r="J303" s="53">
        <f t="shared" si="139"/>
        <v>0</v>
      </c>
      <c r="K303" s="53">
        <f t="shared" si="139"/>
        <v>0</v>
      </c>
      <c r="L303" s="53">
        <f t="shared" si="139"/>
        <v>0</v>
      </c>
      <c r="M303" s="53">
        <f t="shared" si="139"/>
        <v>0</v>
      </c>
      <c r="N303" s="53">
        <f t="shared" si="139"/>
        <v>0</v>
      </c>
      <c r="O303" s="53">
        <f t="shared" si="139"/>
        <v>0</v>
      </c>
      <c r="P303" s="53">
        <f t="shared" si="139"/>
        <v>0</v>
      </c>
      <c r="Q303" s="53">
        <f t="shared" si="139"/>
        <v>0</v>
      </c>
      <c r="R303" s="53">
        <f t="shared" si="139"/>
        <v>0</v>
      </c>
      <c r="S303" s="53">
        <f t="shared" si="139"/>
        <v>0</v>
      </c>
      <c r="T303" s="53">
        <f t="shared" si="139"/>
        <v>0</v>
      </c>
      <c r="U303" s="53">
        <f t="shared" si="139"/>
        <v>0</v>
      </c>
      <c r="V303" s="53">
        <f t="shared" si="139"/>
        <v>0</v>
      </c>
      <c r="W303" s="53">
        <f t="shared" si="139"/>
        <v>0</v>
      </c>
      <c r="X303" s="53">
        <f t="shared" si="139"/>
        <v>0</v>
      </c>
      <c r="Y303" s="53">
        <f t="shared" si="139"/>
        <v>0</v>
      </c>
      <c r="Z303" s="53">
        <f t="shared" si="139"/>
        <v>0</v>
      </c>
      <c r="AA303" s="53">
        <f t="shared" si="139"/>
        <v>0</v>
      </c>
      <c r="AB303" s="53">
        <f t="shared" si="139"/>
        <v>0</v>
      </c>
      <c r="AC303" s="53">
        <f t="shared" si="139"/>
        <v>0</v>
      </c>
      <c r="AD303" s="53">
        <f t="shared" si="139"/>
        <v>0</v>
      </c>
      <c r="AE303" s="53">
        <f t="shared" si="139"/>
        <v>0</v>
      </c>
      <c r="AK303" s="21">
        <f t="shared" ca="1" si="116"/>
        <v>0</v>
      </c>
    </row>
    <row r="304" spans="1:37" s="73" customFormat="1" ht="25.5" hidden="1">
      <c r="A304" s="21">
        <f t="shared" si="134"/>
        <v>0</v>
      </c>
      <c r="B304" s="78"/>
      <c r="C304" s="157" t="s">
        <v>119</v>
      </c>
      <c r="D304" s="80" t="s">
        <v>120</v>
      </c>
      <c r="E304" s="57">
        <f t="shared" ref="E304:E315" si="140">F304+Y304</f>
        <v>0</v>
      </c>
      <c r="F304" s="57">
        <f t="shared" ref="F304:F315" si="141">SUM(G304:X304)</f>
        <v>0</v>
      </c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7">
        <f t="shared" ref="Y304:Y315" si="142">SUM(Z304:AE304)</f>
        <v>0</v>
      </c>
      <c r="Z304" s="58"/>
      <c r="AA304" s="58"/>
      <c r="AB304" s="58"/>
      <c r="AC304" s="58"/>
      <c r="AD304" s="58"/>
      <c r="AE304" s="58"/>
      <c r="AK304" s="21">
        <f t="shared" ca="1" si="116"/>
        <v>1</v>
      </c>
    </row>
    <row r="305" spans="1:37" s="73" customFormat="1" hidden="1">
      <c r="A305" s="21">
        <f t="shared" si="134"/>
        <v>0</v>
      </c>
      <c r="B305" s="78"/>
      <c r="C305" s="155" t="s">
        <v>123</v>
      </c>
      <c r="D305" s="80" t="s">
        <v>124</v>
      </c>
      <c r="E305" s="57">
        <f t="shared" si="140"/>
        <v>0</v>
      </c>
      <c r="F305" s="57">
        <f t="shared" si="141"/>
        <v>0</v>
      </c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7">
        <f t="shared" si="142"/>
        <v>0</v>
      </c>
      <c r="Z305" s="58"/>
      <c r="AA305" s="58"/>
      <c r="AB305" s="58"/>
      <c r="AC305" s="58"/>
      <c r="AD305" s="58"/>
      <c r="AE305" s="58"/>
      <c r="AK305" s="21">
        <f t="shared" ca="1" si="116"/>
        <v>1</v>
      </c>
    </row>
    <row r="306" spans="1:37" s="73" customFormat="1" hidden="1">
      <c r="A306" s="21">
        <f t="shared" si="134"/>
        <v>0</v>
      </c>
      <c r="B306" s="78"/>
      <c r="C306" s="155" t="s">
        <v>465</v>
      </c>
      <c r="D306" s="80" t="s">
        <v>125</v>
      </c>
      <c r="E306" s="57">
        <f t="shared" si="140"/>
        <v>0</v>
      </c>
      <c r="F306" s="57">
        <f t="shared" si="141"/>
        <v>0</v>
      </c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7">
        <f t="shared" si="142"/>
        <v>0</v>
      </c>
      <c r="Z306" s="58"/>
      <c r="AA306" s="58"/>
      <c r="AB306" s="58"/>
      <c r="AC306" s="58"/>
      <c r="AD306" s="58"/>
      <c r="AE306" s="58"/>
      <c r="AK306" s="21">
        <f t="shared" ca="1" si="116"/>
        <v>1</v>
      </c>
    </row>
    <row r="307" spans="1:37" s="73" customFormat="1" ht="25.5" hidden="1">
      <c r="A307" s="21">
        <f t="shared" si="134"/>
        <v>0</v>
      </c>
      <c r="B307" s="78"/>
      <c r="C307" s="155" t="s">
        <v>126</v>
      </c>
      <c r="D307" s="80" t="s">
        <v>127</v>
      </c>
      <c r="E307" s="57">
        <f t="shared" si="140"/>
        <v>0</v>
      </c>
      <c r="F307" s="57">
        <f t="shared" si="141"/>
        <v>0</v>
      </c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7">
        <f t="shared" si="142"/>
        <v>0</v>
      </c>
      <c r="Z307" s="58"/>
      <c r="AA307" s="58"/>
      <c r="AB307" s="58"/>
      <c r="AC307" s="58"/>
      <c r="AD307" s="58"/>
      <c r="AE307" s="58"/>
      <c r="AK307" s="21">
        <f t="shared" ca="1" si="116"/>
        <v>1</v>
      </c>
    </row>
    <row r="308" spans="1:37" s="73" customFormat="1" hidden="1">
      <c r="A308" s="21">
        <f t="shared" si="134"/>
        <v>0</v>
      </c>
      <c r="B308" s="78"/>
      <c r="C308" s="81" t="s">
        <v>128</v>
      </c>
      <c r="D308" s="80" t="s">
        <v>58</v>
      </c>
      <c r="E308" s="57">
        <f t="shared" si="140"/>
        <v>0</v>
      </c>
      <c r="F308" s="57">
        <f t="shared" si="141"/>
        <v>0</v>
      </c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7">
        <f t="shared" si="142"/>
        <v>0</v>
      </c>
      <c r="Z308" s="58"/>
      <c r="AA308" s="58"/>
      <c r="AB308" s="58"/>
      <c r="AC308" s="58"/>
      <c r="AD308" s="58"/>
      <c r="AE308" s="58"/>
      <c r="AK308" s="21">
        <f t="shared" ca="1" si="116"/>
        <v>1</v>
      </c>
    </row>
    <row r="309" spans="1:37" s="73" customFormat="1" hidden="1">
      <c r="A309" s="21">
        <f t="shared" si="134"/>
        <v>0</v>
      </c>
      <c r="B309" s="78"/>
      <c r="C309" s="82" t="s">
        <v>129</v>
      </c>
      <c r="D309" s="79" t="s">
        <v>60</v>
      </c>
      <c r="E309" s="57">
        <f t="shared" si="140"/>
        <v>0</v>
      </c>
      <c r="F309" s="57">
        <f t="shared" si="141"/>
        <v>0</v>
      </c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7">
        <f t="shared" si="142"/>
        <v>0</v>
      </c>
      <c r="Z309" s="58"/>
      <c r="AA309" s="58"/>
      <c r="AB309" s="58"/>
      <c r="AC309" s="58"/>
      <c r="AD309" s="58"/>
      <c r="AE309" s="58"/>
      <c r="AK309" s="21">
        <f t="shared" ca="1" si="116"/>
        <v>1</v>
      </c>
    </row>
    <row r="310" spans="1:37" s="73" customFormat="1" hidden="1">
      <c r="A310" s="21">
        <f t="shared" si="134"/>
        <v>0</v>
      </c>
      <c r="B310" s="78"/>
      <c r="C310" s="82" t="s">
        <v>307</v>
      </c>
      <c r="D310" s="79" t="s">
        <v>69</v>
      </c>
      <c r="E310" s="57">
        <f t="shared" si="140"/>
        <v>0</v>
      </c>
      <c r="F310" s="57">
        <f t="shared" si="141"/>
        <v>0</v>
      </c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7">
        <f t="shared" si="142"/>
        <v>0</v>
      </c>
      <c r="Z310" s="58"/>
      <c r="AA310" s="58"/>
      <c r="AB310" s="58"/>
      <c r="AC310" s="58"/>
      <c r="AD310" s="58"/>
      <c r="AE310" s="58"/>
      <c r="AK310" s="21">
        <f t="shared" ca="1" si="116"/>
        <v>1</v>
      </c>
    </row>
    <row r="311" spans="1:37" s="73" customFormat="1" hidden="1">
      <c r="A311" s="21">
        <f t="shared" si="134"/>
        <v>0</v>
      </c>
      <c r="B311" s="83"/>
      <c r="C311" s="87" t="s">
        <v>135</v>
      </c>
      <c r="D311" s="85" t="s">
        <v>97</v>
      </c>
      <c r="E311" s="57">
        <f t="shared" si="140"/>
        <v>0</v>
      </c>
      <c r="F311" s="57">
        <f t="shared" si="141"/>
        <v>0</v>
      </c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7">
        <f t="shared" si="142"/>
        <v>0</v>
      </c>
      <c r="Z311" s="58"/>
      <c r="AA311" s="58"/>
      <c r="AB311" s="58"/>
      <c r="AC311" s="58"/>
      <c r="AD311" s="58"/>
      <c r="AE311" s="58"/>
      <c r="AK311" s="21">
        <f t="shared" ca="1" si="116"/>
        <v>1</v>
      </c>
    </row>
    <row r="312" spans="1:37" s="73" customFormat="1" hidden="1">
      <c r="A312" s="21">
        <f t="shared" si="134"/>
        <v>0</v>
      </c>
      <c r="B312" s="59"/>
      <c r="C312" s="84" t="s">
        <v>466</v>
      </c>
      <c r="D312" s="72"/>
      <c r="E312" s="53">
        <f t="shared" ref="E312:AE312" si="143">SUBTOTAL(9,E313:E314)</f>
        <v>0</v>
      </c>
      <c r="F312" s="53">
        <f t="shared" si="143"/>
        <v>0</v>
      </c>
      <c r="G312" s="53">
        <f t="shared" si="143"/>
        <v>0</v>
      </c>
      <c r="H312" s="53">
        <f t="shared" si="143"/>
        <v>0</v>
      </c>
      <c r="I312" s="53">
        <f t="shared" si="143"/>
        <v>0</v>
      </c>
      <c r="J312" s="53">
        <f t="shared" si="143"/>
        <v>0</v>
      </c>
      <c r="K312" s="53">
        <f t="shared" si="143"/>
        <v>0</v>
      </c>
      <c r="L312" s="53">
        <f t="shared" si="143"/>
        <v>0</v>
      </c>
      <c r="M312" s="53">
        <f t="shared" si="143"/>
        <v>0</v>
      </c>
      <c r="N312" s="53">
        <f t="shared" si="143"/>
        <v>0</v>
      </c>
      <c r="O312" s="53">
        <f t="shared" si="143"/>
        <v>0</v>
      </c>
      <c r="P312" s="53">
        <f t="shared" si="143"/>
        <v>0</v>
      </c>
      <c r="Q312" s="53">
        <f t="shared" si="143"/>
        <v>0</v>
      </c>
      <c r="R312" s="53">
        <f t="shared" si="143"/>
        <v>0</v>
      </c>
      <c r="S312" s="53">
        <f t="shared" si="143"/>
        <v>0</v>
      </c>
      <c r="T312" s="53">
        <f t="shared" si="143"/>
        <v>0</v>
      </c>
      <c r="U312" s="53">
        <f t="shared" si="143"/>
        <v>0</v>
      </c>
      <c r="V312" s="53">
        <f t="shared" si="143"/>
        <v>0</v>
      </c>
      <c r="W312" s="53">
        <f t="shared" si="143"/>
        <v>0</v>
      </c>
      <c r="X312" s="53">
        <f t="shared" si="143"/>
        <v>0</v>
      </c>
      <c r="Y312" s="53">
        <f t="shared" si="143"/>
        <v>0</v>
      </c>
      <c r="Z312" s="53">
        <f t="shared" si="143"/>
        <v>0</v>
      </c>
      <c r="AA312" s="53">
        <f t="shared" si="143"/>
        <v>0</v>
      </c>
      <c r="AB312" s="53">
        <f t="shared" si="143"/>
        <v>0</v>
      </c>
      <c r="AC312" s="53">
        <f t="shared" si="143"/>
        <v>0</v>
      </c>
      <c r="AD312" s="53">
        <f t="shared" si="143"/>
        <v>0</v>
      </c>
      <c r="AE312" s="53">
        <f t="shared" si="143"/>
        <v>0</v>
      </c>
      <c r="AK312" s="21">
        <f t="shared" ca="1" si="116"/>
        <v>0</v>
      </c>
    </row>
    <row r="313" spans="1:37" s="73" customFormat="1" hidden="1">
      <c r="A313" s="21">
        <f t="shared" si="134"/>
        <v>0</v>
      </c>
      <c r="B313" s="83"/>
      <c r="C313" s="86" t="s">
        <v>467</v>
      </c>
      <c r="D313" s="88" t="s">
        <v>138</v>
      </c>
      <c r="E313" s="57">
        <f t="shared" si="140"/>
        <v>0</v>
      </c>
      <c r="F313" s="57">
        <f t="shared" si="141"/>
        <v>0</v>
      </c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7">
        <f t="shared" si="142"/>
        <v>0</v>
      </c>
      <c r="Z313" s="58"/>
      <c r="AA313" s="58"/>
      <c r="AB313" s="58"/>
      <c r="AC313" s="58"/>
      <c r="AD313" s="58"/>
      <c r="AE313" s="58"/>
      <c r="AK313" s="21">
        <f t="shared" ca="1" si="116"/>
        <v>1</v>
      </c>
    </row>
    <row r="314" spans="1:37" s="73" customFormat="1" ht="25.5" hidden="1">
      <c r="A314" s="21">
        <f t="shared" si="134"/>
        <v>0</v>
      </c>
      <c r="B314" s="83"/>
      <c r="C314" s="86" t="s">
        <v>469</v>
      </c>
      <c r="D314" s="85" t="s">
        <v>110</v>
      </c>
      <c r="E314" s="57">
        <f t="shared" si="140"/>
        <v>0</v>
      </c>
      <c r="F314" s="57">
        <f t="shared" si="141"/>
        <v>0</v>
      </c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7">
        <f t="shared" si="142"/>
        <v>0</v>
      </c>
      <c r="Z314" s="58"/>
      <c r="AA314" s="58"/>
      <c r="AB314" s="58"/>
      <c r="AC314" s="58"/>
      <c r="AD314" s="58"/>
      <c r="AE314" s="58"/>
      <c r="AK314" s="21">
        <f t="shared" ca="1" si="116"/>
        <v>1</v>
      </c>
    </row>
    <row r="315" spans="1:37" s="73" customFormat="1" ht="25.5" hidden="1">
      <c r="A315" s="21">
        <f t="shared" si="134"/>
        <v>0</v>
      </c>
      <c r="B315" s="83"/>
      <c r="C315" s="84" t="s">
        <v>140</v>
      </c>
      <c r="D315" s="85" t="s">
        <v>111</v>
      </c>
      <c r="E315" s="57">
        <f t="shared" si="140"/>
        <v>0</v>
      </c>
      <c r="F315" s="57">
        <f t="shared" si="141"/>
        <v>0</v>
      </c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7">
        <f t="shared" si="142"/>
        <v>0</v>
      </c>
      <c r="Z315" s="58"/>
      <c r="AA315" s="58"/>
      <c r="AB315" s="58"/>
      <c r="AC315" s="58"/>
      <c r="AD315" s="58"/>
      <c r="AE315" s="58"/>
      <c r="AK315" s="21">
        <f t="shared" ref="AK315:AK378" ca="1" si="144">IF(CELL("protect",AC315),0,1)</f>
        <v>1</v>
      </c>
    </row>
    <row r="316" spans="1:37" s="73" customFormat="1" hidden="1">
      <c r="A316" s="21">
        <f t="shared" si="134"/>
        <v>0</v>
      </c>
      <c r="B316" s="56" t="s">
        <v>72</v>
      </c>
      <c r="C316" s="74" t="s">
        <v>308</v>
      </c>
      <c r="D316" s="85" t="s">
        <v>141</v>
      </c>
      <c r="E316" s="57">
        <f t="shared" ref="E316:AE316" si="145">SUBTOTAL(9,E317:E318)</f>
        <v>0</v>
      </c>
      <c r="F316" s="57">
        <f t="shared" si="145"/>
        <v>0</v>
      </c>
      <c r="G316" s="53">
        <f t="shared" si="145"/>
        <v>0</v>
      </c>
      <c r="H316" s="53">
        <f t="shared" si="145"/>
        <v>0</v>
      </c>
      <c r="I316" s="53">
        <f t="shared" si="145"/>
        <v>0</v>
      </c>
      <c r="J316" s="53">
        <f t="shared" si="145"/>
        <v>0</v>
      </c>
      <c r="K316" s="53">
        <f t="shared" si="145"/>
        <v>0</v>
      </c>
      <c r="L316" s="53">
        <f t="shared" si="145"/>
        <v>0</v>
      </c>
      <c r="M316" s="53">
        <f t="shared" si="145"/>
        <v>0</v>
      </c>
      <c r="N316" s="53">
        <f t="shared" si="145"/>
        <v>0</v>
      </c>
      <c r="O316" s="53">
        <f t="shared" si="145"/>
        <v>0</v>
      </c>
      <c r="P316" s="53">
        <f t="shared" si="145"/>
        <v>0</v>
      </c>
      <c r="Q316" s="53">
        <f t="shared" si="145"/>
        <v>0</v>
      </c>
      <c r="R316" s="53">
        <f t="shared" si="145"/>
        <v>0</v>
      </c>
      <c r="S316" s="53">
        <f t="shared" si="145"/>
        <v>0</v>
      </c>
      <c r="T316" s="53">
        <f t="shared" si="145"/>
        <v>0</v>
      </c>
      <c r="U316" s="53">
        <f t="shared" si="145"/>
        <v>0</v>
      </c>
      <c r="V316" s="53">
        <f t="shared" si="145"/>
        <v>0</v>
      </c>
      <c r="W316" s="53">
        <f t="shared" si="145"/>
        <v>0</v>
      </c>
      <c r="X316" s="53">
        <f t="shared" si="145"/>
        <v>0</v>
      </c>
      <c r="Y316" s="57">
        <f t="shared" si="145"/>
        <v>0</v>
      </c>
      <c r="Z316" s="53">
        <f t="shared" si="145"/>
        <v>0</v>
      </c>
      <c r="AA316" s="53">
        <f t="shared" si="145"/>
        <v>0</v>
      </c>
      <c r="AB316" s="53">
        <f t="shared" si="145"/>
        <v>0</v>
      </c>
      <c r="AC316" s="53">
        <f t="shared" si="145"/>
        <v>0</v>
      </c>
      <c r="AD316" s="53">
        <f t="shared" si="145"/>
        <v>0</v>
      </c>
      <c r="AE316" s="53">
        <f t="shared" si="145"/>
        <v>0</v>
      </c>
      <c r="AK316" s="21">
        <f t="shared" ca="1" si="144"/>
        <v>0</v>
      </c>
    </row>
    <row r="317" spans="1:37" s="73" customFormat="1" hidden="1">
      <c r="A317" s="21">
        <f t="shared" si="134"/>
        <v>0</v>
      </c>
      <c r="B317" s="83"/>
      <c r="C317" s="87" t="s">
        <v>309</v>
      </c>
      <c r="D317" s="88" t="s">
        <v>310</v>
      </c>
      <c r="E317" s="57">
        <f>F317+Y317</f>
        <v>0</v>
      </c>
      <c r="F317" s="57">
        <f>SUM(G317:X317)</f>
        <v>0</v>
      </c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7">
        <f>SUM(Z317:AE317)</f>
        <v>0</v>
      </c>
      <c r="Z317" s="58"/>
      <c r="AA317" s="58"/>
      <c r="AB317" s="58"/>
      <c r="AC317" s="58"/>
      <c r="AD317" s="58"/>
      <c r="AE317" s="58"/>
      <c r="AK317" s="21">
        <f t="shared" ca="1" si="144"/>
        <v>1</v>
      </c>
    </row>
    <row r="318" spans="1:37" s="73" customFormat="1" hidden="1">
      <c r="A318" s="21">
        <f t="shared" si="134"/>
        <v>0</v>
      </c>
      <c r="B318" s="83"/>
      <c r="C318" s="87" t="s">
        <v>311</v>
      </c>
      <c r="D318" s="88" t="s">
        <v>312</v>
      </c>
      <c r="E318" s="57">
        <f>F318+Y318</f>
        <v>0</v>
      </c>
      <c r="F318" s="57">
        <f>SUM(G318:X318)</f>
        <v>0</v>
      </c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7">
        <f>SUM(Z318:AE318)</f>
        <v>0</v>
      </c>
      <c r="Z318" s="58"/>
      <c r="AA318" s="58"/>
      <c r="AB318" s="58"/>
      <c r="AC318" s="58"/>
      <c r="AD318" s="58"/>
      <c r="AE318" s="58"/>
      <c r="AK318" s="21">
        <f t="shared" ca="1" si="144"/>
        <v>1</v>
      </c>
    </row>
    <row r="319" spans="1:37" s="73" customFormat="1" hidden="1">
      <c r="A319" s="21">
        <f t="shared" si="134"/>
        <v>0</v>
      </c>
      <c r="B319" s="56" t="s">
        <v>109</v>
      </c>
      <c r="C319" s="74" t="s">
        <v>142</v>
      </c>
      <c r="D319" s="85"/>
      <c r="E319" s="53">
        <f t="shared" ref="E319:AE319" si="146">SUBTOTAL(9,E320:E324)</f>
        <v>0</v>
      </c>
      <c r="F319" s="53">
        <f t="shared" si="146"/>
        <v>0</v>
      </c>
      <c r="G319" s="53">
        <f t="shared" si="146"/>
        <v>0</v>
      </c>
      <c r="H319" s="53">
        <f t="shared" si="146"/>
        <v>0</v>
      </c>
      <c r="I319" s="53">
        <f t="shared" si="146"/>
        <v>0</v>
      </c>
      <c r="J319" s="53">
        <f t="shared" si="146"/>
        <v>0</v>
      </c>
      <c r="K319" s="53">
        <f t="shared" si="146"/>
        <v>0</v>
      </c>
      <c r="L319" s="53">
        <f t="shared" si="146"/>
        <v>0</v>
      </c>
      <c r="M319" s="53">
        <f t="shared" si="146"/>
        <v>0</v>
      </c>
      <c r="N319" s="53">
        <f t="shared" si="146"/>
        <v>0</v>
      </c>
      <c r="O319" s="53">
        <f t="shared" si="146"/>
        <v>0</v>
      </c>
      <c r="P319" s="53">
        <f t="shared" si="146"/>
        <v>0</v>
      </c>
      <c r="Q319" s="53">
        <f t="shared" si="146"/>
        <v>0</v>
      </c>
      <c r="R319" s="53">
        <f t="shared" si="146"/>
        <v>0</v>
      </c>
      <c r="S319" s="53">
        <f t="shared" si="146"/>
        <v>0</v>
      </c>
      <c r="T319" s="53">
        <f t="shared" si="146"/>
        <v>0</v>
      </c>
      <c r="U319" s="53">
        <f t="shared" si="146"/>
        <v>0</v>
      </c>
      <c r="V319" s="53">
        <f t="shared" si="146"/>
        <v>0</v>
      </c>
      <c r="W319" s="53">
        <f t="shared" si="146"/>
        <v>0</v>
      </c>
      <c r="X319" s="53">
        <f t="shared" si="146"/>
        <v>0</v>
      </c>
      <c r="Y319" s="53">
        <f t="shared" si="146"/>
        <v>0</v>
      </c>
      <c r="Z319" s="53">
        <f t="shared" si="146"/>
        <v>0</v>
      </c>
      <c r="AA319" s="53">
        <f t="shared" si="146"/>
        <v>0</v>
      </c>
      <c r="AB319" s="53">
        <f t="shared" si="146"/>
        <v>0</v>
      </c>
      <c r="AC319" s="53">
        <f t="shared" si="146"/>
        <v>0</v>
      </c>
      <c r="AD319" s="53">
        <f t="shared" si="146"/>
        <v>0</v>
      </c>
      <c r="AE319" s="53">
        <f t="shared" si="146"/>
        <v>0</v>
      </c>
      <c r="AK319" s="21">
        <f t="shared" ca="1" si="144"/>
        <v>0</v>
      </c>
    </row>
    <row r="320" spans="1:37" s="73" customFormat="1" hidden="1">
      <c r="A320" s="21">
        <f t="shared" si="134"/>
        <v>0</v>
      </c>
      <c r="B320" s="83"/>
      <c r="C320" s="87" t="s">
        <v>143</v>
      </c>
      <c r="D320" s="88" t="s">
        <v>144</v>
      </c>
      <c r="E320" s="57">
        <f>F320+Y320</f>
        <v>0</v>
      </c>
      <c r="F320" s="57">
        <f>SUM(G320:X320)</f>
        <v>0</v>
      </c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7">
        <f>SUM(Z320:AE320)</f>
        <v>0</v>
      </c>
      <c r="Z320" s="58"/>
      <c r="AA320" s="58"/>
      <c r="AB320" s="58"/>
      <c r="AC320" s="58"/>
      <c r="AD320" s="58"/>
      <c r="AE320" s="58"/>
      <c r="AK320" s="21">
        <f t="shared" ca="1" si="144"/>
        <v>1</v>
      </c>
    </row>
    <row r="321" spans="1:37" s="73" customFormat="1" hidden="1">
      <c r="A321" s="21">
        <f t="shared" si="134"/>
        <v>0</v>
      </c>
      <c r="B321" s="83"/>
      <c r="C321" s="87" t="s">
        <v>145</v>
      </c>
      <c r="D321" s="88" t="s">
        <v>146</v>
      </c>
      <c r="E321" s="57">
        <f>F321+Y321</f>
        <v>0</v>
      </c>
      <c r="F321" s="57">
        <f>SUM(G321:X321)</f>
        <v>0</v>
      </c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7">
        <f>SUM(Z321:AE321)</f>
        <v>0</v>
      </c>
      <c r="Z321" s="58"/>
      <c r="AA321" s="58"/>
      <c r="AB321" s="58"/>
      <c r="AC321" s="58"/>
      <c r="AD321" s="58"/>
      <c r="AE321" s="58"/>
      <c r="AK321" s="21">
        <f t="shared" ca="1" si="144"/>
        <v>1</v>
      </c>
    </row>
    <row r="322" spans="1:37" s="73" customFormat="1" hidden="1">
      <c r="A322" s="21">
        <f t="shared" si="134"/>
        <v>0</v>
      </c>
      <c r="B322" s="83"/>
      <c r="C322" s="87" t="s">
        <v>147</v>
      </c>
      <c r="D322" s="88" t="s">
        <v>148</v>
      </c>
      <c r="E322" s="57">
        <f>F322+Y322</f>
        <v>0</v>
      </c>
      <c r="F322" s="57">
        <f>SUM(G322:X322)</f>
        <v>0</v>
      </c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7">
        <f>SUM(Z322:AE322)</f>
        <v>0</v>
      </c>
      <c r="Z322" s="58"/>
      <c r="AA322" s="58"/>
      <c r="AB322" s="58"/>
      <c r="AC322" s="58"/>
      <c r="AD322" s="58"/>
      <c r="AE322" s="58"/>
      <c r="AK322" s="21">
        <f t="shared" ca="1" si="144"/>
        <v>1</v>
      </c>
    </row>
    <row r="323" spans="1:37" s="73" customFormat="1" hidden="1">
      <c r="A323" s="21">
        <f t="shared" si="134"/>
        <v>0</v>
      </c>
      <c r="B323" s="83"/>
      <c r="C323" s="87" t="s">
        <v>149</v>
      </c>
      <c r="D323" s="88" t="s">
        <v>150</v>
      </c>
      <c r="E323" s="57">
        <f>F323+Y323</f>
        <v>0</v>
      </c>
      <c r="F323" s="57">
        <f>SUM(G323:X323)</f>
        <v>0</v>
      </c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7">
        <f>SUM(Z323:AE323)</f>
        <v>0</v>
      </c>
      <c r="Z323" s="58"/>
      <c r="AA323" s="58"/>
      <c r="AB323" s="58"/>
      <c r="AC323" s="58"/>
      <c r="AD323" s="58"/>
      <c r="AE323" s="58"/>
      <c r="AK323" s="21">
        <f t="shared" ca="1" si="144"/>
        <v>1</v>
      </c>
    </row>
    <row r="324" spans="1:37" s="73" customFormat="1" hidden="1">
      <c r="A324" s="21">
        <f t="shared" si="134"/>
        <v>0</v>
      </c>
      <c r="B324" s="83"/>
      <c r="C324" s="87" t="s">
        <v>151</v>
      </c>
      <c r="D324" s="88" t="s">
        <v>152</v>
      </c>
      <c r="E324" s="57">
        <f>F324+Y324</f>
        <v>0</v>
      </c>
      <c r="F324" s="57">
        <f>SUM(G324:X324)</f>
        <v>0</v>
      </c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7">
        <f>SUM(Z324:AE324)</f>
        <v>0</v>
      </c>
      <c r="Z324" s="58"/>
      <c r="AA324" s="58"/>
      <c r="AB324" s="58"/>
      <c r="AC324" s="58"/>
      <c r="AD324" s="58"/>
      <c r="AE324" s="58"/>
      <c r="AK324" s="21">
        <f t="shared" ca="1" si="144"/>
        <v>1</v>
      </c>
    </row>
    <row r="325" spans="1:37" s="73" customFormat="1" ht="25.5" hidden="1">
      <c r="A325" s="21">
        <f t="shared" si="134"/>
        <v>0</v>
      </c>
      <c r="B325" s="56" t="s">
        <v>160</v>
      </c>
      <c r="C325" s="89" t="s">
        <v>153</v>
      </c>
      <c r="D325" s="88"/>
      <c r="E325" s="53">
        <f t="shared" ref="E325:AE325" si="147">SUBTOTAL(9,E326:E328)</f>
        <v>0</v>
      </c>
      <c r="F325" s="53">
        <f t="shared" si="147"/>
        <v>0</v>
      </c>
      <c r="G325" s="53">
        <f t="shared" si="147"/>
        <v>0</v>
      </c>
      <c r="H325" s="53">
        <f t="shared" si="147"/>
        <v>0</v>
      </c>
      <c r="I325" s="53">
        <f t="shared" si="147"/>
        <v>0</v>
      </c>
      <c r="J325" s="53">
        <f t="shared" si="147"/>
        <v>0</v>
      </c>
      <c r="K325" s="53">
        <f t="shared" si="147"/>
        <v>0</v>
      </c>
      <c r="L325" s="53">
        <f t="shared" si="147"/>
        <v>0</v>
      </c>
      <c r="M325" s="53">
        <f t="shared" si="147"/>
        <v>0</v>
      </c>
      <c r="N325" s="53">
        <f t="shared" si="147"/>
        <v>0</v>
      </c>
      <c r="O325" s="53">
        <f t="shared" si="147"/>
        <v>0</v>
      </c>
      <c r="P325" s="53">
        <f t="shared" si="147"/>
        <v>0</v>
      </c>
      <c r="Q325" s="53">
        <f t="shared" si="147"/>
        <v>0</v>
      </c>
      <c r="R325" s="53">
        <f t="shared" si="147"/>
        <v>0</v>
      </c>
      <c r="S325" s="53">
        <f t="shared" si="147"/>
        <v>0</v>
      </c>
      <c r="T325" s="53">
        <f t="shared" si="147"/>
        <v>0</v>
      </c>
      <c r="U325" s="53">
        <f t="shared" si="147"/>
        <v>0</v>
      </c>
      <c r="V325" s="53">
        <f t="shared" si="147"/>
        <v>0</v>
      </c>
      <c r="W325" s="53">
        <f t="shared" si="147"/>
        <v>0</v>
      </c>
      <c r="X325" s="53">
        <f t="shared" si="147"/>
        <v>0</v>
      </c>
      <c r="Y325" s="53">
        <f t="shared" si="147"/>
        <v>0</v>
      </c>
      <c r="Z325" s="53">
        <f t="shared" si="147"/>
        <v>0</v>
      </c>
      <c r="AA325" s="53">
        <f t="shared" si="147"/>
        <v>0</v>
      </c>
      <c r="AB325" s="53">
        <f t="shared" si="147"/>
        <v>0</v>
      </c>
      <c r="AC325" s="53">
        <f t="shared" si="147"/>
        <v>0</v>
      </c>
      <c r="AD325" s="53">
        <f t="shared" si="147"/>
        <v>0</v>
      </c>
      <c r="AE325" s="53">
        <f t="shared" si="147"/>
        <v>0</v>
      </c>
      <c r="AK325" s="21">
        <f t="shared" ca="1" si="144"/>
        <v>0</v>
      </c>
    </row>
    <row r="326" spans="1:37" s="73" customFormat="1" hidden="1">
      <c r="A326" s="21">
        <f t="shared" si="134"/>
        <v>0</v>
      </c>
      <c r="B326" s="83"/>
      <c r="C326" s="84" t="s">
        <v>154</v>
      </c>
      <c r="D326" s="88" t="s">
        <v>155</v>
      </c>
      <c r="E326" s="57">
        <f>F326+Y326</f>
        <v>0</v>
      </c>
      <c r="F326" s="57">
        <f>SUM(G326:X326)</f>
        <v>0</v>
      </c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7">
        <f>SUM(Z326:AE326)</f>
        <v>0</v>
      </c>
      <c r="Z326" s="58"/>
      <c r="AA326" s="58"/>
      <c r="AB326" s="58"/>
      <c r="AC326" s="58"/>
      <c r="AD326" s="58"/>
      <c r="AE326" s="58"/>
      <c r="AK326" s="21">
        <f t="shared" ca="1" si="144"/>
        <v>1</v>
      </c>
    </row>
    <row r="327" spans="1:37" s="73" customFormat="1" hidden="1">
      <c r="A327" s="21">
        <f t="shared" si="134"/>
        <v>0</v>
      </c>
      <c r="B327" s="83"/>
      <c r="C327" s="84" t="s">
        <v>156</v>
      </c>
      <c r="D327" s="88" t="s">
        <v>157</v>
      </c>
      <c r="E327" s="57">
        <f>F327+Y327</f>
        <v>0</v>
      </c>
      <c r="F327" s="57">
        <f>SUM(G327:X327)</f>
        <v>0</v>
      </c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7">
        <f>SUM(Z327:AE327)</f>
        <v>0</v>
      </c>
      <c r="Z327" s="58"/>
      <c r="AA327" s="58"/>
      <c r="AB327" s="58"/>
      <c r="AC327" s="58"/>
      <c r="AD327" s="58"/>
      <c r="AE327" s="58"/>
      <c r="AK327" s="21">
        <f t="shared" ca="1" si="144"/>
        <v>1</v>
      </c>
    </row>
    <row r="328" spans="1:37" s="73" customFormat="1" hidden="1">
      <c r="A328" s="21">
        <f t="shared" si="134"/>
        <v>0</v>
      </c>
      <c r="B328" s="83"/>
      <c r="C328" s="84" t="s">
        <v>158</v>
      </c>
      <c r="D328" s="88" t="s">
        <v>159</v>
      </c>
      <c r="E328" s="57">
        <f>F328+Y328</f>
        <v>0</v>
      </c>
      <c r="F328" s="57">
        <f>SUM(G328:X328)</f>
        <v>0</v>
      </c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7">
        <f>SUM(Z328:AE328)</f>
        <v>0</v>
      </c>
      <c r="Z328" s="58"/>
      <c r="AA328" s="58"/>
      <c r="AB328" s="58"/>
      <c r="AC328" s="58"/>
      <c r="AD328" s="58"/>
      <c r="AE328" s="58"/>
      <c r="AK328" s="21">
        <f t="shared" ca="1" si="144"/>
        <v>1</v>
      </c>
    </row>
    <row r="329" spans="1:37" s="73" customFormat="1" hidden="1">
      <c r="A329" s="137">
        <f>A330</f>
        <v>0</v>
      </c>
      <c r="B329" s="64"/>
      <c r="C329" s="91"/>
      <c r="D329" s="65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K329" s="21">
        <f t="shared" ca="1" si="144"/>
        <v>0</v>
      </c>
    </row>
    <row r="330" spans="1:37" s="73" customFormat="1" hidden="1">
      <c r="A330" s="191">
        <f>MAX(A331:A337)</f>
        <v>0</v>
      </c>
      <c r="B330" s="64"/>
      <c r="C330" s="93" t="s">
        <v>163</v>
      </c>
      <c r="D330" s="65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K330" s="21">
        <f t="shared" ca="1" si="144"/>
        <v>0</v>
      </c>
    </row>
    <row r="331" spans="1:37" s="73" customFormat="1" hidden="1">
      <c r="A331" s="21">
        <f t="shared" ref="A331:A337" si="148">IF(MAX(E331:AF331)=0,IF(MIN(E331:AF331)=0,0,1),1)</f>
        <v>0</v>
      </c>
      <c r="B331" s="64"/>
      <c r="C331" s="91" t="s">
        <v>166</v>
      </c>
      <c r="D331" s="88"/>
      <c r="E331" s="94">
        <f t="shared" ref="E331:AE331" si="149">SUM(E332:E333)</f>
        <v>0</v>
      </c>
      <c r="F331" s="94">
        <f t="shared" si="149"/>
        <v>0</v>
      </c>
      <c r="G331" s="94">
        <f t="shared" si="149"/>
        <v>0</v>
      </c>
      <c r="H331" s="94">
        <f t="shared" si="149"/>
        <v>0</v>
      </c>
      <c r="I331" s="94">
        <f t="shared" si="149"/>
        <v>0</v>
      </c>
      <c r="J331" s="94">
        <f t="shared" si="149"/>
        <v>0</v>
      </c>
      <c r="K331" s="94">
        <f t="shared" si="149"/>
        <v>0</v>
      </c>
      <c r="L331" s="94">
        <f t="shared" si="149"/>
        <v>0</v>
      </c>
      <c r="M331" s="94">
        <f t="shared" si="149"/>
        <v>0</v>
      </c>
      <c r="N331" s="94">
        <f t="shared" si="149"/>
        <v>0</v>
      </c>
      <c r="O331" s="94">
        <f t="shared" si="149"/>
        <v>0</v>
      </c>
      <c r="P331" s="94">
        <f t="shared" si="149"/>
        <v>0</v>
      </c>
      <c r="Q331" s="94">
        <f t="shared" si="149"/>
        <v>0</v>
      </c>
      <c r="R331" s="94">
        <f t="shared" si="149"/>
        <v>0</v>
      </c>
      <c r="S331" s="94">
        <f t="shared" si="149"/>
        <v>0</v>
      </c>
      <c r="T331" s="94">
        <f t="shared" si="149"/>
        <v>0</v>
      </c>
      <c r="U331" s="94">
        <f t="shared" si="149"/>
        <v>0</v>
      </c>
      <c r="V331" s="94">
        <f t="shared" si="149"/>
        <v>0</v>
      </c>
      <c r="W331" s="94">
        <f t="shared" si="149"/>
        <v>0</v>
      </c>
      <c r="X331" s="94">
        <f t="shared" si="149"/>
        <v>0</v>
      </c>
      <c r="Y331" s="94">
        <f t="shared" si="149"/>
        <v>0</v>
      </c>
      <c r="Z331" s="94">
        <f t="shared" si="149"/>
        <v>0</v>
      </c>
      <c r="AA331" s="94">
        <f t="shared" si="149"/>
        <v>0</v>
      </c>
      <c r="AB331" s="94">
        <f t="shared" si="149"/>
        <v>0</v>
      </c>
      <c r="AC331" s="94">
        <f t="shared" si="149"/>
        <v>0</v>
      </c>
      <c r="AD331" s="94">
        <f t="shared" si="149"/>
        <v>0</v>
      </c>
      <c r="AE331" s="94">
        <f t="shared" si="149"/>
        <v>0</v>
      </c>
      <c r="AK331" s="21">
        <f t="shared" ca="1" si="144"/>
        <v>0</v>
      </c>
    </row>
    <row r="332" spans="1:37" s="73" customFormat="1" hidden="1">
      <c r="A332" s="21">
        <f t="shared" si="148"/>
        <v>0</v>
      </c>
      <c r="B332" s="64"/>
      <c r="C332" s="95" t="s">
        <v>167</v>
      </c>
      <c r="D332" s="88"/>
      <c r="E332" s="57">
        <f>F332+Y332</f>
        <v>0</v>
      </c>
      <c r="F332" s="57">
        <f>SUM(G332:X332)</f>
        <v>0</v>
      </c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7">
        <f>SUM(Z332:AE332)</f>
        <v>0</v>
      </c>
      <c r="Z332" s="58"/>
      <c r="AA332" s="58"/>
      <c r="AB332" s="58"/>
      <c r="AC332" s="58"/>
      <c r="AD332" s="58"/>
      <c r="AE332" s="58"/>
      <c r="AK332" s="21">
        <f t="shared" ca="1" si="144"/>
        <v>1</v>
      </c>
    </row>
    <row r="333" spans="1:37" s="73" customFormat="1" hidden="1">
      <c r="A333" s="21">
        <f t="shared" si="148"/>
        <v>0</v>
      </c>
      <c r="B333" s="64"/>
      <c r="C333" s="95" t="s">
        <v>168</v>
      </c>
      <c r="D333" s="88"/>
      <c r="E333" s="57">
        <f>F333+Y333</f>
        <v>0</v>
      </c>
      <c r="F333" s="57">
        <f>SUM(G333:X333)</f>
        <v>0</v>
      </c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7">
        <f>SUM(Z333:AE333)</f>
        <v>0</v>
      </c>
      <c r="Z333" s="58"/>
      <c r="AA333" s="58"/>
      <c r="AB333" s="58"/>
      <c r="AC333" s="58"/>
      <c r="AD333" s="58"/>
      <c r="AE333" s="58"/>
      <c r="AK333" s="21">
        <f t="shared" ca="1" si="144"/>
        <v>1</v>
      </c>
    </row>
    <row r="334" spans="1:37" s="73" customFormat="1" hidden="1">
      <c r="A334" s="21">
        <f t="shared" si="148"/>
        <v>0</v>
      </c>
      <c r="B334" s="64"/>
      <c r="C334" s="91" t="s">
        <v>169</v>
      </c>
      <c r="D334" s="88"/>
      <c r="E334" s="94">
        <f t="shared" ref="E334:AE334" si="150">SUM(E335:E336)</f>
        <v>0</v>
      </c>
      <c r="F334" s="94">
        <f t="shared" si="150"/>
        <v>0</v>
      </c>
      <c r="G334" s="94">
        <f t="shared" si="150"/>
        <v>0</v>
      </c>
      <c r="H334" s="94">
        <f t="shared" si="150"/>
        <v>0</v>
      </c>
      <c r="I334" s="94">
        <f t="shared" si="150"/>
        <v>0</v>
      </c>
      <c r="J334" s="94">
        <f t="shared" si="150"/>
        <v>0</v>
      </c>
      <c r="K334" s="94">
        <f t="shared" si="150"/>
        <v>0</v>
      </c>
      <c r="L334" s="94">
        <f t="shared" si="150"/>
        <v>0</v>
      </c>
      <c r="M334" s="94">
        <f t="shared" si="150"/>
        <v>0</v>
      </c>
      <c r="N334" s="94">
        <f t="shared" si="150"/>
        <v>0</v>
      </c>
      <c r="O334" s="94">
        <f t="shared" si="150"/>
        <v>0</v>
      </c>
      <c r="P334" s="94">
        <f t="shared" si="150"/>
        <v>0</v>
      </c>
      <c r="Q334" s="94">
        <f t="shared" si="150"/>
        <v>0</v>
      </c>
      <c r="R334" s="94">
        <f t="shared" si="150"/>
        <v>0</v>
      </c>
      <c r="S334" s="94">
        <f t="shared" si="150"/>
        <v>0</v>
      </c>
      <c r="T334" s="94">
        <f t="shared" si="150"/>
        <v>0</v>
      </c>
      <c r="U334" s="94">
        <f t="shared" si="150"/>
        <v>0</v>
      </c>
      <c r="V334" s="94">
        <f t="shared" si="150"/>
        <v>0</v>
      </c>
      <c r="W334" s="94">
        <f t="shared" si="150"/>
        <v>0</v>
      </c>
      <c r="X334" s="94">
        <f t="shared" si="150"/>
        <v>0</v>
      </c>
      <c r="Y334" s="94">
        <f t="shared" si="150"/>
        <v>0</v>
      </c>
      <c r="Z334" s="94">
        <f t="shared" si="150"/>
        <v>0</v>
      </c>
      <c r="AA334" s="94">
        <f t="shared" si="150"/>
        <v>0</v>
      </c>
      <c r="AB334" s="94">
        <f t="shared" si="150"/>
        <v>0</v>
      </c>
      <c r="AC334" s="94">
        <f t="shared" si="150"/>
        <v>0</v>
      </c>
      <c r="AD334" s="94">
        <f t="shared" si="150"/>
        <v>0</v>
      </c>
      <c r="AE334" s="94">
        <f t="shared" si="150"/>
        <v>0</v>
      </c>
      <c r="AK334" s="21">
        <f t="shared" ca="1" si="144"/>
        <v>0</v>
      </c>
    </row>
    <row r="335" spans="1:37" s="73" customFormat="1" hidden="1">
      <c r="A335" s="21">
        <f t="shared" si="148"/>
        <v>0</v>
      </c>
      <c r="B335" s="64"/>
      <c r="C335" s="96" t="s">
        <v>170</v>
      </c>
      <c r="D335" s="88"/>
      <c r="E335" s="57">
        <f>F335+Y335</f>
        <v>0</v>
      </c>
      <c r="F335" s="57">
        <f>SUM(G335:X335)</f>
        <v>0</v>
      </c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7">
        <f>SUM(Z335:AE335)</f>
        <v>0</v>
      </c>
      <c r="Z335" s="58"/>
      <c r="AA335" s="58"/>
      <c r="AB335" s="58"/>
      <c r="AC335" s="58"/>
      <c r="AD335" s="58"/>
      <c r="AE335" s="58"/>
      <c r="AK335" s="21">
        <f t="shared" ca="1" si="144"/>
        <v>1</v>
      </c>
    </row>
    <row r="336" spans="1:37" s="73" customFormat="1" hidden="1">
      <c r="A336" s="21">
        <f t="shared" si="148"/>
        <v>0</v>
      </c>
      <c r="B336" s="64"/>
      <c r="C336" s="96" t="s">
        <v>171</v>
      </c>
      <c r="D336" s="88"/>
      <c r="E336" s="57">
        <f>F336+Y336</f>
        <v>0</v>
      </c>
      <c r="F336" s="57">
        <f>SUM(G336:X336)</f>
        <v>0</v>
      </c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7">
        <f>SUM(Z336:AE336)</f>
        <v>0</v>
      </c>
      <c r="Z336" s="58"/>
      <c r="AA336" s="58"/>
      <c r="AB336" s="58"/>
      <c r="AC336" s="58"/>
      <c r="AD336" s="58"/>
      <c r="AE336" s="58"/>
      <c r="AK336" s="21">
        <f t="shared" ca="1" si="144"/>
        <v>1</v>
      </c>
    </row>
    <row r="337" spans="1:37" s="73" customFormat="1" hidden="1">
      <c r="A337" s="21">
        <f t="shared" si="148"/>
        <v>0</v>
      </c>
      <c r="B337" s="64"/>
      <c r="C337" s="97" t="s">
        <v>172</v>
      </c>
      <c r="D337" s="88"/>
      <c r="E337" s="53">
        <f t="shared" ref="E337:AE337" si="151">IF(E334=0,0,E299/E334)</f>
        <v>0</v>
      </c>
      <c r="F337" s="53">
        <f t="shared" si="151"/>
        <v>0</v>
      </c>
      <c r="G337" s="53">
        <f t="shared" si="151"/>
        <v>0</v>
      </c>
      <c r="H337" s="53">
        <f t="shared" si="151"/>
        <v>0</v>
      </c>
      <c r="I337" s="53">
        <f t="shared" si="151"/>
        <v>0</v>
      </c>
      <c r="J337" s="53">
        <f t="shared" si="151"/>
        <v>0</v>
      </c>
      <c r="K337" s="53">
        <f t="shared" si="151"/>
        <v>0</v>
      </c>
      <c r="L337" s="53">
        <f t="shared" si="151"/>
        <v>0</v>
      </c>
      <c r="M337" s="53">
        <f t="shared" si="151"/>
        <v>0</v>
      </c>
      <c r="N337" s="53">
        <f t="shared" si="151"/>
        <v>0</v>
      </c>
      <c r="O337" s="53">
        <f t="shared" si="151"/>
        <v>0</v>
      </c>
      <c r="P337" s="53">
        <f t="shared" si="151"/>
        <v>0</v>
      </c>
      <c r="Q337" s="53">
        <f t="shared" si="151"/>
        <v>0</v>
      </c>
      <c r="R337" s="53">
        <f t="shared" si="151"/>
        <v>0</v>
      </c>
      <c r="S337" s="53">
        <f t="shared" si="151"/>
        <v>0</v>
      </c>
      <c r="T337" s="53">
        <f t="shared" si="151"/>
        <v>0</v>
      </c>
      <c r="U337" s="53">
        <f t="shared" si="151"/>
        <v>0</v>
      </c>
      <c r="V337" s="53">
        <f t="shared" si="151"/>
        <v>0</v>
      </c>
      <c r="W337" s="53">
        <f t="shared" si="151"/>
        <v>0</v>
      </c>
      <c r="X337" s="53">
        <f t="shared" si="151"/>
        <v>0</v>
      </c>
      <c r="Y337" s="53">
        <f t="shared" si="151"/>
        <v>0</v>
      </c>
      <c r="Z337" s="53">
        <f t="shared" si="151"/>
        <v>0</v>
      </c>
      <c r="AA337" s="53">
        <f t="shared" si="151"/>
        <v>0</v>
      </c>
      <c r="AB337" s="53">
        <f t="shared" si="151"/>
        <v>0</v>
      </c>
      <c r="AC337" s="53">
        <f t="shared" si="151"/>
        <v>0</v>
      </c>
      <c r="AD337" s="53">
        <f t="shared" si="151"/>
        <v>0</v>
      </c>
      <c r="AE337" s="53">
        <f t="shared" si="151"/>
        <v>0</v>
      </c>
      <c r="AK337" s="21">
        <f t="shared" ca="1" si="144"/>
        <v>0</v>
      </c>
    </row>
    <row r="338" spans="1:37" s="73" customFormat="1" hidden="1">
      <c r="A338" s="137">
        <f>A339</f>
        <v>0</v>
      </c>
      <c r="B338" s="136"/>
      <c r="C338" s="121"/>
      <c r="D338" s="131"/>
      <c r="E338" s="117"/>
      <c r="F338" s="117"/>
      <c r="G338" s="117"/>
      <c r="H338" s="117"/>
      <c r="I338" s="117"/>
      <c r="J338" s="117"/>
      <c r="K338" s="117"/>
      <c r="L338" s="117"/>
      <c r="M338" s="117"/>
      <c r="N338" s="117"/>
      <c r="O338" s="117"/>
      <c r="P338" s="117"/>
      <c r="Q338" s="117"/>
      <c r="R338" s="117"/>
      <c r="S338" s="117"/>
      <c r="T338" s="117"/>
      <c r="U338" s="117"/>
      <c r="V338" s="117"/>
      <c r="W338" s="117"/>
      <c r="X338" s="117"/>
      <c r="Y338" s="117"/>
      <c r="Z338" s="117"/>
      <c r="AA338" s="117"/>
      <c r="AB338" s="117"/>
      <c r="AC338" s="117"/>
      <c r="AD338" s="117"/>
      <c r="AE338" s="117"/>
      <c r="AK338" s="21">
        <f t="shared" ca="1" si="144"/>
        <v>0</v>
      </c>
    </row>
    <row r="339" spans="1:37" s="73" customFormat="1" hidden="1">
      <c r="A339" s="190">
        <f>MAX(A340:A377)</f>
        <v>0</v>
      </c>
      <c r="B339" s="136"/>
      <c r="C339" s="139" t="s">
        <v>242</v>
      </c>
      <c r="D339" s="131"/>
      <c r="E339" s="117"/>
      <c r="F339" s="117"/>
      <c r="G339" s="117"/>
      <c r="H339" s="117"/>
      <c r="I339" s="117"/>
      <c r="J339" s="117"/>
      <c r="K339" s="117"/>
      <c r="L339" s="117"/>
      <c r="M339" s="117"/>
      <c r="N339" s="117"/>
      <c r="O339" s="117"/>
      <c r="P339" s="117"/>
      <c r="Q339" s="117"/>
      <c r="R339" s="117"/>
      <c r="S339" s="117"/>
      <c r="T339" s="117"/>
      <c r="U339" s="117"/>
      <c r="V339" s="117"/>
      <c r="W339" s="117"/>
      <c r="X339" s="117"/>
      <c r="Y339" s="117"/>
      <c r="Z339" s="117"/>
      <c r="AA339" s="117"/>
      <c r="AB339" s="117"/>
      <c r="AC339" s="117"/>
      <c r="AD339" s="117"/>
      <c r="AE339" s="117"/>
      <c r="AK339" s="21">
        <f t="shared" ca="1" si="144"/>
        <v>0</v>
      </c>
    </row>
    <row r="340" spans="1:37" s="73" customFormat="1" hidden="1">
      <c r="A340" s="21">
        <f t="shared" ref="A340:A368" si="152">IF(MAX(E340:AF340)=0,IF(MIN(E340:AF340)=0,0,1),1)</f>
        <v>0</v>
      </c>
      <c r="B340" s="56"/>
      <c r="C340" s="71" t="s">
        <v>113</v>
      </c>
      <c r="D340" s="72"/>
      <c r="E340" s="53">
        <f t="shared" ref="E340:AE340" si="153">SUBTOTAL(9,E341:E368)</f>
        <v>0</v>
      </c>
      <c r="F340" s="53">
        <f t="shared" si="153"/>
        <v>0</v>
      </c>
      <c r="G340" s="53">
        <f t="shared" si="153"/>
        <v>0</v>
      </c>
      <c r="H340" s="53">
        <f t="shared" si="153"/>
        <v>0</v>
      </c>
      <c r="I340" s="53">
        <f t="shared" si="153"/>
        <v>0</v>
      </c>
      <c r="J340" s="53">
        <f t="shared" si="153"/>
        <v>0</v>
      </c>
      <c r="K340" s="53">
        <f t="shared" si="153"/>
        <v>0</v>
      </c>
      <c r="L340" s="53">
        <f t="shared" si="153"/>
        <v>0</v>
      </c>
      <c r="M340" s="53">
        <f t="shared" si="153"/>
        <v>0</v>
      </c>
      <c r="N340" s="53">
        <f t="shared" si="153"/>
        <v>0</v>
      </c>
      <c r="O340" s="53">
        <f t="shared" si="153"/>
        <v>0</v>
      </c>
      <c r="P340" s="53">
        <f t="shared" si="153"/>
        <v>0</v>
      </c>
      <c r="Q340" s="53">
        <f t="shared" si="153"/>
        <v>0</v>
      </c>
      <c r="R340" s="53">
        <f t="shared" si="153"/>
        <v>0</v>
      </c>
      <c r="S340" s="53">
        <f t="shared" si="153"/>
        <v>0</v>
      </c>
      <c r="T340" s="53">
        <f t="shared" si="153"/>
        <v>0</v>
      </c>
      <c r="U340" s="53">
        <f t="shared" si="153"/>
        <v>0</v>
      </c>
      <c r="V340" s="53">
        <f t="shared" si="153"/>
        <v>0</v>
      </c>
      <c r="W340" s="53">
        <f t="shared" si="153"/>
        <v>0</v>
      </c>
      <c r="X340" s="53">
        <f t="shared" si="153"/>
        <v>0</v>
      </c>
      <c r="Y340" s="53">
        <f t="shared" si="153"/>
        <v>0</v>
      </c>
      <c r="Z340" s="53">
        <f t="shared" si="153"/>
        <v>0</v>
      </c>
      <c r="AA340" s="53">
        <f t="shared" si="153"/>
        <v>0</v>
      </c>
      <c r="AB340" s="53">
        <f t="shared" si="153"/>
        <v>0</v>
      </c>
      <c r="AC340" s="53">
        <f t="shared" si="153"/>
        <v>0</v>
      </c>
      <c r="AD340" s="53">
        <f t="shared" si="153"/>
        <v>0</v>
      </c>
      <c r="AE340" s="53">
        <f t="shared" si="153"/>
        <v>0</v>
      </c>
      <c r="AK340" s="21">
        <f t="shared" ca="1" si="144"/>
        <v>0</v>
      </c>
    </row>
    <row r="341" spans="1:37" s="73" customFormat="1" hidden="1">
      <c r="A341" s="21">
        <f t="shared" si="152"/>
        <v>0</v>
      </c>
      <c r="B341" s="56" t="s">
        <v>114</v>
      </c>
      <c r="C341" s="74" t="s">
        <v>115</v>
      </c>
      <c r="D341" s="72"/>
      <c r="E341" s="53">
        <f t="shared" ref="E341:AE341" si="154">SUBTOTAL(9,E342:E359)</f>
        <v>0</v>
      </c>
      <c r="F341" s="53">
        <f t="shared" si="154"/>
        <v>0</v>
      </c>
      <c r="G341" s="53">
        <f t="shared" si="154"/>
        <v>0</v>
      </c>
      <c r="H341" s="53">
        <f t="shared" si="154"/>
        <v>0</v>
      </c>
      <c r="I341" s="53">
        <f t="shared" si="154"/>
        <v>0</v>
      </c>
      <c r="J341" s="53">
        <f t="shared" si="154"/>
        <v>0</v>
      </c>
      <c r="K341" s="53">
        <f t="shared" si="154"/>
        <v>0</v>
      </c>
      <c r="L341" s="53">
        <f t="shared" si="154"/>
        <v>0</v>
      </c>
      <c r="M341" s="53">
        <f t="shared" si="154"/>
        <v>0</v>
      </c>
      <c r="N341" s="53">
        <f t="shared" si="154"/>
        <v>0</v>
      </c>
      <c r="O341" s="53">
        <f t="shared" si="154"/>
        <v>0</v>
      </c>
      <c r="P341" s="53">
        <f t="shared" si="154"/>
        <v>0</v>
      </c>
      <c r="Q341" s="53">
        <f t="shared" si="154"/>
        <v>0</v>
      </c>
      <c r="R341" s="53">
        <f t="shared" si="154"/>
        <v>0</v>
      </c>
      <c r="S341" s="53">
        <f t="shared" si="154"/>
        <v>0</v>
      </c>
      <c r="T341" s="53">
        <f t="shared" si="154"/>
        <v>0</v>
      </c>
      <c r="U341" s="53">
        <f t="shared" si="154"/>
        <v>0</v>
      </c>
      <c r="V341" s="53">
        <f t="shared" si="154"/>
        <v>0</v>
      </c>
      <c r="W341" s="53">
        <f t="shared" si="154"/>
        <v>0</v>
      </c>
      <c r="X341" s="53">
        <f t="shared" si="154"/>
        <v>0</v>
      </c>
      <c r="Y341" s="53">
        <f t="shared" si="154"/>
        <v>0</v>
      </c>
      <c r="Z341" s="53">
        <f t="shared" si="154"/>
        <v>0</v>
      </c>
      <c r="AA341" s="53">
        <f t="shared" si="154"/>
        <v>0</v>
      </c>
      <c r="AB341" s="53">
        <f t="shared" si="154"/>
        <v>0</v>
      </c>
      <c r="AC341" s="53">
        <f t="shared" si="154"/>
        <v>0</v>
      </c>
      <c r="AD341" s="53">
        <f t="shared" si="154"/>
        <v>0</v>
      </c>
      <c r="AE341" s="53">
        <f t="shared" si="154"/>
        <v>0</v>
      </c>
      <c r="AK341" s="21">
        <f t="shared" ca="1" si="144"/>
        <v>0</v>
      </c>
    </row>
    <row r="342" spans="1:37" s="73" customFormat="1" hidden="1">
      <c r="A342" s="21">
        <f t="shared" si="152"/>
        <v>0</v>
      </c>
      <c r="B342" s="59"/>
      <c r="C342" s="84" t="s">
        <v>286</v>
      </c>
      <c r="D342" s="72"/>
      <c r="E342" s="53">
        <f t="shared" ref="E342:AE342" si="155">SUBTOTAL(9,E343:E352)</f>
        <v>0</v>
      </c>
      <c r="F342" s="53">
        <f t="shared" si="155"/>
        <v>0</v>
      </c>
      <c r="G342" s="53">
        <f t="shared" si="155"/>
        <v>0</v>
      </c>
      <c r="H342" s="53">
        <f t="shared" si="155"/>
        <v>0</v>
      </c>
      <c r="I342" s="53">
        <f t="shared" si="155"/>
        <v>0</v>
      </c>
      <c r="J342" s="53">
        <f t="shared" si="155"/>
        <v>0</v>
      </c>
      <c r="K342" s="53">
        <f t="shared" si="155"/>
        <v>0</v>
      </c>
      <c r="L342" s="53">
        <f t="shared" si="155"/>
        <v>0</v>
      </c>
      <c r="M342" s="53">
        <f t="shared" si="155"/>
        <v>0</v>
      </c>
      <c r="N342" s="53">
        <f t="shared" si="155"/>
        <v>0</v>
      </c>
      <c r="O342" s="53">
        <f t="shared" si="155"/>
        <v>0</v>
      </c>
      <c r="P342" s="53">
        <f t="shared" si="155"/>
        <v>0</v>
      </c>
      <c r="Q342" s="53">
        <f t="shared" si="155"/>
        <v>0</v>
      </c>
      <c r="R342" s="53">
        <f t="shared" si="155"/>
        <v>0</v>
      </c>
      <c r="S342" s="53">
        <f t="shared" si="155"/>
        <v>0</v>
      </c>
      <c r="T342" s="53">
        <f t="shared" si="155"/>
        <v>0</v>
      </c>
      <c r="U342" s="53">
        <f t="shared" si="155"/>
        <v>0</v>
      </c>
      <c r="V342" s="53">
        <f t="shared" si="155"/>
        <v>0</v>
      </c>
      <c r="W342" s="53">
        <f t="shared" si="155"/>
        <v>0</v>
      </c>
      <c r="X342" s="53">
        <f t="shared" si="155"/>
        <v>0</v>
      </c>
      <c r="Y342" s="53">
        <f t="shared" si="155"/>
        <v>0</v>
      </c>
      <c r="Z342" s="53">
        <f t="shared" si="155"/>
        <v>0</v>
      </c>
      <c r="AA342" s="53">
        <f t="shared" si="155"/>
        <v>0</v>
      </c>
      <c r="AB342" s="53">
        <f t="shared" si="155"/>
        <v>0</v>
      </c>
      <c r="AC342" s="53">
        <f t="shared" si="155"/>
        <v>0</v>
      </c>
      <c r="AD342" s="53">
        <f t="shared" si="155"/>
        <v>0</v>
      </c>
      <c r="AE342" s="53">
        <f t="shared" si="155"/>
        <v>0</v>
      </c>
      <c r="AK342" s="21">
        <f t="shared" ca="1" si="144"/>
        <v>0</v>
      </c>
    </row>
    <row r="343" spans="1:37" s="73" customFormat="1" ht="25.5" hidden="1">
      <c r="A343" s="21">
        <f t="shared" si="152"/>
        <v>0</v>
      </c>
      <c r="B343" s="75"/>
      <c r="C343" s="77" t="s">
        <v>116</v>
      </c>
      <c r="D343" s="76" t="s">
        <v>53</v>
      </c>
      <c r="E343" s="53">
        <f t="shared" ref="E343:AE343" si="156">SUBTOTAL(9,E344:E345)</f>
        <v>0</v>
      </c>
      <c r="F343" s="53">
        <f t="shared" si="156"/>
        <v>0</v>
      </c>
      <c r="G343" s="53">
        <f t="shared" si="156"/>
        <v>0</v>
      </c>
      <c r="H343" s="53">
        <f t="shared" si="156"/>
        <v>0</v>
      </c>
      <c r="I343" s="53">
        <f t="shared" si="156"/>
        <v>0</v>
      </c>
      <c r="J343" s="53">
        <f t="shared" si="156"/>
        <v>0</v>
      </c>
      <c r="K343" s="53">
        <f t="shared" si="156"/>
        <v>0</v>
      </c>
      <c r="L343" s="53">
        <f t="shared" si="156"/>
        <v>0</v>
      </c>
      <c r="M343" s="53">
        <f t="shared" si="156"/>
        <v>0</v>
      </c>
      <c r="N343" s="53">
        <f t="shared" si="156"/>
        <v>0</v>
      </c>
      <c r="O343" s="53">
        <f t="shared" si="156"/>
        <v>0</v>
      </c>
      <c r="P343" s="53">
        <f t="shared" si="156"/>
        <v>0</v>
      </c>
      <c r="Q343" s="53">
        <f t="shared" si="156"/>
        <v>0</v>
      </c>
      <c r="R343" s="53">
        <f t="shared" si="156"/>
        <v>0</v>
      </c>
      <c r="S343" s="53">
        <f t="shared" si="156"/>
        <v>0</v>
      </c>
      <c r="T343" s="53">
        <f t="shared" si="156"/>
        <v>0</v>
      </c>
      <c r="U343" s="53">
        <f t="shared" si="156"/>
        <v>0</v>
      </c>
      <c r="V343" s="53">
        <f t="shared" si="156"/>
        <v>0</v>
      </c>
      <c r="W343" s="53">
        <f t="shared" si="156"/>
        <v>0</v>
      </c>
      <c r="X343" s="53">
        <f t="shared" si="156"/>
        <v>0</v>
      </c>
      <c r="Y343" s="53">
        <f t="shared" si="156"/>
        <v>0</v>
      </c>
      <c r="Z343" s="53">
        <f t="shared" si="156"/>
        <v>0</v>
      </c>
      <c r="AA343" s="53">
        <f t="shared" si="156"/>
        <v>0</v>
      </c>
      <c r="AB343" s="53">
        <f t="shared" si="156"/>
        <v>0</v>
      </c>
      <c r="AC343" s="53">
        <f t="shared" si="156"/>
        <v>0</v>
      </c>
      <c r="AD343" s="53">
        <f t="shared" si="156"/>
        <v>0</v>
      </c>
      <c r="AE343" s="53">
        <f t="shared" si="156"/>
        <v>0</v>
      </c>
      <c r="AK343" s="21">
        <f t="shared" ca="1" si="144"/>
        <v>0</v>
      </c>
    </row>
    <row r="344" spans="1:37" s="73" customFormat="1" ht="25.5" hidden="1">
      <c r="A344" s="21">
        <f t="shared" si="152"/>
        <v>0</v>
      </c>
      <c r="B344" s="75"/>
      <c r="C344" s="155" t="s">
        <v>278</v>
      </c>
      <c r="D344" s="76" t="s">
        <v>279</v>
      </c>
      <c r="E344" s="57">
        <f>F344+Y344</f>
        <v>0</v>
      </c>
      <c r="F344" s="57">
        <f>SUM(G344:X344)</f>
        <v>0</v>
      </c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7">
        <f>SUM(Z344:AE344)</f>
        <v>0</v>
      </c>
      <c r="Z344" s="58"/>
      <c r="AA344" s="58"/>
      <c r="AB344" s="58"/>
      <c r="AC344" s="58"/>
      <c r="AD344" s="58"/>
      <c r="AE344" s="58"/>
      <c r="AK344" s="21">
        <f t="shared" ca="1" si="144"/>
        <v>1</v>
      </c>
    </row>
    <row r="345" spans="1:37" s="73" customFormat="1" ht="25.5" hidden="1">
      <c r="A345" s="21">
        <f t="shared" si="152"/>
        <v>0</v>
      </c>
      <c r="B345" s="75"/>
      <c r="C345" s="155" t="s">
        <v>280</v>
      </c>
      <c r="D345" s="76" t="s">
        <v>281</v>
      </c>
      <c r="E345" s="57">
        <f>F345+Y345</f>
        <v>0</v>
      </c>
      <c r="F345" s="57">
        <f>SUM(G345:X345)</f>
        <v>0</v>
      </c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7">
        <f>SUM(Z345:AE345)</f>
        <v>0</v>
      </c>
      <c r="Z345" s="58"/>
      <c r="AA345" s="58"/>
      <c r="AB345" s="58"/>
      <c r="AC345" s="58"/>
      <c r="AD345" s="58"/>
      <c r="AE345" s="58"/>
      <c r="AK345" s="21">
        <f t="shared" ca="1" si="144"/>
        <v>1</v>
      </c>
    </row>
    <row r="346" spans="1:37" s="73" customFormat="1" hidden="1">
      <c r="A346" s="21">
        <f t="shared" si="152"/>
        <v>0</v>
      </c>
      <c r="B346" s="78"/>
      <c r="C346" s="156" t="s">
        <v>117</v>
      </c>
      <c r="D346" s="79" t="s">
        <v>55</v>
      </c>
      <c r="E346" s="57">
        <f>F346+Y346</f>
        <v>0</v>
      </c>
      <c r="F346" s="57">
        <f>SUM(G346:X346)</f>
        <v>0</v>
      </c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7">
        <f>SUM(Z346:AE346)</f>
        <v>0</v>
      </c>
      <c r="Z346" s="58"/>
      <c r="AA346" s="58"/>
      <c r="AB346" s="58"/>
      <c r="AC346" s="58"/>
      <c r="AD346" s="58"/>
      <c r="AE346" s="58"/>
      <c r="AK346" s="21">
        <f t="shared" ca="1" si="144"/>
        <v>1</v>
      </c>
    </row>
    <row r="347" spans="1:37" s="73" customFormat="1" hidden="1">
      <c r="A347" s="21">
        <f t="shared" si="152"/>
        <v>0</v>
      </c>
      <c r="B347" s="78"/>
      <c r="C347" s="77" t="s">
        <v>282</v>
      </c>
      <c r="D347" s="80" t="s">
        <v>283</v>
      </c>
      <c r="E347" s="53">
        <f t="shared" ref="E347:AE347" si="157">SUBTOTAL(9,E348:E351)</f>
        <v>0</v>
      </c>
      <c r="F347" s="53">
        <f t="shared" si="157"/>
        <v>0</v>
      </c>
      <c r="G347" s="53">
        <f t="shared" si="157"/>
        <v>0</v>
      </c>
      <c r="H347" s="53">
        <f t="shared" si="157"/>
        <v>0</v>
      </c>
      <c r="I347" s="53">
        <f t="shared" si="157"/>
        <v>0</v>
      </c>
      <c r="J347" s="53">
        <f t="shared" si="157"/>
        <v>0</v>
      </c>
      <c r="K347" s="53">
        <f t="shared" si="157"/>
        <v>0</v>
      </c>
      <c r="L347" s="53">
        <f t="shared" si="157"/>
        <v>0</v>
      </c>
      <c r="M347" s="53">
        <f t="shared" si="157"/>
        <v>0</v>
      </c>
      <c r="N347" s="53">
        <f t="shared" si="157"/>
        <v>0</v>
      </c>
      <c r="O347" s="53">
        <f t="shared" si="157"/>
        <v>0</v>
      </c>
      <c r="P347" s="53">
        <f t="shared" si="157"/>
        <v>0</v>
      </c>
      <c r="Q347" s="53">
        <f t="shared" si="157"/>
        <v>0</v>
      </c>
      <c r="R347" s="53">
        <f t="shared" si="157"/>
        <v>0</v>
      </c>
      <c r="S347" s="53">
        <f t="shared" si="157"/>
        <v>0</v>
      </c>
      <c r="T347" s="53">
        <f t="shared" si="157"/>
        <v>0</v>
      </c>
      <c r="U347" s="53">
        <f t="shared" si="157"/>
        <v>0</v>
      </c>
      <c r="V347" s="53">
        <f t="shared" si="157"/>
        <v>0</v>
      </c>
      <c r="W347" s="53">
        <f t="shared" si="157"/>
        <v>0</v>
      </c>
      <c r="X347" s="53">
        <f t="shared" si="157"/>
        <v>0</v>
      </c>
      <c r="Y347" s="53">
        <f t="shared" si="157"/>
        <v>0</v>
      </c>
      <c r="Z347" s="53">
        <f t="shared" si="157"/>
        <v>0</v>
      </c>
      <c r="AA347" s="53">
        <f t="shared" si="157"/>
        <v>0</v>
      </c>
      <c r="AB347" s="53">
        <f t="shared" si="157"/>
        <v>0</v>
      </c>
      <c r="AC347" s="53">
        <f t="shared" si="157"/>
        <v>0</v>
      </c>
      <c r="AD347" s="53">
        <f t="shared" si="157"/>
        <v>0</v>
      </c>
      <c r="AE347" s="53">
        <f t="shared" si="157"/>
        <v>0</v>
      </c>
      <c r="AK347" s="21">
        <f t="shared" ca="1" si="144"/>
        <v>0</v>
      </c>
    </row>
    <row r="348" spans="1:37" s="73" customFormat="1" ht="25.5" hidden="1">
      <c r="A348" s="21">
        <f t="shared" si="152"/>
        <v>0</v>
      </c>
      <c r="B348" s="78"/>
      <c r="C348" s="157" t="s">
        <v>119</v>
      </c>
      <c r="D348" s="80" t="s">
        <v>120</v>
      </c>
      <c r="E348" s="57">
        <f t="shared" ref="E348:E359" si="158">F348+Y348</f>
        <v>0</v>
      </c>
      <c r="F348" s="57">
        <f t="shared" ref="F348:F359" si="159">SUM(G348:X348)</f>
        <v>0</v>
      </c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7">
        <f t="shared" ref="Y348:Y359" si="160">SUM(Z348:AE348)</f>
        <v>0</v>
      </c>
      <c r="Z348" s="58"/>
      <c r="AA348" s="58"/>
      <c r="AB348" s="58"/>
      <c r="AC348" s="58"/>
      <c r="AD348" s="58"/>
      <c r="AE348" s="58"/>
      <c r="AK348" s="21">
        <f t="shared" ca="1" si="144"/>
        <v>1</v>
      </c>
    </row>
    <row r="349" spans="1:37" s="73" customFormat="1" hidden="1">
      <c r="A349" s="21">
        <f t="shared" si="152"/>
        <v>0</v>
      </c>
      <c r="B349" s="78"/>
      <c r="C349" s="155" t="s">
        <v>123</v>
      </c>
      <c r="D349" s="80" t="s">
        <v>124</v>
      </c>
      <c r="E349" s="57">
        <f t="shared" si="158"/>
        <v>0</v>
      </c>
      <c r="F349" s="57">
        <f t="shared" si="159"/>
        <v>0</v>
      </c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7">
        <f t="shared" si="160"/>
        <v>0</v>
      </c>
      <c r="Z349" s="58"/>
      <c r="AA349" s="58"/>
      <c r="AB349" s="58"/>
      <c r="AC349" s="58"/>
      <c r="AD349" s="58"/>
      <c r="AE349" s="58"/>
      <c r="AK349" s="21">
        <f t="shared" ca="1" si="144"/>
        <v>1</v>
      </c>
    </row>
    <row r="350" spans="1:37" s="73" customFormat="1" hidden="1">
      <c r="A350" s="21">
        <f t="shared" si="152"/>
        <v>0</v>
      </c>
      <c r="B350" s="78"/>
      <c r="C350" s="155" t="s">
        <v>465</v>
      </c>
      <c r="D350" s="80" t="s">
        <v>125</v>
      </c>
      <c r="E350" s="57">
        <f t="shared" si="158"/>
        <v>0</v>
      </c>
      <c r="F350" s="57">
        <f t="shared" si="159"/>
        <v>0</v>
      </c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7">
        <f t="shared" si="160"/>
        <v>0</v>
      </c>
      <c r="Z350" s="58"/>
      <c r="AA350" s="58"/>
      <c r="AB350" s="58"/>
      <c r="AC350" s="58"/>
      <c r="AD350" s="58"/>
      <c r="AE350" s="58"/>
      <c r="AK350" s="21">
        <f t="shared" ca="1" si="144"/>
        <v>1</v>
      </c>
    </row>
    <row r="351" spans="1:37" s="73" customFormat="1" ht="25.5" hidden="1">
      <c r="A351" s="21">
        <f t="shared" si="152"/>
        <v>0</v>
      </c>
      <c r="B351" s="78"/>
      <c r="C351" s="155" t="s">
        <v>126</v>
      </c>
      <c r="D351" s="80" t="s">
        <v>127</v>
      </c>
      <c r="E351" s="57">
        <f t="shared" si="158"/>
        <v>0</v>
      </c>
      <c r="F351" s="57">
        <f t="shared" si="159"/>
        <v>0</v>
      </c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7">
        <f t="shared" si="160"/>
        <v>0</v>
      </c>
      <c r="Z351" s="58"/>
      <c r="AA351" s="58"/>
      <c r="AB351" s="58"/>
      <c r="AC351" s="58"/>
      <c r="AD351" s="58"/>
      <c r="AE351" s="58"/>
      <c r="AK351" s="21">
        <f t="shared" ca="1" si="144"/>
        <v>1</v>
      </c>
    </row>
    <row r="352" spans="1:37" s="73" customFormat="1" hidden="1">
      <c r="A352" s="21">
        <f t="shared" si="152"/>
        <v>0</v>
      </c>
      <c r="B352" s="78"/>
      <c r="C352" s="81" t="s">
        <v>128</v>
      </c>
      <c r="D352" s="80" t="s">
        <v>58</v>
      </c>
      <c r="E352" s="57">
        <f t="shared" si="158"/>
        <v>0</v>
      </c>
      <c r="F352" s="57">
        <f t="shared" si="159"/>
        <v>0</v>
      </c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7">
        <f t="shared" si="160"/>
        <v>0</v>
      </c>
      <c r="Z352" s="58"/>
      <c r="AA352" s="58"/>
      <c r="AB352" s="58"/>
      <c r="AC352" s="58"/>
      <c r="AD352" s="58"/>
      <c r="AE352" s="58"/>
      <c r="AK352" s="21">
        <f t="shared" ca="1" si="144"/>
        <v>1</v>
      </c>
    </row>
    <row r="353" spans="1:37" s="73" customFormat="1" hidden="1">
      <c r="A353" s="21">
        <f t="shared" si="152"/>
        <v>0</v>
      </c>
      <c r="B353" s="78"/>
      <c r="C353" s="82" t="s">
        <v>129</v>
      </c>
      <c r="D353" s="79" t="s">
        <v>60</v>
      </c>
      <c r="E353" s="57">
        <f t="shared" si="158"/>
        <v>0</v>
      </c>
      <c r="F353" s="57">
        <f t="shared" si="159"/>
        <v>0</v>
      </c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7">
        <f t="shared" si="160"/>
        <v>0</v>
      </c>
      <c r="Z353" s="58"/>
      <c r="AA353" s="58"/>
      <c r="AB353" s="58"/>
      <c r="AC353" s="58"/>
      <c r="AD353" s="58"/>
      <c r="AE353" s="58"/>
      <c r="AK353" s="21">
        <f t="shared" ca="1" si="144"/>
        <v>1</v>
      </c>
    </row>
    <row r="354" spans="1:37" s="73" customFormat="1" hidden="1">
      <c r="A354" s="21">
        <f t="shared" si="152"/>
        <v>0</v>
      </c>
      <c r="B354" s="78"/>
      <c r="C354" s="82" t="s">
        <v>307</v>
      </c>
      <c r="D354" s="79" t="s">
        <v>69</v>
      </c>
      <c r="E354" s="57">
        <f t="shared" si="158"/>
        <v>0</v>
      </c>
      <c r="F354" s="57">
        <f t="shared" si="159"/>
        <v>0</v>
      </c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7">
        <f t="shared" si="160"/>
        <v>0</v>
      </c>
      <c r="Z354" s="58"/>
      <c r="AA354" s="58"/>
      <c r="AB354" s="58"/>
      <c r="AC354" s="58"/>
      <c r="AD354" s="58"/>
      <c r="AE354" s="58"/>
      <c r="AK354" s="21">
        <f t="shared" ca="1" si="144"/>
        <v>1</v>
      </c>
    </row>
    <row r="355" spans="1:37" s="73" customFormat="1" hidden="1">
      <c r="A355" s="21">
        <f t="shared" si="152"/>
        <v>0</v>
      </c>
      <c r="B355" s="83"/>
      <c r="C355" s="87" t="s">
        <v>135</v>
      </c>
      <c r="D355" s="85" t="s">
        <v>97</v>
      </c>
      <c r="E355" s="57">
        <f t="shared" si="158"/>
        <v>0</v>
      </c>
      <c r="F355" s="57">
        <f t="shared" si="159"/>
        <v>0</v>
      </c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7">
        <f t="shared" si="160"/>
        <v>0</v>
      </c>
      <c r="Z355" s="58"/>
      <c r="AA355" s="58"/>
      <c r="AB355" s="58"/>
      <c r="AC355" s="58"/>
      <c r="AD355" s="58"/>
      <c r="AE355" s="58"/>
      <c r="AK355" s="21">
        <f t="shared" ca="1" si="144"/>
        <v>1</v>
      </c>
    </row>
    <row r="356" spans="1:37" s="73" customFormat="1" hidden="1">
      <c r="A356" s="21">
        <f t="shared" si="152"/>
        <v>0</v>
      </c>
      <c r="B356" s="59"/>
      <c r="C356" s="84" t="s">
        <v>466</v>
      </c>
      <c r="D356" s="72"/>
      <c r="E356" s="53">
        <f t="shared" ref="E356:AE356" si="161">SUBTOTAL(9,E357:E358)</f>
        <v>0</v>
      </c>
      <c r="F356" s="53">
        <f t="shared" si="161"/>
        <v>0</v>
      </c>
      <c r="G356" s="53">
        <f t="shared" si="161"/>
        <v>0</v>
      </c>
      <c r="H356" s="53">
        <f t="shared" si="161"/>
        <v>0</v>
      </c>
      <c r="I356" s="53">
        <f t="shared" si="161"/>
        <v>0</v>
      </c>
      <c r="J356" s="53">
        <f t="shared" si="161"/>
        <v>0</v>
      </c>
      <c r="K356" s="53">
        <f t="shared" si="161"/>
        <v>0</v>
      </c>
      <c r="L356" s="53">
        <f t="shared" si="161"/>
        <v>0</v>
      </c>
      <c r="M356" s="53">
        <f t="shared" si="161"/>
        <v>0</v>
      </c>
      <c r="N356" s="53">
        <f t="shared" si="161"/>
        <v>0</v>
      </c>
      <c r="O356" s="53">
        <f t="shared" si="161"/>
        <v>0</v>
      </c>
      <c r="P356" s="53">
        <f t="shared" si="161"/>
        <v>0</v>
      </c>
      <c r="Q356" s="53">
        <f t="shared" si="161"/>
        <v>0</v>
      </c>
      <c r="R356" s="53">
        <f t="shared" si="161"/>
        <v>0</v>
      </c>
      <c r="S356" s="53">
        <f t="shared" si="161"/>
        <v>0</v>
      </c>
      <c r="T356" s="53">
        <f t="shared" si="161"/>
        <v>0</v>
      </c>
      <c r="U356" s="53">
        <f t="shared" si="161"/>
        <v>0</v>
      </c>
      <c r="V356" s="53">
        <f t="shared" si="161"/>
        <v>0</v>
      </c>
      <c r="W356" s="53">
        <f t="shared" si="161"/>
        <v>0</v>
      </c>
      <c r="X356" s="53">
        <f t="shared" si="161"/>
        <v>0</v>
      </c>
      <c r="Y356" s="53">
        <f t="shared" si="161"/>
        <v>0</v>
      </c>
      <c r="Z356" s="53">
        <f t="shared" si="161"/>
        <v>0</v>
      </c>
      <c r="AA356" s="53">
        <f t="shared" si="161"/>
        <v>0</v>
      </c>
      <c r="AB356" s="53">
        <f t="shared" si="161"/>
        <v>0</v>
      </c>
      <c r="AC356" s="53">
        <f t="shared" si="161"/>
        <v>0</v>
      </c>
      <c r="AD356" s="53">
        <f t="shared" si="161"/>
        <v>0</v>
      </c>
      <c r="AE356" s="53">
        <f t="shared" si="161"/>
        <v>0</v>
      </c>
      <c r="AK356" s="21">
        <f t="shared" ca="1" si="144"/>
        <v>0</v>
      </c>
    </row>
    <row r="357" spans="1:37" s="73" customFormat="1" hidden="1">
      <c r="A357" s="21">
        <f t="shared" si="152"/>
        <v>0</v>
      </c>
      <c r="B357" s="83"/>
      <c r="C357" s="86" t="s">
        <v>467</v>
      </c>
      <c r="D357" s="88" t="s">
        <v>138</v>
      </c>
      <c r="E357" s="57">
        <f t="shared" si="158"/>
        <v>0</v>
      </c>
      <c r="F357" s="57">
        <f t="shared" si="159"/>
        <v>0</v>
      </c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7">
        <f t="shared" si="160"/>
        <v>0</v>
      </c>
      <c r="Z357" s="58"/>
      <c r="AA357" s="58"/>
      <c r="AB357" s="58"/>
      <c r="AC357" s="58"/>
      <c r="AD357" s="58"/>
      <c r="AE357" s="58"/>
      <c r="AK357" s="21">
        <f t="shared" ca="1" si="144"/>
        <v>1</v>
      </c>
    </row>
    <row r="358" spans="1:37" s="73" customFormat="1" ht="25.5" hidden="1">
      <c r="A358" s="21">
        <f t="shared" si="152"/>
        <v>0</v>
      </c>
      <c r="B358" s="83"/>
      <c r="C358" s="86" t="s">
        <v>469</v>
      </c>
      <c r="D358" s="85" t="s">
        <v>110</v>
      </c>
      <c r="E358" s="57">
        <f t="shared" si="158"/>
        <v>0</v>
      </c>
      <c r="F358" s="57">
        <f t="shared" si="159"/>
        <v>0</v>
      </c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7">
        <f t="shared" si="160"/>
        <v>0</v>
      </c>
      <c r="Z358" s="58"/>
      <c r="AA358" s="58"/>
      <c r="AB358" s="58"/>
      <c r="AC358" s="58"/>
      <c r="AD358" s="58"/>
      <c r="AE358" s="58"/>
      <c r="AK358" s="21">
        <f t="shared" ca="1" si="144"/>
        <v>1</v>
      </c>
    </row>
    <row r="359" spans="1:37" s="73" customFormat="1" ht="25.5" hidden="1">
      <c r="A359" s="21">
        <f t="shared" si="152"/>
        <v>0</v>
      </c>
      <c r="B359" s="83"/>
      <c r="C359" s="84" t="s">
        <v>140</v>
      </c>
      <c r="D359" s="85" t="s">
        <v>111</v>
      </c>
      <c r="E359" s="57">
        <f t="shared" si="158"/>
        <v>0</v>
      </c>
      <c r="F359" s="57">
        <f t="shared" si="159"/>
        <v>0</v>
      </c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7">
        <f t="shared" si="160"/>
        <v>0</v>
      </c>
      <c r="Z359" s="58"/>
      <c r="AA359" s="58"/>
      <c r="AB359" s="58"/>
      <c r="AC359" s="58"/>
      <c r="AD359" s="58"/>
      <c r="AE359" s="58"/>
      <c r="AK359" s="21">
        <f t="shared" ca="1" si="144"/>
        <v>1</v>
      </c>
    </row>
    <row r="360" spans="1:37" s="73" customFormat="1" hidden="1">
      <c r="A360" s="21">
        <f t="shared" si="152"/>
        <v>0</v>
      </c>
      <c r="B360" s="56" t="s">
        <v>72</v>
      </c>
      <c r="C360" s="74" t="s">
        <v>308</v>
      </c>
      <c r="D360" s="85" t="s">
        <v>141</v>
      </c>
      <c r="E360" s="57">
        <f t="shared" ref="E360:AE360" si="162">SUBTOTAL(9,E361:E362)</f>
        <v>0</v>
      </c>
      <c r="F360" s="57">
        <f t="shared" si="162"/>
        <v>0</v>
      </c>
      <c r="G360" s="53">
        <f t="shared" si="162"/>
        <v>0</v>
      </c>
      <c r="H360" s="53">
        <f t="shared" si="162"/>
        <v>0</v>
      </c>
      <c r="I360" s="53">
        <f t="shared" si="162"/>
        <v>0</v>
      </c>
      <c r="J360" s="53">
        <f t="shared" si="162"/>
        <v>0</v>
      </c>
      <c r="K360" s="53">
        <f t="shared" si="162"/>
        <v>0</v>
      </c>
      <c r="L360" s="53">
        <f t="shared" si="162"/>
        <v>0</v>
      </c>
      <c r="M360" s="53">
        <f t="shared" si="162"/>
        <v>0</v>
      </c>
      <c r="N360" s="53">
        <f t="shared" si="162"/>
        <v>0</v>
      </c>
      <c r="O360" s="53">
        <f t="shared" si="162"/>
        <v>0</v>
      </c>
      <c r="P360" s="53">
        <f t="shared" si="162"/>
        <v>0</v>
      </c>
      <c r="Q360" s="53">
        <f t="shared" si="162"/>
        <v>0</v>
      </c>
      <c r="R360" s="53">
        <f t="shared" si="162"/>
        <v>0</v>
      </c>
      <c r="S360" s="53">
        <f t="shared" si="162"/>
        <v>0</v>
      </c>
      <c r="T360" s="53">
        <f t="shared" si="162"/>
        <v>0</v>
      </c>
      <c r="U360" s="53">
        <f t="shared" si="162"/>
        <v>0</v>
      </c>
      <c r="V360" s="53">
        <f t="shared" si="162"/>
        <v>0</v>
      </c>
      <c r="W360" s="53">
        <f t="shared" si="162"/>
        <v>0</v>
      </c>
      <c r="X360" s="53">
        <f t="shared" si="162"/>
        <v>0</v>
      </c>
      <c r="Y360" s="57">
        <f t="shared" si="162"/>
        <v>0</v>
      </c>
      <c r="Z360" s="53">
        <f t="shared" si="162"/>
        <v>0</v>
      </c>
      <c r="AA360" s="53">
        <f t="shared" si="162"/>
        <v>0</v>
      </c>
      <c r="AB360" s="53">
        <f t="shared" si="162"/>
        <v>0</v>
      </c>
      <c r="AC360" s="53">
        <f t="shared" si="162"/>
        <v>0</v>
      </c>
      <c r="AD360" s="53">
        <f t="shared" si="162"/>
        <v>0</v>
      </c>
      <c r="AE360" s="53">
        <f t="shared" si="162"/>
        <v>0</v>
      </c>
      <c r="AK360" s="21">
        <f t="shared" ca="1" si="144"/>
        <v>0</v>
      </c>
    </row>
    <row r="361" spans="1:37" s="73" customFormat="1" hidden="1">
      <c r="A361" s="21">
        <f t="shared" si="152"/>
        <v>0</v>
      </c>
      <c r="B361" s="83"/>
      <c r="C361" s="87" t="s">
        <v>309</v>
      </c>
      <c r="D361" s="88" t="s">
        <v>310</v>
      </c>
      <c r="E361" s="57">
        <f>F361+Y361</f>
        <v>0</v>
      </c>
      <c r="F361" s="57">
        <f>SUM(G361:X361)</f>
        <v>0</v>
      </c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7">
        <f>SUM(Z361:AE361)</f>
        <v>0</v>
      </c>
      <c r="Z361" s="58"/>
      <c r="AA361" s="58"/>
      <c r="AB361" s="58"/>
      <c r="AC361" s="58"/>
      <c r="AD361" s="58"/>
      <c r="AE361" s="58"/>
      <c r="AK361" s="21">
        <f t="shared" ca="1" si="144"/>
        <v>1</v>
      </c>
    </row>
    <row r="362" spans="1:37" s="73" customFormat="1" hidden="1">
      <c r="A362" s="21">
        <f t="shared" si="152"/>
        <v>0</v>
      </c>
      <c r="B362" s="83"/>
      <c r="C362" s="87" t="s">
        <v>311</v>
      </c>
      <c r="D362" s="88" t="s">
        <v>312</v>
      </c>
      <c r="E362" s="57">
        <f>F362+Y362</f>
        <v>0</v>
      </c>
      <c r="F362" s="57">
        <f>SUM(G362:X362)</f>
        <v>0</v>
      </c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7">
        <f>SUM(Z362:AE362)</f>
        <v>0</v>
      </c>
      <c r="Z362" s="58"/>
      <c r="AA362" s="58"/>
      <c r="AB362" s="58"/>
      <c r="AC362" s="58"/>
      <c r="AD362" s="58"/>
      <c r="AE362" s="58"/>
      <c r="AK362" s="21">
        <f t="shared" ca="1" si="144"/>
        <v>1</v>
      </c>
    </row>
    <row r="363" spans="1:37" s="73" customFormat="1" hidden="1">
      <c r="A363" s="21">
        <f t="shared" si="152"/>
        <v>0</v>
      </c>
      <c r="B363" s="56" t="s">
        <v>109</v>
      </c>
      <c r="C363" s="74" t="s">
        <v>142</v>
      </c>
      <c r="D363" s="85"/>
      <c r="E363" s="53">
        <f t="shared" ref="E363:AE363" si="163">SUBTOTAL(9,E364:E368)</f>
        <v>0</v>
      </c>
      <c r="F363" s="53">
        <f t="shared" si="163"/>
        <v>0</v>
      </c>
      <c r="G363" s="53">
        <f t="shared" si="163"/>
        <v>0</v>
      </c>
      <c r="H363" s="53">
        <f t="shared" si="163"/>
        <v>0</v>
      </c>
      <c r="I363" s="53">
        <f t="shared" si="163"/>
        <v>0</v>
      </c>
      <c r="J363" s="53">
        <f t="shared" si="163"/>
        <v>0</v>
      </c>
      <c r="K363" s="53">
        <f t="shared" si="163"/>
        <v>0</v>
      </c>
      <c r="L363" s="53">
        <f t="shared" si="163"/>
        <v>0</v>
      </c>
      <c r="M363" s="53">
        <f t="shared" si="163"/>
        <v>0</v>
      </c>
      <c r="N363" s="53">
        <f t="shared" si="163"/>
        <v>0</v>
      </c>
      <c r="O363" s="53">
        <f t="shared" si="163"/>
        <v>0</v>
      </c>
      <c r="P363" s="53">
        <f t="shared" si="163"/>
        <v>0</v>
      </c>
      <c r="Q363" s="53">
        <f t="shared" si="163"/>
        <v>0</v>
      </c>
      <c r="R363" s="53">
        <f t="shared" si="163"/>
        <v>0</v>
      </c>
      <c r="S363" s="53">
        <f t="shared" si="163"/>
        <v>0</v>
      </c>
      <c r="T363" s="53">
        <f t="shared" si="163"/>
        <v>0</v>
      </c>
      <c r="U363" s="53">
        <f t="shared" si="163"/>
        <v>0</v>
      </c>
      <c r="V363" s="53">
        <f t="shared" si="163"/>
        <v>0</v>
      </c>
      <c r="W363" s="53">
        <f t="shared" si="163"/>
        <v>0</v>
      </c>
      <c r="X363" s="53">
        <f t="shared" si="163"/>
        <v>0</v>
      </c>
      <c r="Y363" s="53">
        <f t="shared" si="163"/>
        <v>0</v>
      </c>
      <c r="Z363" s="53">
        <f t="shared" si="163"/>
        <v>0</v>
      </c>
      <c r="AA363" s="53">
        <f t="shared" si="163"/>
        <v>0</v>
      </c>
      <c r="AB363" s="53">
        <f t="shared" si="163"/>
        <v>0</v>
      </c>
      <c r="AC363" s="53">
        <f t="shared" si="163"/>
        <v>0</v>
      </c>
      <c r="AD363" s="53">
        <f t="shared" si="163"/>
        <v>0</v>
      </c>
      <c r="AE363" s="53">
        <f t="shared" si="163"/>
        <v>0</v>
      </c>
      <c r="AK363" s="21">
        <f t="shared" ca="1" si="144"/>
        <v>0</v>
      </c>
    </row>
    <row r="364" spans="1:37" s="73" customFormat="1" hidden="1">
      <c r="A364" s="21">
        <f t="shared" si="152"/>
        <v>0</v>
      </c>
      <c r="B364" s="83"/>
      <c r="C364" s="87" t="s">
        <v>143</v>
      </c>
      <c r="D364" s="88" t="s">
        <v>144</v>
      </c>
      <c r="E364" s="57">
        <f>F364+Y364</f>
        <v>0</v>
      </c>
      <c r="F364" s="57">
        <f>SUM(G364:X364)</f>
        <v>0</v>
      </c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7">
        <f>SUM(Z364:AE364)</f>
        <v>0</v>
      </c>
      <c r="Z364" s="58"/>
      <c r="AA364" s="58"/>
      <c r="AB364" s="58"/>
      <c r="AC364" s="58"/>
      <c r="AD364" s="58"/>
      <c r="AE364" s="58"/>
      <c r="AK364" s="21">
        <f t="shared" ca="1" si="144"/>
        <v>1</v>
      </c>
    </row>
    <row r="365" spans="1:37" s="73" customFormat="1" hidden="1">
      <c r="A365" s="21">
        <f t="shared" si="152"/>
        <v>0</v>
      </c>
      <c r="B365" s="83"/>
      <c r="C365" s="87" t="s">
        <v>145</v>
      </c>
      <c r="D365" s="88" t="s">
        <v>146</v>
      </c>
      <c r="E365" s="57">
        <f>F365+Y365</f>
        <v>0</v>
      </c>
      <c r="F365" s="57">
        <f>SUM(G365:X365)</f>
        <v>0</v>
      </c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7">
        <f>SUM(Z365:AE365)</f>
        <v>0</v>
      </c>
      <c r="Z365" s="58"/>
      <c r="AA365" s="58"/>
      <c r="AB365" s="58"/>
      <c r="AC365" s="58"/>
      <c r="AD365" s="58"/>
      <c r="AE365" s="58"/>
      <c r="AK365" s="21">
        <f t="shared" ca="1" si="144"/>
        <v>1</v>
      </c>
    </row>
    <row r="366" spans="1:37" s="73" customFormat="1" hidden="1">
      <c r="A366" s="21">
        <f t="shared" si="152"/>
        <v>0</v>
      </c>
      <c r="B366" s="83"/>
      <c r="C366" s="87" t="s">
        <v>147</v>
      </c>
      <c r="D366" s="88" t="s">
        <v>148</v>
      </c>
      <c r="E366" s="57">
        <f>F366+Y366</f>
        <v>0</v>
      </c>
      <c r="F366" s="57">
        <f>SUM(G366:X366)</f>
        <v>0</v>
      </c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7">
        <f>SUM(Z366:AE366)</f>
        <v>0</v>
      </c>
      <c r="Z366" s="58"/>
      <c r="AA366" s="58"/>
      <c r="AB366" s="58"/>
      <c r="AC366" s="58"/>
      <c r="AD366" s="58"/>
      <c r="AE366" s="58"/>
      <c r="AK366" s="21">
        <f t="shared" ca="1" si="144"/>
        <v>1</v>
      </c>
    </row>
    <row r="367" spans="1:37" s="73" customFormat="1" hidden="1">
      <c r="A367" s="21">
        <f t="shared" si="152"/>
        <v>0</v>
      </c>
      <c r="B367" s="83"/>
      <c r="C367" s="87" t="s">
        <v>149</v>
      </c>
      <c r="D367" s="88" t="s">
        <v>150</v>
      </c>
      <c r="E367" s="57">
        <f>F367+Y367</f>
        <v>0</v>
      </c>
      <c r="F367" s="57">
        <f>SUM(G367:X367)</f>
        <v>0</v>
      </c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7">
        <f>SUM(Z367:AE367)</f>
        <v>0</v>
      </c>
      <c r="Z367" s="58"/>
      <c r="AA367" s="58"/>
      <c r="AB367" s="58"/>
      <c r="AC367" s="58"/>
      <c r="AD367" s="58"/>
      <c r="AE367" s="58"/>
      <c r="AK367" s="21">
        <f t="shared" ca="1" si="144"/>
        <v>1</v>
      </c>
    </row>
    <row r="368" spans="1:37" s="73" customFormat="1" hidden="1">
      <c r="A368" s="21">
        <f t="shared" si="152"/>
        <v>0</v>
      </c>
      <c r="B368" s="83"/>
      <c r="C368" s="87" t="s">
        <v>151</v>
      </c>
      <c r="D368" s="88" t="s">
        <v>152</v>
      </c>
      <c r="E368" s="57">
        <f>F368+Y368</f>
        <v>0</v>
      </c>
      <c r="F368" s="57">
        <f>SUM(G368:X368)</f>
        <v>0</v>
      </c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7">
        <f>SUM(Z368:AE368)</f>
        <v>0</v>
      </c>
      <c r="Z368" s="58"/>
      <c r="AA368" s="58"/>
      <c r="AB368" s="58"/>
      <c r="AC368" s="58"/>
      <c r="AD368" s="58"/>
      <c r="AE368" s="58"/>
      <c r="AK368" s="21">
        <f t="shared" ca="1" si="144"/>
        <v>1</v>
      </c>
    </row>
    <row r="369" spans="1:37" s="73" customFormat="1" hidden="1">
      <c r="A369" s="137">
        <f>A370</f>
        <v>0</v>
      </c>
      <c r="B369" s="64"/>
      <c r="C369" s="91"/>
      <c r="D369" s="65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K369" s="21">
        <f t="shared" ca="1" si="144"/>
        <v>0</v>
      </c>
    </row>
    <row r="370" spans="1:37" s="73" customFormat="1" hidden="1">
      <c r="A370" s="191">
        <f>MAX(A371:A377)</f>
        <v>0</v>
      </c>
      <c r="B370" s="64"/>
      <c r="C370" s="93" t="s">
        <v>163</v>
      </c>
      <c r="D370" s="65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K370" s="21">
        <f t="shared" ca="1" si="144"/>
        <v>0</v>
      </c>
    </row>
    <row r="371" spans="1:37" s="73" customFormat="1" hidden="1">
      <c r="A371" s="21">
        <f t="shared" ref="A371:A377" si="164">IF(MAX(E371:AF371)=0,IF(MIN(E371:AF371)=0,0,1),1)</f>
        <v>0</v>
      </c>
      <c r="B371" s="64"/>
      <c r="C371" s="91" t="s">
        <v>166</v>
      </c>
      <c r="D371" s="88"/>
      <c r="E371" s="94">
        <f t="shared" ref="E371:AE371" si="165">SUM(E372:E373)</f>
        <v>0</v>
      </c>
      <c r="F371" s="94">
        <f t="shared" si="165"/>
        <v>0</v>
      </c>
      <c r="G371" s="94">
        <f t="shared" si="165"/>
        <v>0</v>
      </c>
      <c r="H371" s="94">
        <f t="shared" si="165"/>
        <v>0</v>
      </c>
      <c r="I371" s="94">
        <f t="shared" si="165"/>
        <v>0</v>
      </c>
      <c r="J371" s="94">
        <f t="shared" si="165"/>
        <v>0</v>
      </c>
      <c r="K371" s="94">
        <f t="shared" si="165"/>
        <v>0</v>
      </c>
      <c r="L371" s="94">
        <f t="shared" si="165"/>
        <v>0</v>
      </c>
      <c r="M371" s="94">
        <f t="shared" si="165"/>
        <v>0</v>
      </c>
      <c r="N371" s="94">
        <f t="shared" si="165"/>
        <v>0</v>
      </c>
      <c r="O371" s="94">
        <f t="shared" si="165"/>
        <v>0</v>
      </c>
      <c r="P371" s="94">
        <f t="shared" si="165"/>
        <v>0</v>
      </c>
      <c r="Q371" s="94">
        <f t="shared" si="165"/>
        <v>0</v>
      </c>
      <c r="R371" s="94">
        <f t="shared" si="165"/>
        <v>0</v>
      </c>
      <c r="S371" s="94">
        <f t="shared" si="165"/>
        <v>0</v>
      </c>
      <c r="T371" s="94">
        <f t="shared" si="165"/>
        <v>0</v>
      </c>
      <c r="U371" s="94">
        <f t="shared" si="165"/>
        <v>0</v>
      </c>
      <c r="V371" s="94">
        <f t="shared" si="165"/>
        <v>0</v>
      </c>
      <c r="W371" s="94">
        <f t="shared" si="165"/>
        <v>0</v>
      </c>
      <c r="X371" s="94">
        <f t="shared" si="165"/>
        <v>0</v>
      </c>
      <c r="Y371" s="94">
        <f t="shared" si="165"/>
        <v>0</v>
      </c>
      <c r="Z371" s="94">
        <f t="shared" si="165"/>
        <v>0</v>
      </c>
      <c r="AA371" s="94">
        <f t="shared" si="165"/>
        <v>0</v>
      </c>
      <c r="AB371" s="94">
        <f t="shared" si="165"/>
        <v>0</v>
      </c>
      <c r="AC371" s="94">
        <f t="shared" si="165"/>
        <v>0</v>
      </c>
      <c r="AD371" s="94">
        <f t="shared" si="165"/>
        <v>0</v>
      </c>
      <c r="AE371" s="94">
        <f t="shared" si="165"/>
        <v>0</v>
      </c>
      <c r="AK371" s="21">
        <f t="shared" ca="1" si="144"/>
        <v>0</v>
      </c>
    </row>
    <row r="372" spans="1:37" s="73" customFormat="1" hidden="1">
      <c r="A372" s="21">
        <f t="shared" si="164"/>
        <v>0</v>
      </c>
      <c r="B372" s="64"/>
      <c r="C372" s="95" t="s">
        <v>167</v>
      </c>
      <c r="D372" s="88"/>
      <c r="E372" s="57">
        <f>F372+Y372</f>
        <v>0</v>
      </c>
      <c r="F372" s="57">
        <f>SUM(G372:X372)</f>
        <v>0</v>
      </c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7">
        <f>SUM(Z372:AE372)</f>
        <v>0</v>
      </c>
      <c r="Z372" s="58"/>
      <c r="AA372" s="58"/>
      <c r="AB372" s="58"/>
      <c r="AC372" s="58"/>
      <c r="AD372" s="58"/>
      <c r="AE372" s="58"/>
      <c r="AK372" s="21">
        <f t="shared" ca="1" si="144"/>
        <v>1</v>
      </c>
    </row>
    <row r="373" spans="1:37" s="73" customFormat="1" hidden="1">
      <c r="A373" s="21">
        <f t="shared" si="164"/>
        <v>0</v>
      </c>
      <c r="B373" s="64"/>
      <c r="C373" s="95" t="s">
        <v>168</v>
      </c>
      <c r="D373" s="88"/>
      <c r="E373" s="57">
        <f>F373+Y373</f>
        <v>0</v>
      </c>
      <c r="F373" s="57">
        <f>SUM(G373:X373)</f>
        <v>0</v>
      </c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7">
        <f>SUM(Z373:AE373)</f>
        <v>0</v>
      </c>
      <c r="Z373" s="58"/>
      <c r="AA373" s="58"/>
      <c r="AB373" s="58"/>
      <c r="AC373" s="58"/>
      <c r="AD373" s="58"/>
      <c r="AE373" s="58"/>
      <c r="AK373" s="21">
        <f t="shared" ca="1" si="144"/>
        <v>1</v>
      </c>
    </row>
    <row r="374" spans="1:37" s="73" customFormat="1" hidden="1">
      <c r="A374" s="21">
        <f t="shared" si="164"/>
        <v>0</v>
      </c>
      <c r="B374" s="64"/>
      <c r="C374" s="91" t="s">
        <v>169</v>
      </c>
      <c r="D374" s="88"/>
      <c r="E374" s="94">
        <f t="shared" ref="E374:AE374" si="166">SUM(E375:E376)</f>
        <v>0</v>
      </c>
      <c r="F374" s="94">
        <f t="shared" si="166"/>
        <v>0</v>
      </c>
      <c r="G374" s="94">
        <f t="shared" si="166"/>
        <v>0</v>
      </c>
      <c r="H374" s="94">
        <f t="shared" si="166"/>
        <v>0</v>
      </c>
      <c r="I374" s="94">
        <f t="shared" si="166"/>
        <v>0</v>
      </c>
      <c r="J374" s="94">
        <f t="shared" si="166"/>
        <v>0</v>
      </c>
      <c r="K374" s="94">
        <f t="shared" si="166"/>
        <v>0</v>
      </c>
      <c r="L374" s="94">
        <f t="shared" si="166"/>
        <v>0</v>
      </c>
      <c r="M374" s="94">
        <f t="shared" si="166"/>
        <v>0</v>
      </c>
      <c r="N374" s="94">
        <f t="shared" si="166"/>
        <v>0</v>
      </c>
      <c r="O374" s="94">
        <f t="shared" si="166"/>
        <v>0</v>
      </c>
      <c r="P374" s="94">
        <f t="shared" si="166"/>
        <v>0</v>
      </c>
      <c r="Q374" s="94">
        <f t="shared" si="166"/>
        <v>0</v>
      </c>
      <c r="R374" s="94">
        <f t="shared" si="166"/>
        <v>0</v>
      </c>
      <c r="S374" s="94">
        <f t="shared" si="166"/>
        <v>0</v>
      </c>
      <c r="T374" s="94">
        <f t="shared" si="166"/>
        <v>0</v>
      </c>
      <c r="U374" s="94">
        <f t="shared" si="166"/>
        <v>0</v>
      </c>
      <c r="V374" s="94">
        <f t="shared" si="166"/>
        <v>0</v>
      </c>
      <c r="W374" s="94">
        <f t="shared" si="166"/>
        <v>0</v>
      </c>
      <c r="X374" s="94">
        <f t="shared" si="166"/>
        <v>0</v>
      </c>
      <c r="Y374" s="94">
        <f t="shared" si="166"/>
        <v>0</v>
      </c>
      <c r="Z374" s="94">
        <f t="shared" si="166"/>
        <v>0</v>
      </c>
      <c r="AA374" s="94">
        <f t="shared" si="166"/>
        <v>0</v>
      </c>
      <c r="AB374" s="94">
        <f t="shared" si="166"/>
        <v>0</v>
      </c>
      <c r="AC374" s="94">
        <f t="shared" si="166"/>
        <v>0</v>
      </c>
      <c r="AD374" s="94">
        <f t="shared" si="166"/>
        <v>0</v>
      </c>
      <c r="AE374" s="94">
        <f t="shared" si="166"/>
        <v>0</v>
      </c>
      <c r="AK374" s="21">
        <f t="shared" ca="1" si="144"/>
        <v>0</v>
      </c>
    </row>
    <row r="375" spans="1:37" s="73" customFormat="1" hidden="1">
      <c r="A375" s="21">
        <f t="shared" si="164"/>
        <v>0</v>
      </c>
      <c r="B375" s="64"/>
      <c r="C375" s="96" t="s">
        <v>170</v>
      </c>
      <c r="D375" s="88"/>
      <c r="E375" s="57">
        <f>F375+Y375</f>
        <v>0</v>
      </c>
      <c r="F375" s="57">
        <f>SUM(G375:X375)</f>
        <v>0</v>
      </c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7">
        <f>SUM(Z375:AE375)</f>
        <v>0</v>
      </c>
      <c r="Z375" s="58"/>
      <c r="AA375" s="58"/>
      <c r="AB375" s="58"/>
      <c r="AC375" s="58"/>
      <c r="AD375" s="58"/>
      <c r="AE375" s="58"/>
      <c r="AK375" s="21">
        <f t="shared" ca="1" si="144"/>
        <v>1</v>
      </c>
    </row>
    <row r="376" spans="1:37" s="73" customFormat="1" hidden="1">
      <c r="A376" s="21">
        <f t="shared" si="164"/>
        <v>0</v>
      </c>
      <c r="B376" s="64"/>
      <c r="C376" s="96" t="s">
        <v>171</v>
      </c>
      <c r="D376" s="88"/>
      <c r="E376" s="57">
        <f>F376+Y376</f>
        <v>0</v>
      </c>
      <c r="F376" s="57">
        <f>SUM(G376:X376)</f>
        <v>0</v>
      </c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7">
        <f>SUM(Z376:AE376)</f>
        <v>0</v>
      </c>
      <c r="Z376" s="58"/>
      <c r="AA376" s="58"/>
      <c r="AB376" s="58"/>
      <c r="AC376" s="58"/>
      <c r="AD376" s="58"/>
      <c r="AE376" s="58"/>
      <c r="AK376" s="21">
        <f t="shared" ca="1" si="144"/>
        <v>1</v>
      </c>
    </row>
    <row r="377" spans="1:37" s="73" customFormat="1" hidden="1">
      <c r="A377" s="21">
        <f t="shared" si="164"/>
        <v>0</v>
      </c>
      <c r="B377" s="64"/>
      <c r="C377" s="97" t="s">
        <v>172</v>
      </c>
      <c r="D377" s="88"/>
      <c r="E377" s="53">
        <f t="shared" ref="E377:AE377" si="167">IF(E374=0,0,E343/E374)</f>
        <v>0</v>
      </c>
      <c r="F377" s="53">
        <f t="shared" si="167"/>
        <v>0</v>
      </c>
      <c r="G377" s="53">
        <f t="shared" si="167"/>
        <v>0</v>
      </c>
      <c r="H377" s="53">
        <f t="shared" si="167"/>
        <v>0</v>
      </c>
      <c r="I377" s="53">
        <f t="shared" si="167"/>
        <v>0</v>
      </c>
      <c r="J377" s="53">
        <f t="shared" si="167"/>
        <v>0</v>
      </c>
      <c r="K377" s="53">
        <f t="shared" si="167"/>
        <v>0</v>
      </c>
      <c r="L377" s="53">
        <f t="shared" si="167"/>
        <v>0</v>
      </c>
      <c r="M377" s="53">
        <f t="shared" si="167"/>
        <v>0</v>
      </c>
      <c r="N377" s="53">
        <f t="shared" si="167"/>
        <v>0</v>
      </c>
      <c r="O377" s="53">
        <f t="shared" si="167"/>
        <v>0</v>
      </c>
      <c r="P377" s="53">
        <f t="shared" si="167"/>
        <v>0</v>
      </c>
      <c r="Q377" s="53">
        <f t="shared" si="167"/>
        <v>0</v>
      </c>
      <c r="R377" s="53">
        <f t="shared" si="167"/>
        <v>0</v>
      </c>
      <c r="S377" s="53">
        <f t="shared" si="167"/>
        <v>0</v>
      </c>
      <c r="T377" s="53">
        <f t="shared" si="167"/>
        <v>0</v>
      </c>
      <c r="U377" s="53">
        <f t="shared" si="167"/>
        <v>0</v>
      </c>
      <c r="V377" s="53">
        <f t="shared" si="167"/>
        <v>0</v>
      </c>
      <c r="W377" s="53">
        <f t="shared" si="167"/>
        <v>0</v>
      </c>
      <c r="X377" s="53">
        <f t="shared" si="167"/>
        <v>0</v>
      </c>
      <c r="Y377" s="53">
        <f t="shared" si="167"/>
        <v>0</v>
      </c>
      <c r="Z377" s="53">
        <f t="shared" si="167"/>
        <v>0</v>
      </c>
      <c r="AA377" s="53">
        <f t="shared" si="167"/>
        <v>0</v>
      </c>
      <c r="AB377" s="53">
        <f t="shared" si="167"/>
        <v>0</v>
      </c>
      <c r="AC377" s="53">
        <f t="shared" si="167"/>
        <v>0</v>
      </c>
      <c r="AD377" s="53">
        <f t="shared" si="167"/>
        <v>0</v>
      </c>
      <c r="AE377" s="53">
        <f t="shared" si="167"/>
        <v>0</v>
      </c>
      <c r="AK377" s="21">
        <f t="shared" ca="1" si="144"/>
        <v>0</v>
      </c>
    </row>
    <row r="378" spans="1:37" s="73" customFormat="1" hidden="1">
      <c r="A378" s="137">
        <f>A379</f>
        <v>0</v>
      </c>
      <c r="B378" s="136"/>
      <c r="C378" s="121"/>
      <c r="D378" s="131"/>
      <c r="E378" s="117"/>
      <c r="F378" s="117"/>
      <c r="G378" s="117"/>
      <c r="H378" s="117"/>
      <c r="I378" s="117"/>
      <c r="J378" s="117"/>
      <c r="K378" s="117"/>
      <c r="L378" s="117"/>
      <c r="M378" s="117"/>
      <c r="N378" s="117"/>
      <c r="O378" s="117"/>
      <c r="P378" s="117"/>
      <c r="Q378" s="117"/>
      <c r="R378" s="117"/>
      <c r="S378" s="117"/>
      <c r="T378" s="117"/>
      <c r="U378" s="117"/>
      <c r="V378" s="117"/>
      <c r="W378" s="117"/>
      <c r="X378" s="117"/>
      <c r="Y378" s="117"/>
      <c r="Z378" s="117"/>
      <c r="AA378" s="117"/>
      <c r="AB378" s="117"/>
      <c r="AC378" s="117"/>
      <c r="AD378" s="117"/>
      <c r="AE378" s="117"/>
      <c r="AK378" s="21">
        <f t="shared" ca="1" si="144"/>
        <v>0</v>
      </c>
    </row>
    <row r="379" spans="1:37" s="73" customFormat="1" hidden="1">
      <c r="A379" s="21">
        <f>IF(MAX(E379:AF379)=0,IF(MIN(E379:AF379)=0,0,1),1)</f>
        <v>0</v>
      </c>
      <c r="B379" s="136"/>
      <c r="C379" s="138" t="s">
        <v>243</v>
      </c>
      <c r="D379" s="131"/>
      <c r="E379" s="117">
        <f t="shared" ref="E379:AE379" si="168">E382+E422+E462+E503+E543</f>
        <v>0</v>
      </c>
      <c r="F379" s="117">
        <f t="shared" si="168"/>
        <v>0</v>
      </c>
      <c r="G379" s="117">
        <f t="shared" si="168"/>
        <v>0</v>
      </c>
      <c r="H379" s="117">
        <f t="shared" si="168"/>
        <v>0</v>
      </c>
      <c r="I379" s="117">
        <f t="shared" si="168"/>
        <v>0</v>
      </c>
      <c r="J379" s="117">
        <f t="shared" si="168"/>
        <v>0</v>
      </c>
      <c r="K379" s="117">
        <f t="shared" si="168"/>
        <v>0</v>
      </c>
      <c r="L379" s="117">
        <f t="shared" si="168"/>
        <v>0</v>
      </c>
      <c r="M379" s="117">
        <f t="shared" si="168"/>
        <v>0</v>
      </c>
      <c r="N379" s="117">
        <f t="shared" si="168"/>
        <v>0</v>
      </c>
      <c r="O379" s="117">
        <f t="shared" si="168"/>
        <v>0</v>
      </c>
      <c r="P379" s="117">
        <f t="shared" si="168"/>
        <v>0</v>
      </c>
      <c r="Q379" s="117">
        <f t="shared" si="168"/>
        <v>0</v>
      </c>
      <c r="R379" s="117">
        <f t="shared" si="168"/>
        <v>0</v>
      </c>
      <c r="S379" s="117">
        <f t="shared" si="168"/>
        <v>0</v>
      </c>
      <c r="T379" s="117">
        <f t="shared" si="168"/>
        <v>0</v>
      </c>
      <c r="U379" s="117">
        <f t="shared" si="168"/>
        <v>0</v>
      </c>
      <c r="V379" s="117">
        <f t="shared" si="168"/>
        <v>0</v>
      </c>
      <c r="W379" s="117">
        <f t="shared" si="168"/>
        <v>0</v>
      </c>
      <c r="X379" s="117">
        <f t="shared" si="168"/>
        <v>0</v>
      </c>
      <c r="Y379" s="117">
        <f t="shared" si="168"/>
        <v>0</v>
      </c>
      <c r="Z379" s="117">
        <f t="shared" si="168"/>
        <v>0</v>
      </c>
      <c r="AA379" s="117">
        <f t="shared" si="168"/>
        <v>0</v>
      </c>
      <c r="AB379" s="117">
        <f t="shared" si="168"/>
        <v>0</v>
      </c>
      <c r="AC379" s="117">
        <f t="shared" si="168"/>
        <v>0</v>
      </c>
      <c r="AD379" s="117">
        <f t="shared" si="168"/>
        <v>0</v>
      </c>
      <c r="AE379" s="117">
        <f t="shared" si="168"/>
        <v>0</v>
      </c>
      <c r="AK379" s="21">
        <f t="shared" ref="AK379:AK442" ca="1" si="169">IF(CELL("protect",AC379),0,1)</f>
        <v>0</v>
      </c>
    </row>
    <row r="380" spans="1:37" s="73" customFormat="1" hidden="1">
      <c r="A380" s="137">
        <f>A381</f>
        <v>0</v>
      </c>
      <c r="B380" s="136"/>
      <c r="C380" s="121"/>
      <c r="D380" s="131"/>
      <c r="E380" s="117"/>
      <c r="F380" s="117"/>
      <c r="G380" s="117"/>
      <c r="H380" s="117"/>
      <c r="I380" s="117"/>
      <c r="J380" s="117"/>
      <c r="K380" s="117"/>
      <c r="L380" s="117"/>
      <c r="M380" s="117"/>
      <c r="N380" s="117"/>
      <c r="O380" s="117"/>
      <c r="P380" s="117"/>
      <c r="Q380" s="117"/>
      <c r="R380" s="117"/>
      <c r="S380" s="117"/>
      <c r="T380" s="117"/>
      <c r="U380" s="117"/>
      <c r="V380" s="117"/>
      <c r="W380" s="117"/>
      <c r="X380" s="117"/>
      <c r="Y380" s="117"/>
      <c r="Z380" s="117"/>
      <c r="AA380" s="117"/>
      <c r="AB380" s="117"/>
      <c r="AC380" s="117"/>
      <c r="AD380" s="117"/>
      <c r="AE380" s="117"/>
      <c r="AK380" s="21">
        <f t="shared" ca="1" si="169"/>
        <v>0</v>
      </c>
    </row>
    <row r="381" spans="1:37" s="73" customFormat="1" hidden="1">
      <c r="A381" s="190">
        <f>MAX(A382:A419)</f>
        <v>0</v>
      </c>
      <c r="B381" s="136"/>
      <c r="C381" s="139" t="s">
        <v>244</v>
      </c>
      <c r="D381" s="131"/>
      <c r="E381" s="117"/>
      <c r="F381" s="117"/>
      <c r="G381" s="117"/>
      <c r="H381" s="117"/>
      <c r="I381" s="117"/>
      <c r="J381" s="117"/>
      <c r="K381" s="117"/>
      <c r="L381" s="117"/>
      <c r="M381" s="117"/>
      <c r="N381" s="117"/>
      <c r="O381" s="117"/>
      <c r="P381" s="117"/>
      <c r="Q381" s="117"/>
      <c r="R381" s="117"/>
      <c r="S381" s="117"/>
      <c r="T381" s="117"/>
      <c r="U381" s="117"/>
      <c r="V381" s="117"/>
      <c r="W381" s="117"/>
      <c r="X381" s="117"/>
      <c r="Y381" s="117"/>
      <c r="Z381" s="117"/>
      <c r="AA381" s="117"/>
      <c r="AB381" s="117"/>
      <c r="AC381" s="117"/>
      <c r="AD381" s="117"/>
      <c r="AE381" s="117"/>
      <c r="AK381" s="21">
        <f t="shared" ca="1" si="169"/>
        <v>0</v>
      </c>
    </row>
    <row r="382" spans="1:37" s="73" customFormat="1" hidden="1">
      <c r="A382" s="21">
        <f t="shared" ref="A382:A410" si="170">IF(MAX(E382:AF382)=0,IF(MIN(E382:AF382)=0,0,1),1)</f>
        <v>0</v>
      </c>
      <c r="B382" s="56"/>
      <c r="C382" s="71" t="s">
        <v>113</v>
      </c>
      <c r="D382" s="72"/>
      <c r="E382" s="53">
        <f t="shared" ref="E382:AE382" si="171">SUBTOTAL(9,E383:E410)</f>
        <v>0</v>
      </c>
      <c r="F382" s="53">
        <f t="shared" si="171"/>
        <v>0</v>
      </c>
      <c r="G382" s="53">
        <f t="shared" si="171"/>
        <v>0</v>
      </c>
      <c r="H382" s="53">
        <f t="shared" si="171"/>
        <v>0</v>
      </c>
      <c r="I382" s="53">
        <f t="shared" si="171"/>
        <v>0</v>
      </c>
      <c r="J382" s="53">
        <f t="shared" si="171"/>
        <v>0</v>
      </c>
      <c r="K382" s="53">
        <f t="shared" si="171"/>
        <v>0</v>
      </c>
      <c r="L382" s="53">
        <f t="shared" si="171"/>
        <v>0</v>
      </c>
      <c r="M382" s="53">
        <f t="shared" si="171"/>
        <v>0</v>
      </c>
      <c r="N382" s="53">
        <f t="shared" si="171"/>
        <v>0</v>
      </c>
      <c r="O382" s="53">
        <f t="shared" si="171"/>
        <v>0</v>
      </c>
      <c r="P382" s="53">
        <f t="shared" si="171"/>
        <v>0</v>
      </c>
      <c r="Q382" s="53">
        <f t="shared" si="171"/>
        <v>0</v>
      </c>
      <c r="R382" s="53">
        <f t="shared" si="171"/>
        <v>0</v>
      </c>
      <c r="S382" s="53">
        <f t="shared" si="171"/>
        <v>0</v>
      </c>
      <c r="T382" s="53">
        <f t="shared" si="171"/>
        <v>0</v>
      </c>
      <c r="U382" s="53">
        <f t="shared" si="171"/>
        <v>0</v>
      </c>
      <c r="V382" s="53">
        <f t="shared" si="171"/>
        <v>0</v>
      </c>
      <c r="W382" s="53">
        <f t="shared" si="171"/>
        <v>0</v>
      </c>
      <c r="X382" s="53">
        <f t="shared" si="171"/>
        <v>0</v>
      </c>
      <c r="Y382" s="53">
        <f t="shared" si="171"/>
        <v>0</v>
      </c>
      <c r="Z382" s="53">
        <f t="shared" si="171"/>
        <v>0</v>
      </c>
      <c r="AA382" s="53">
        <f t="shared" si="171"/>
        <v>0</v>
      </c>
      <c r="AB382" s="53">
        <f t="shared" si="171"/>
        <v>0</v>
      </c>
      <c r="AC382" s="53">
        <f t="shared" si="171"/>
        <v>0</v>
      </c>
      <c r="AD382" s="53">
        <f t="shared" si="171"/>
        <v>0</v>
      </c>
      <c r="AE382" s="53">
        <f t="shared" si="171"/>
        <v>0</v>
      </c>
      <c r="AK382" s="21">
        <f t="shared" ca="1" si="169"/>
        <v>0</v>
      </c>
    </row>
    <row r="383" spans="1:37" s="73" customFormat="1" hidden="1">
      <c r="A383" s="21">
        <f t="shared" si="170"/>
        <v>0</v>
      </c>
      <c r="B383" s="56" t="s">
        <v>114</v>
      </c>
      <c r="C383" s="74" t="s">
        <v>115</v>
      </c>
      <c r="D383" s="72"/>
      <c r="E383" s="53">
        <f t="shared" ref="E383:AE383" si="172">SUBTOTAL(9,E384:E401)</f>
        <v>0</v>
      </c>
      <c r="F383" s="53">
        <f t="shared" si="172"/>
        <v>0</v>
      </c>
      <c r="G383" s="53">
        <f t="shared" si="172"/>
        <v>0</v>
      </c>
      <c r="H383" s="53">
        <f t="shared" si="172"/>
        <v>0</v>
      </c>
      <c r="I383" s="53">
        <f t="shared" si="172"/>
        <v>0</v>
      </c>
      <c r="J383" s="53">
        <f t="shared" si="172"/>
        <v>0</v>
      </c>
      <c r="K383" s="53">
        <f t="shared" si="172"/>
        <v>0</v>
      </c>
      <c r="L383" s="53">
        <f t="shared" si="172"/>
        <v>0</v>
      </c>
      <c r="M383" s="53">
        <f t="shared" si="172"/>
        <v>0</v>
      </c>
      <c r="N383" s="53">
        <f t="shared" si="172"/>
        <v>0</v>
      </c>
      <c r="O383" s="53">
        <f t="shared" si="172"/>
        <v>0</v>
      </c>
      <c r="P383" s="53">
        <f t="shared" si="172"/>
        <v>0</v>
      </c>
      <c r="Q383" s="53">
        <f t="shared" si="172"/>
        <v>0</v>
      </c>
      <c r="R383" s="53">
        <f t="shared" si="172"/>
        <v>0</v>
      </c>
      <c r="S383" s="53">
        <f t="shared" si="172"/>
        <v>0</v>
      </c>
      <c r="T383" s="53">
        <f t="shared" si="172"/>
        <v>0</v>
      </c>
      <c r="U383" s="53">
        <f t="shared" si="172"/>
        <v>0</v>
      </c>
      <c r="V383" s="53">
        <f t="shared" si="172"/>
        <v>0</v>
      </c>
      <c r="W383" s="53">
        <f t="shared" si="172"/>
        <v>0</v>
      </c>
      <c r="X383" s="53">
        <f t="shared" si="172"/>
        <v>0</v>
      </c>
      <c r="Y383" s="53">
        <f t="shared" si="172"/>
        <v>0</v>
      </c>
      <c r="Z383" s="53">
        <f t="shared" si="172"/>
        <v>0</v>
      </c>
      <c r="AA383" s="53">
        <f t="shared" si="172"/>
        <v>0</v>
      </c>
      <c r="AB383" s="53">
        <f t="shared" si="172"/>
        <v>0</v>
      </c>
      <c r="AC383" s="53">
        <f t="shared" si="172"/>
        <v>0</v>
      </c>
      <c r="AD383" s="53">
        <f t="shared" si="172"/>
        <v>0</v>
      </c>
      <c r="AE383" s="53">
        <f t="shared" si="172"/>
        <v>0</v>
      </c>
      <c r="AK383" s="21">
        <f t="shared" ca="1" si="169"/>
        <v>0</v>
      </c>
    </row>
    <row r="384" spans="1:37" s="73" customFormat="1" hidden="1">
      <c r="A384" s="21">
        <f t="shared" si="170"/>
        <v>0</v>
      </c>
      <c r="B384" s="59"/>
      <c r="C384" s="84" t="s">
        <v>286</v>
      </c>
      <c r="D384" s="72"/>
      <c r="E384" s="53">
        <f t="shared" ref="E384:AE384" si="173">SUBTOTAL(9,E385:E394)</f>
        <v>0</v>
      </c>
      <c r="F384" s="53">
        <f t="shared" si="173"/>
        <v>0</v>
      </c>
      <c r="G384" s="53">
        <f t="shared" si="173"/>
        <v>0</v>
      </c>
      <c r="H384" s="53">
        <f t="shared" si="173"/>
        <v>0</v>
      </c>
      <c r="I384" s="53">
        <f t="shared" si="173"/>
        <v>0</v>
      </c>
      <c r="J384" s="53">
        <f t="shared" si="173"/>
        <v>0</v>
      </c>
      <c r="K384" s="53">
        <f t="shared" si="173"/>
        <v>0</v>
      </c>
      <c r="L384" s="53">
        <f t="shared" si="173"/>
        <v>0</v>
      </c>
      <c r="M384" s="53">
        <f t="shared" si="173"/>
        <v>0</v>
      </c>
      <c r="N384" s="53">
        <f t="shared" si="173"/>
        <v>0</v>
      </c>
      <c r="O384" s="53">
        <f t="shared" si="173"/>
        <v>0</v>
      </c>
      <c r="P384" s="53">
        <f t="shared" si="173"/>
        <v>0</v>
      </c>
      <c r="Q384" s="53">
        <f t="shared" si="173"/>
        <v>0</v>
      </c>
      <c r="R384" s="53">
        <f t="shared" si="173"/>
        <v>0</v>
      </c>
      <c r="S384" s="53">
        <f t="shared" si="173"/>
        <v>0</v>
      </c>
      <c r="T384" s="53">
        <f t="shared" si="173"/>
        <v>0</v>
      </c>
      <c r="U384" s="53">
        <f t="shared" si="173"/>
        <v>0</v>
      </c>
      <c r="V384" s="53">
        <f t="shared" si="173"/>
        <v>0</v>
      </c>
      <c r="W384" s="53">
        <f t="shared" si="173"/>
        <v>0</v>
      </c>
      <c r="X384" s="53">
        <f t="shared" si="173"/>
        <v>0</v>
      </c>
      <c r="Y384" s="53">
        <f t="shared" si="173"/>
        <v>0</v>
      </c>
      <c r="Z384" s="53">
        <f t="shared" si="173"/>
        <v>0</v>
      </c>
      <c r="AA384" s="53">
        <f t="shared" si="173"/>
        <v>0</v>
      </c>
      <c r="AB384" s="53">
        <f t="shared" si="173"/>
        <v>0</v>
      </c>
      <c r="AC384" s="53">
        <f t="shared" si="173"/>
        <v>0</v>
      </c>
      <c r="AD384" s="53">
        <f t="shared" si="173"/>
        <v>0</v>
      </c>
      <c r="AE384" s="53">
        <f t="shared" si="173"/>
        <v>0</v>
      </c>
      <c r="AK384" s="21">
        <f t="shared" ca="1" si="169"/>
        <v>0</v>
      </c>
    </row>
    <row r="385" spans="1:37" s="73" customFormat="1" ht="25.5" hidden="1">
      <c r="A385" s="21">
        <f t="shared" si="170"/>
        <v>0</v>
      </c>
      <c r="B385" s="75"/>
      <c r="C385" s="77" t="s">
        <v>116</v>
      </c>
      <c r="D385" s="76" t="s">
        <v>53</v>
      </c>
      <c r="E385" s="53">
        <f t="shared" ref="E385:AE385" si="174">SUBTOTAL(9,E386:E387)</f>
        <v>0</v>
      </c>
      <c r="F385" s="53">
        <f t="shared" si="174"/>
        <v>0</v>
      </c>
      <c r="G385" s="53">
        <f t="shared" si="174"/>
        <v>0</v>
      </c>
      <c r="H385" s="53">
        <f t="shared" si="174"/>
        <v>0</v>
      </c>
      <c r="I385" s="53">
        <f t="shared" si="174"/>
        <v>0</v>
      </c>
      <c r="J385" s="53">
        <f t="shared" si="174"/>
        <v>0</v>
      </c>
      <c r="K385" s="53">
        <f t="shared" si="174"/>
        <v>0</v>
      </c>
      <c r="L385" s="53">
        <f t="shared" si="174"/>
        <v>0</v>
      </c>
      <c r="M385" s="53">
        <f t="shared" si="174"/>
        <v>0</v>
      </c>
      <c r="N385" s="53">
        <f t="shared" si="174"/>
        <v>0</v>
      </c>
      <c r="O385" s="53">
        <f t="shared" si="174"/>
        <v>0</v>
      </c>
      <c r="P385" s="53">
        <f t="shared" si="174"/>
        <v>0</v>
      </c>
      <c r="Q385" s="53">
        <f t="shared" si="174"/>
        <v>0</v>
      </c>
      <c r="R385" s="53">
        <f t="shared" si="174"/>
        <v>0</v>
      </c>
      <c r="S385" s="53">
        <f t="shared" si="174"/>
        <v>0</v>
      </c>
      <c r="T385" s="53">
        <f t="shared" si="174"/>
        <v>0</v>
      </c>
      <c r="U385" s="53">
        <f t="shared" si="174"/>
        <v>0</v>
      </c>
      <c r="V385" s="53">
        <f t="shared" si="174"/>
        <v>0</v>
      </c>
      <c r="W385" s="53">
        <f t="shared" si="174"/>
        <v>0</v>
      </c>
      <c r="X385" s="53">
        <f t="shared" si="174"/>
        <v>0</v>
      </c>
      <c r="Y385" s="53">
        <f t="shared" si="174"/>
        <v>0</v>
      </c>
      <c r="Z385" s="53">
        <f t="shared" si="174"/>
        <v>0</v>
      </c>
      <c r="AA385" s="53">
        <f t="shared" si="174"/>
        <v>0</v>
      </c>
      <c r="AB385" s="53">
        <f t="shared" si="174"/>
        <v>0</v>
      </c>
      <c r="AC385" s="53">
        <f t="shared" si="174"/>
        <v>0</v>
      </c>
      <c r="AD385" s="53">
        <f t="shared" si="174"/>
        <v>0</v>
      </c>
      <c r="AE385" s="53">
        <f t="shared" si="174"/>
        <v>0</v>
      </c>
      <c r="AK385" s="21">
        <f t="shared" ca="1" si="169"/>
        <v>0</v>
      </c>
    </row>
    <row r="386" spans="1:37" s="73" customFormat="1" ht="25.5" hidden="1">
      <c r="A386" s="21">
        <f t="shared" si="170"/>
        <v>0</v>
      </c>
      <c r="B386" s="75"/>
      <c r="C386" s="155" t="s">
        <v>278</v>
      </c>
      <c r="D386" s="76" t="s">
        <v>279</v>
      </c>
      <c r="E386" s="57">
        <f>F386+Y386</f>
        <v>0</v>
      </c>
      <c r="F386" s="57">
        <f>SUM(G386:X386)</f>
        <v>0</v>
      </c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7">
        <f>SUM(Z386:AE386)</f>
        <v>0</v>
      </c>
      <c r="Z386" s="58"/>
      <c r="AA386" s="58"/>
      <c r="AB386" s="58"/>
      <c r="AC386" s="58"/>
      <c r="AD386" s="58"/>
      <c r="AE386" s="58"/>
      <c r="AK386" s="21">
        <f t="shared" ca="1" si="169"/>
        <v>1</v>
      </c>
    </row>
    <row r="387" spans="1:37" s="73" customFormat="1" ht="25.5" hidden="1">
      <c r="A387" s="21">
        <f t="shared" si="170"/>
        <v>0</v>
      </c>
      <c r="B387" s="75"/>
      <c r="C387" s="155" t="s">
        <v>280</v>
      </c>
      <c r="D387" s="76" t="s">
        <v>281</v>
      </c>
      <c r="E387" s="57">
        <f>F387+Y387</f>
        <v>0</v>
      </c>
      <c r="F387" s="57">
        <f>SUM(G387:X387)</f>
        <v>0</v>
      </c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7">
        <f>SUM(Z387:AE387)</f>
        <v>0</v>
      </c>
      <c r="Z387" s="58"/>
      <c r="AA387" s="58"/>
      <c r="AB387" s="58"/>
      <c r="AC387" s="58"/>
      <c r="AD387" s="58"/>
      <c r="AE387" s="58"/>
      <c r="AK387" s="21">
        <f t="shared" ca="1" si="169"/>
        <v>1</v>
      </c>
    </row>
    <row r="388" spans="1:37" s="73" customFormat="1" hidden="1">
      <c r="A388" s="21">
        <f t="shared" si="170"/>
        <v>0</v>
      </c>
      <c r="B388" s="78"/>
      <c r="C388" s="156" t="s">
        <v>117</v>
      </c>
      <c r="D388" s="79" t="s">
        <v>55</v>
      </c>
      <c r="E388" s="57">
        <f>F388+Y388</f>
        <v>0</v>
      </c>
      <c r="F388" s="57">
        <f>SUM(G388:X388)</f>
        <v>0</v>
      </c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7">
        <f>SUM(Z388:AE388)</f>
        <v>0</v>
      </c>
      <c r="Z388" s="58"/>
      <c r="AA388" s="58"/>
      <c r="AB388" s="58"/>
      <c r="AC388" s="58"/>
      <c r="AD388" s="58"/>
      <c r="AE388" s="58"/>
      <c r="AK388" s="21">
        <f t="shared" ca="1" si="169"/>
        <v>1</v>
      </c>
    </row>
    <row r="389" spans="1:37" s="73" customFormat="1" hidden="1">
      <c r="A389" s="21">
        <f t="shared" si="170"/>
        <v>0</v>
      </c>
      <c r="B389" s="78"/>
      <c r="C389" s="77" t="s">
        <v>282</v>
      </c>
      <c r="D389" s="80" t="s">
        <v>283</v>
      </c>
      <c r="E389" s="53">
        <f t="shared" ref="E389:AE389" si="175">SUBTOTAL(9,E390:E393)</f>
        <v>0</v>
      </c>
      <c r="F389" s="53">
        <f t="shared" si="175"/>
        <v>0</v>
      </c>
      <c r="G389" s="53">
        <f t="shared" si="175"/>
        <v>0</v>
      </c>
      <c r="H389" s="53">
        <f t="shared" si="175"/>
        <v>0</v>
      </c>
      <c r="I389" s="53">
        <f t="shared" si="175"/>
        <v>0</v>
      </c>
      <c r="J389" s="53">
        <f t="shared" si="175"/>
        <v>0</v>
      </c>
      <c r="K389" s="53">
        <f t="shared" si="175"/>
        <v>0</v>
      </c>
      <c r="L389" s="53">
        <f t="shared" si="175"/>
        <v>0</v>
      </c>
      <c r="M389" s="53">
        <f t="shared" si="175"/>
        <v>0</v>
      </c>
      <c r="N389" s="53">
        <f t="shared" si="175"/>
        <v>0</v>
      </c>
      <c r="O389" s="53">
        <f t="shared" si="175"/>
        <v>0</v>
      </c>
      <c r="P389" s="53">
        <f t="shared" si="175"/>
        <v>0</v>
      </c>
      <c r="Q389" s="53">
        <f t="shared" si="175"/>
        <v>0</v>
      </c>
      <c r="R389" s="53">
        <f t="shared" si="175"/>
        <v>0</v>
      </c>
      <c r="S389" s="53">
        <f t="shared" si="175"/>
        <v>0</v>
      </c>
      <c r="T389" s="53">
        <f t="shared" si="175"/>
        <v>0</v>
      </c>
      <c r="U389" s="53">
        <f t="shared" si="175"/>
        <v>0</v>
      </c>
      <c r="V389" s="53">
        <f t="shared" si="175"/>
        <v>0</v>
      </c>
      <c r="W389" s="53">
        <f t="shared" si="175"/>
        <v>0</v>
      </c>
      <c r="X389" s="53">
        <f t="shared" si="175"/>
        <v>0</v>
      </c>
      <c r="Y389" s="53">
        <f t="shared" si="175"/>
        <v>0</v>
      </c>
      <c r="Z389" s="53">
        <f t="shared" si="175"/>
        <v>0</v>
      </c>
      <c r="AA389" s="53">
        <f t="shared" si="175"/>
        <v>0</v>
      </c>
      <c r="AB389" s="53">
        <f t="shared" si="175"/>
        <v>0</v>
      </c>
      <c r="AC389" s="53">
        <f t="shared" si="175"/>
        <v>0</v>
      </c>
      <c r="AD389" s="53">
        <f t="shared" si="175"/>
        <v>0</v>
      </c>
      <c r="AE389" s="53">
        <f t="shared" si="175"/>
        <v>0</v>
      </c>
      <c r="AK389" s="21">
        <f t="shared" ca="1" si="169"/>
        <v>0</v>
      </c>
    </row>
    <row r="390" spans="1:37" s="73" customFormat="1" ht="25.5" hidden="1">
      <c r="A390" s="21">
        <f t="shared" si="170"/>
        <v>0</v>
      </c>
      <c r="B390" s="78"/>
      <c r="C390" s="157" t="s">
        <v>119</v>
      </c>
      <c r="D390" s="80" t="s">
        <v>120</v>
      </c>
      <c r="E390" s="57">
        <f t="shared" ref="E390:E401" si="176">F390+Y390</f>
        <v>0</v>
      </c>
      <c r="F390" s="57">
        <f t="shared" ref="F390:F401" si="177">SUM(G390:X390)</f>
        <v>0</v>
      </c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7">
        <f t="shared" ref="Y390:Y401" si="178">SUM(Z390:AE390)</f>
        <v>0</v>
      </c>
      <c r="Z390" s="58"/>
      <c r="AA390" s="58"/>
      <c r="AB390" s="58"/>
      <c r="AC390" s="58"/>
      <c r="AD390" s="58"/>
      <c r="AE390" s="58"/>
      <c r="AK390" s="21">
        <f t="shared" ca="1" si="169"/>
        <v>1</v>
      </c>
    </row>
    <row r="391" spans="1:37" s="73" customFormat="1" hidden="1">
      <c r="A391" s="21">
        <f t="shared" si="170"/>
        <v>0</v>
      </c>
      <c r="B391" s="78"/>
      <c r="C391" s="155" t="s">
        <v>123</v>
      </c>
      <c r="D391" s="80" t="s">
        <v>124</v>
      </c>
      <c r="E391" s="57">
        <f t="shared" si="176"/>
        <v>0</v>
      </c>
      <c r="F391" s="57">
        <f t="shared" si="177"/>
        <v>0</v>
      </c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7">
        <f t="shared" si="178"/>
        <v>0</v>
      </c>
      <c r="Z391" s="58"/>
      <c r="AA391" s="58"/>
      <c r="AB391" s="58"/>
      <c r="AC391" s="58"/>
      <c r="AD391" s="58"/>
      <c r="AE391" s="58"/>
      <c r="AK391" s="21">
        <f t="shared" ca="1" si="169"/>
        <v>1</v>
      </c>
    </row>
    <row r="392" spans="1:37" s="73" customFormat="1" hidden="1">
      <c r="A392" s="21">
        <f t="shared" si="170"/>
        <v>0</v>
      </c>
      <c r="B392" s="78"/>
      <c r="C392" s="155" t="s">
        <v>465</v>
      </c>
      <c r="D392" s="80" t="s">
        <v>125</v>
      </c>
      <c r="E392" s="57">
        <f t="shared" si="176"/>
        <v>0</v>
      </c>
      <c r="F392" s="57">
        <f t="shared" si="177"/>
        <v>0</v>
      </c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7">
        <f t="shared" si="178"/>
        <v>0</v>
      </c>
      <c r="Z392" s="58"/>
      <c r="AA392" s="58"/>
      <c r="AB392" s="58"/>
      <c r="AC392" s="58"/>
      <c r="AD392" s="58"/>
      <c r="AE392" s="58"/>
      <c r="AK392" s="21">
        <f t="shared" ca="1" si="169"/>
        <v>1</v>
      </c>
    </row>
    <row r="393" spans="1:37" s="73" customFormat="1" ht="25.5" hidden="1">
      <c r="A393" s="21">
        <f t="shared" si="170"/>
        <v>0</v>
      </c>
      <c r="B393" s="78"/>
      <c r="C393" s="155" t="s">
        <v>126</v>
      </c>
      <c r="D393" s="80" t="s">
        <v>127</v>
      </c>
      <c r="E393" s="57">
        <f t="shared" si="176"/>
        <v>0</v>
      </c>
      <c r="F393" s="57">
        <f t="shared" si="177"/>
        <v>0</v>
      </c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7">
        <f t="shared" si="178"/>
        <v>0</v>
      </c>
      <c r="Z393" s="58"/>
      <c r="AA393" s="58"/>
      <c r="AB393" s="58"/>
      <c r="AC393" s="58"/>
      <c r="AD393" s="58"/>
      <c r="AE393" s="58"/>
      <c r="AK393" s="21">
        <f t="shared" ca="1" si="169"/>
        <v>1</v>
      </c>
    </row>
    <row r="394" spans="1:37" s="73" customFormat="1" hidden="1">
      <c r="A394" s="21">
        <f t="shared" si="170"/>
        <v>0</v>
      </c>
      <c r="B394" s="78"/>
      <c r="C394" s="81" t="s">
        <v>128</v>
      </c>
      <c r="D394" s="80" t="s">
        <v>58</v>
      </c>
      <c r="E394" s="57">
        <f t="shared" si="176"/>
        <v>0</v>
      </c>
      <c r="F394" s="57">
        <f t="shared" si="177"/>
        <v>0</v>
      </c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7">
        <f t="shared" si="178"/>
        <v>0</v>
      </c>
      <c r="Z394" s="58"/>
      <c r="AA394" s="58"/>
      <c r="AB394" s="58"/>
      <c r="AC394" s="58"/>
      <c r="AD394" s="58"/>
      <c r="AE394" s="58"/>
      <c r="AK394" s="21">
        <f t="shared" ca="1" si="169"/>
        <v>1</v>
      </c>
    </row>
    <row r="395" spans="1:37" s="73" customFormat="1" hidden="1">
      <c r="A395" s="21">
        <f t="shared" si="170"/>
        <v>0</v>
      </c>
      <c r="B395" s="78"/>
      <c r="C395" s="82" t="s">
        <v>129</v>
      </c>
      <c r="D395" s="79" t="s">
        <v>60</v>
      </c>
      <c r="E395" s="57">
        <f t="shared" si="176"/>
        <v>0</v>
      </c>
      <c r="F395" s="57">
        <f t="shared" si="177"/>
        <v>0</v>
      </c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7">
        <f t="shared" si="178"/>
        <v>0</v>
      </c>
      <c r="Z395" s="58"/>
      <c r="AA395" s="58"/>
      <c r="AB395" s="58"/>
      <c r="AC395" s="58"/>
      <c r="AD395" s="58"/>
      <c r="AE395" s="58"/>
      <c r="AK395" s="21">
        <f t="shared" ca="1" si="169"/>
        <v>1</v>
      </c>
    </row>
    <row r="396" spans="1:37" s="73" customFormat="1" hidden="1">
      <c r="A396" s="21">
        <f t="shared" si="170"/>
        <v>0</v>
      </c>
      <c r="B396" s="78"/>
      <c r="C396" s="82" t="s">
        <v>307</v>
      </c>
      <c r="D396" s="79" t="s">
        <v>69</v>
      </c>
      <c r="E396" s="57">
        <f t="shared" si="176"/>
        <v>0</v>
      </c>
      <c r="F396" s="57">
        <f t="shared" si="177"/>
        <v>0</v>
      </c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7">
        <f t="shared" si="178"/>
        <v>0</v>
      </c>
      <c r="Z396" s="58"/>
      <c r="AA396" s="58"/>
      <c r="AB396" s="58"/>
      <c r="AC396" s="58"/>
      <c r="AD396" s="58"/>
      <c r="AE396" s="58"/>
      <c r="AK396" s="21">
        <f t="shared" ca="1" si="169"/>
        <v>1</v>
      </c>
    </row>
    <row r="397" spans="1:37" s="73" customFormat="1" hidden="1">
      <c r="A397" s="21">
        <f t="shared" si="170"/>
        <v>0</v>
      </c>
      <c r="B397" s="83"/>
      <c r="C397" s="87" t="s">
        <v>135</v>
      </c>
      <c r="D397" s="85" t="s">
        <v>97</v>
      </c>
      <c r="E397" s="57">
        <f t="shared" si="176"/>
        <v>0</v>
      </c>
      <c r="F397" s="57">
        <f t="shared" si="177"/>
        <v>0</v>
      </c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7">
        <f t="shared" si="178"/>
        <v>0</v>
      </c>
      <c r="Z397" s="58"/>
      <c r="AA397" s="58"/>
      <c r="AB397" s="58"/>
      <c r="AC397" s="58"/>
      <c r="AD397" s="58"/>
      <c r="AE397" s="58"/>
      <c r="AK397" s="21">
        <f t="shared" ca="1" si="169"/>
        <v>1</v>
      </c>
    </row>
    <row r="398" spans="1:37" s="73" customFormat="1" hidden="1">
      <c r="A398" s="21">
        <f t="shared" si="170"/>
        <v>0</v>
      </c>
      <c r="B398" s="59"/>
      <c r="C398" s="84" t="s">
        <v>466</v>
      </c>
      <c r="D398" s="72"/>
      <c r="E398" s="53">
        <f t="shared" ref="E398:AE398" si="179">SUBTOTAL(9,E399:E400)</f>
        <v>0</v>
      </c>
      <c r="F398" s="53">
        <f t="shared" si="179"/>
        <v>0</v>
      </c>
      <c r="G398" s="53">
        <f t="shared" si="179"/>
        <v>0</v>
      </c>
      <c r="H398" s="53">
        <f t="shared" si="179"/>
        <v>0</v>
      </c>
      <c r="I398" s="53">
        <f t="shared" si="179"/>
        <v>0</v>
      </c>
      <c r="J398" s="53">
        <f t="shared" si="179"/>
        <v>0</v>
      </c>
      <c r="K398" s="53">
        <f t="shared" si="179"/>
        <v>0</v>
      </c>
      <c r="L398" s="53">
        <f t="shared" si="179"/>
        <v>0</v>
      </c>
      <c r="M398" s="53">
        <f t="shared" si="179"/>
        <v>0</v>
      </c>
      <c r="N398" s="53">
        <f t="shared" si="179"/>
        <v>0</v>
      </c>
      <c r="O398" s="53">
        <f t="shared" si="179"/>
        <v>0</v>
      </c>
      <c r="P398" s="53">
        <f t="shared" si="179"/>
        <v>0</v>
      </c>
      <c r="Q398" s="53">
        <f t="shared" si="179"/>
        <v>0</v>
      </c>
      <c r="R398" s="53">
        <f t="shared" si="179"/>
        <v>0</v>
      </c>
      <c r="S398" s="53">
        <f t="shared" si="179"/>
        <v>0</v>
      </c>
      <c r="T398" s="53">
        <f t="shared" si="179"/>
        <v>0</v>
      </c>
      <c r="U398" s="53">
        <f t="shared" si="179"/>
        <v>0</v>
      </c>
      <c r="V398" s="53">
        <f t="shared" si="179"/>
        <v>0</v>
      </c>
      <c r="W398" s="53">
        <f t="shared" si="179"/>
        <v>0</v>
      </c>
      <c r="X398" s="53">
        <f t="shared" si="179"/>
        <v>0</v>
      </c>
      <c r="Y398" s="53">
        <f t="shared" si="179"/>
        <v>0</v>
      </c>
      <c r="Z398" s="53">
        <f t="shared" si="179"/>
        <v>0</v>
      </c>
      <c r="AA398" s="53">
        <f t="shared" si="179"/>
        <v>0</v>
      </c>
      <c r="AB398" s="53">
        <f t="shared" si="179"/>
        <v>0</v>
      </c>
      <c r="AC398" s="53">
        <f t="shared" si="179"/>
        <v>0</v>
      </c>
      <c r="AD398" s="53">
        <f t="shared" si="179"/>
        <v>0</v>
      </c>
      <c r="AE398" s="53">
        <f t="shared" si="179"/>
        <v>0</v>
      </c>
      <c r="AK398" s="21">
        <f t="shared" ca="1" si="169"/>
        <v>0</v>
      </c>
    </row>
    <row r="399" spans="1:37" s="73" customFormat="1" hidden="1">
      <c r="A399" s="21">
        <f t="shared" si="170"/>
        <v>0</v>
      </c>
      <c r="B399" s="83"/>
      <c r="C399" s="86" t="s">
        <v>467</v>
      </c>
      <c r="D399" s="88" t="s">
        <v>138</v>
      </c>
      <c r="E399" s="57">
        <f t="shared" si="176"/>
        <v>0</v>
      </c>
      <c r="F399" s="57">
        <f t="shared" si="177"/>
        <v>0</v>
      </c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7">
        <f t="shared" si="178"/>
        <v>0</v>
      </c>
      <c r="Z399" s="58"/>
      <c r="AA399" s="58"/>
      <c r="AB399" s="58"/>
      <c r="AC399" s="58"/>
      <c r="AD399" s="58"/>
      <c r="AE399" s="58"/>
      <c r="AK399" s="21">
        <f t="shared" ca="1" si="169"/>
        <v>1</v>
      </c>
    </row>
    <row r="400" spans="1:37" s="73" customFormat="1" ht="25.5" hidden="1">
      <c r="A400" s="21">
        <f t="shared" si="170"/>
        <v>0</v>
      </c>
      <c r="B400" s="83"/>
      <c r="C400" s="86" t="s">
        <v>469</v>
      </c>
      <c r="D400" s="85" t="s">
        <v>110</v>
      </c>
      <c r="E400" s="57">
        <f t="shared" si="176"/>
        <v>0</v>
      </c>
      <c r="F400" s="57">
        <f t="shared" si="177"/>
        <v>0</v>
      </c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7">
        <f t="shared" si="178"/>
        <v>0</v>
      </c>
      <c r="Z400" s="58"/>
      <c r="AA400" s="58"/>
      <c r="AB400" s="58"/>
      <c r="AC400" s="58"/>
      <c r="AD400" s="58"/>
      <c r="AE400" s="58"/>
      <c r="AK400" s="21">
        <f t="shared" ca="1" si="169"/>
        <v>1</v>
      </c>
    </row>
    <row r="401" spans="1:37" s="73" customFormat="1" ht="25.5" hidden="1">
      <c r="A401" s="21">
        <f t="shared" si="170"/>
        <v>0</v>
      </c>
      <c r="B401" s="83"/>
      <c r="C401" s="84" t="s">
        <v>140</v>
      </c>
      <c r="D401" s="85" t="s">
        <v>111</v>
      </c>
      <c r="E401" s="57">
        <f t="shared" si="176"/>
        <v>0</v>
      </c>
      <c r="F401" s="57">
        <f t="shared" si="177"/>
        <v>0</v>
      </c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7">
        <f t="shared" si="178"/>
        <v>0</v>
      </c>
      <c r="Z401" s="58"/>
      <c r="AA401" s="58"/>
      <c r="AB401" s="58"/>
      <c r="AC401" s="58"/>
      <c r="AD401" s="58"/>
      <c r="AE401" s="58"/>
      <c r="AK401" s="21">
        <f t="shared" ca="1" si="169"/>
        <v>1</v>
      </c>
    </row>
    <row r="402" spans="1:37" s="73" customFormat="1" hidden="1">
      <c r="A402" s="21">
        <f t="shared" si="170"/>
        <v>0</v>
      </c>
      <c r="B402" s="56" t="s">
        <v>72</v>
      </c>
      <c r="C402" s="74" t="s">
        <v>308</v>
      </c>
      <c r="D402" s="85" t="s">
        <v>141</v>
      </c>
      <c r="E402" s="57">
        <f t="shared" ref="E402:AE402" si="180">SUBTOTAL(9,E403:E404)</f>
        <v>0</v>
      </c>
      <c r="F402" s="57">
        <f t="shared" si="180"/>
        <v>0</v>
      </c>
      <c r="G402" s="53">
        <f t="shared" si="180"/>
        <v>0</v>
      </c>
      <c r="H402" s="53">
        <f t="shared" si="180"/>
        <v>0</v>
      </c>
      <c r="I402" s="53">
        <f t="shared" si="180"/>
        <v>0</v>
      </c>
      <c r="J402" s="53">
        <f t="shared" si="180"/>
        <v>0</v>
      </c>
      <c r="K402" s="53">
        <f t="shared" si="180"/>
        <v>0</v>
      </c>
      <c r="L402" s="53">
        <f t="shared" si="180"/>
        <v>0</v>
      </c>
      <c r="M402" s="53">
        <f t="shared" si="180"/>
        <v>0</v>
      </c>
      <c r="N402" s="53">
        <f t="shared" si="180"/>
        <v>0</v>
      </c>
      <c r="O402" s="53">
        <f t="shared" si="180"/>
        <v>0</v>
      </c>
      <c r="P402" s="53">
        <f t="shared" si="180"/>
        <v>0</v>
      </c>
      <c r="Q402" s="53">
        <f t="shared" si="180"/>
        <v>0</v>
      </c>
      <c r="R402" s="53">
        <f t="shared" si="180"/>
        <v>0</v>
      </c>
      <c r="S402" s="53">
        <f t="shared" si="180"/>
        <v>0</v>
      </c>
      <c r="T402" s="53">
        <f t="shared" si="180"/>
        <v>0</v>
      </c>
      <c r="U402" s="53">
        <f t="shared" si="180"/>
        <v>0</v>
      </c>
      <c r="V402" s="53">
        <f t="shared" si="180"/>
        <v>0</v>
      </c>
      <c r="W402" s="53">
        <f t="shared" si="180"/>
        <v>0</v>
      </c>
      <c r="X402" s="53">
        <f t="shared" si="180"/>
        <v>0</v>
      </c>
      <c r="Y402" s="57">
        <f t="shared" si="180"/>
        <v>0</v>
      </c>
      <c r="Z402" s="53">
        <f t="shared" si="180"/>
        <v>0</v>
      </c>
      <c r="AA402" s="53">
        <f t="shared" si="180"/>
        <v>0</v>
      </c>
      <c r="AB402" s="53">
        <f t="shared" si="180"/>
        <v>0</v>
      </c>
      <c r="AC402" s="53">
        <f t="shared" si="180"/>
        <v>0</v>
      </c>
      <c r="AD402" s="53">
        <f t="shared" si="180"/>
        <v>0</v>
      </c>
      <c r="AE402" s="53">
        <f t="shared" si="180"/>
        <v>0</v>
      </c>
      <c r="AK402" s="21">
        <f t="shared" ca="1" si="169"/>
        <v>0</v>
      </c>
    </row>
    <row r="403" spans="1:37" s="73" customFormat="1" hidden="1">
      <c r="A403" s="21">
        <f t="shared" si="170"/>
        <v>0</v>
      </c>
      <c r="B403" s="83"/>
      <c r="C403" s="87" t="s">
        <v>309</v>
      </c>
      <c r="D403" s="88" t="s">
        <v>310</v>
      </c>
      <c r="E403" s="57">
        <f>F403+Y403</f>
        <v>0</v>
      </c>
      <c r="F403" s="57">
        <f>SUM(G403:X403)</f>
        <v>0</v>
      </c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7">
        <f>SUM(Z403:AE403)</f>
        <v>0</v>
      </c>
      <c r="Z403" s="58"/>
      <c r="AA403" s="58"/>
      <c r="AB403" s="58"/>
      <c r="AC403" s="58"/>
      <c r="AD403" s="58"/>
      <c r="AE403" s="58"/>
      <c r="AK403" s="21">
        <f t="shared" ca="1" si="169"/>
        <v>1</v>
      </c>
    </row>
    <row r="404" spans="1:37" s="73" customFormat="1" hidden="1">
      <c r="A404" s="21">
        <f t="shared" si="170"/>
        <v>0</v>
      </c>
      <c r="B404" s="83"/>
      <c r="C404" s="87" t="s">
        <v>311</v>
      </c>
      <c r="D404" s="88" t="s">
        <v>312</v>
      </c>
      <c r="E404" s="57">
        <f>F404+Y404</f>
        <v>0</v>
      </c>
      <c r="F404" s="57">
        <f>SUM(G404:X404)</f>
        <v>0</v>
      </c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7">
        <f>SUM(Z404:AE404)</f>
        <v>0</v>
      </c>
      <c r="Z404" s="58"/>
      <c r="AA404" s="58"/>
      <c r="AB404" s="58"/>
      <c r="AC404" s="58"/>
      <c r="AD404" s="58"/>
      <c r="AE404" s="58"/>
      <c r="AK404" s="21">
        <f t="shared" ca="1" si="169"/>
        <v>1</v>
      </c>
    </row>
    <row r="405" spans="1:37" s="73" customFormat="1" hidden="1">
      <c r="A405" s="21">
        <f t="shared" si="170"/>
        <v>0</v>
      </c>
      <c r="B405" s="56" t="s">
        <v>109</v>
      </c>
      <c r="C405" s="74" t="s">
        <v>142</v>
      </c>
      <c r="D405" s="85"/>
      <c r="E405" s="53">
        <f t="shared" ref="E405:AE405" si="181">SUBTOTAL(9,E406:E410)</f>
        <v>0</v>
      </c>
      <c r="F405" s="53">
        <f t="shared" si="181"/>
        <v>0</v>
      </c>
      <c r="G405" s="53">
        <f t="shared" si="181"/>
        <v>0</v>
      </c>
      <c r="H405" s="53">
        <f t="shared" si="181"/>
        <v>0</v>
      </c>
      <c r="I405" s="53">
        <f t="shared" si="181"/>
        <v>0</v>
      </c>
      <c r="J405" s="53">
        <f t="shared" si="181"/>
        <v>0</v>
      </c>
      <c r="K405" s="53">
        <f t="shared" si="181"/>
        <v>0</v>
      </c>
      <c r="L405" s="53">
        <f t="shared" si="181"/>
        <v>0</v>
      </c>
      <c r="M405" s="53">
        <f t="shared" si="181"/>
        <v>0</v>
      </c>
      <c r="N405" s="53">
        <f t="shared" si="181"/>
        <v>0</v>
      </c>
      <c r="O405" s="53">
        <f t="shared" si="181"/>
        <v>0</v>
      </c>
      <c r="P405" s="53">
        <f t="shared" si="181"/>
        <v>0</v>
      </c>
      <c r="Q405" s="53">
        <f t="shared" si="181"/>
        <v>0</v>
      </c>
      <c r="R405" s="53">
        <f t="shared" si="181"/>
        <v>0</v>
      </c>
      <c r="S405" s="53">
        <f t="shared" si="181"/>
        <v>0</v>
      </c>
      <c r="T405" s="53">
        <f t="shared" si="181"/>
        <v>0</v>
      </c>
      <c r="U405" s="53">
        <f t="shared" si="181"/>
        <v>0</v>
      </c>
      <c r="V405" s="53">
        <f t="shared" si="181"/>
        <v>0</v>
      </c>
      <c r="W405" s="53">
        <f t="shared" si="181"/>
        <v>0</v>
      </c>
      <c r="X405" s="53">
        <f t="shared" si="181"/>
        <v>0</v>
      </c>
      <c r="Y405" s="53">
        <f t="shared" si="181"/>
        <v>0</v>
      </c>
      <c r="Z405" s="53">
        <f t="shared" si="181"/>
        <v>0</v>
      </c>
      <c r="AA405" s="53">
        <f t="shared" si="181"/>
        <v>0</v>
      </c>
      <c r="AB405" s="53">
        <f t="shared" si="181"/>
        <v>0</v>
      </c>
      <c r="AC405" s="53">
        <f t="shared" si="181"/>
        <v>0</v>
      </c>
      <c r="AD405" s="53">
        <f t="shared" si="181"/>
        <v>0</v>
      </c>
      <c r="AE405" s="53">
        <f t="shared" si="181"/>
        <v>0</v>
      </c>
      <c r="AK405" s="21">
        <f t="shared" ca="1" si="169"/>
        <v>0</v>
      </c>
    </row>
    <row r="406" spans="1:37" s="73" customFormat="1" hidden="1">
      <c r="A406" s="21">
        <f t="shared" si="170"/>
        <v>0</v>
      </c>
      <c r="B406" s="83"/>
      <c r="C406" s="87" t="s">
        <v>143</v>
      </c>
      <c r="D406" s="88" t="s">
        <v>144</v>
      </c>
      <c r="E406" s="57">
        <f>F406+Y406</f>
        <v>0</v>
      </c>
      <c r="F406" s="57">
        <f>SUM(G406:X406)</f>
        <v>0</v>
      </c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7">
        <f>SUM(Z406:AE406)</f>
        <v>0</v>
      </c>
      <c r="Z406" s="58"/>
      <c r="AA406" s="58"/>
      <c r="AB406" s="58"/>
      <c r="AC406" s="58"/>
      <c r="AD406" s="58"/>
      <c r="AE406" s="58"/>
      <c r="AK406" s="21">
        <f t="shared" ca="1" si="169"/>
        <v>1</v>
      </c>
    </row>
    <row r="407" spans="1:37" s="73" customFormat="1" hidden="1">
      <c r="A407" s="21">
        <f t="shared" si="170"/>
        <v>0</v>
      </c>
      <c r="B407" s="83"/>
      <c r="C407" s="87" t="s">
        <v>145</v>
      </c>
      <c r="D407" s="88" t="s">
        <v>146</v>
      </c>
      <c r="E407" s="57">
        <f>F407+Y407</f>
        <v>0</v>
      </c>
      <c r="F407" s="57">
        <f>SUM(G407:X407)</f>
        <v>0</v>
      </c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7">
        <f>SUM(Z407:AE407)</f>
        <v>0</v>
      </c>
      <c r="Z407" s="58"/>
      <c r="AA407" s="58"/>
      <c r="AB407" s="58"/>
      <c r="AC407" s="58"/>
      <c r="AD407" s="58"/>
      <c r="AE407" s="58"/>
      <c r="AK407" s="21">
        <f t="shared" ca="1" si="169"/>
        <v>1</v>
      </c>
    </row>
    <row r="408" spans="1:37" s="73" customFormat="1" hidden="1">
      <c r="A408" s="21">
        <f t="shared" si="170"/>
        <v>0</v>
      </c>
      <c r="B408" s="83"/>
      <c r="C408" s="87" t="s">
        <v>147</v>
      </c>
      <c r="D408" s="88" t="s">
        <v>148</v>
      </c>
      <c r="E408" s="57">
        <f>F408+Y408</f>
        <v>0</v>
      </c>
      <c r="F408" s="57">
        <f>SUM(G408:X408)</f>
        <v>0</v>
      </c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7">
        <f>SUM(Z408:AE408)</f>
        <v>0</v>
      </c>
      <c r="Z408" s="58"/>
      <c r="AA408" s="58"/>
      <c r="AB408" s="58"/>
      <c r="AC408" s="58"/>
      <c r="AD408" s="58"/>
      <c r="AE408" s="58"/>
      <c r="AK408" s="21">
        <f t="shared" ca="1" si="169"/>
        <v>1</v>
      </c>
    </row>
    <row r="409" spans="1:37" s="73" customFormat="1" hidden="1">
      <c r="A409" s="21">
        <f t="shared" si="170"/>
        <v>0</v>
      </c>
      <c r="B409" s="83"/>
      <c r="C409" s="87" t="s">
        <v>149</v>
      </c>
      <c r="D409" s="88" t="s">
        <v>150</v>
      </c>
      <c r="E409" s="57">
        <f>F409+Y409</f>
        <v>0</v>
      </c>
      <c r="F409" s="57">
        <f>SUM(G409:X409)</f>
        <v>0</v>
      </c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7">
        <f>SUM(Z409:AE409)</f>
        <v>0</v>
      </c>
      <c r="Z409" s="58"/>
      <c r="AA409" s="58"/>
      <c r="AB409" s="58"/>
      <c r="AC409" s="58"/>
      <c r="AD409" s="58"/>
      <c r="AE409" s="58"/>
      <c r="AK409" s="21">
        <f t="shared" ca="1" si="169"/>
        <v>1</v>
      </c>
    </row>
    <row r="410" spans="1:37" s="73" customFormat="1" hidden="1">
      <c r="A410" s="21">
        <f t="shared" si="170"/>
        <v>0</v>
      </c>
      <c r="B410" s="83"/>
      <c r="C410" s="87" t="s">
        <v>151</v>
      </c>
      <c r="D410" s="88" t="s">
        <v>152</v>
      </c>
      <c r="E410" s="57">
        <f>F410+Y410</f>
        <v>0</v>
      </c>
      <c r="F410" s="57">
        <f>SUM(G410:X410)</f>
        <v>0</v>
      </c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7">
        <f>SUM(Z410:AE410)</f>
        <v>0</v>
      </c>
      <c r="Z410" s="58"/>
      <c r="AA410" s="58"/>
      <c r="AB410" s="58"/>
      <c r="AC410" s="58"/>
      <c r="AD410" s="58"/>
      <c r="AE410" s="58"/>
      <c r="AK410" s="21">
        <f t="shared" ca="1" si="169"/>
        <v>1</v>
      </c>
    </row>
    <row r="411" spans="1:37" s="73" customFormat="1" hidden="1">
      <c r="A411" s="137">
        <f>A412</f>
        <v>0</v>
      </c>
      <c r="B411" s="64"/>
      <c r="C411" s="91"/>
      <c r="D411" s="65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K411" s="21">
        <f t="shared" ca="1" si="169"/>
        <v>0</v>
      </c>
    </row>
    <row r="412" spans="1:37" s="73" customFormat="1" hidden="1">
      <c r="A412" s="191">
        <f>MAX(A413:A419)</f>
        <v>0</v>
      </c>
      <c r="B412" s="64"/>
      <c r="C412" s="93" t="s">
        <v>163</v>
      </c>
      <c r="D412" s="65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K412" s="21">
        <f t="shared" ca="1" si="169"/>
        <v>0</v>
      </c>
    </row>
    <row r="413" spans="1:37" s="73" customFormat="1" hidden="1">
      <c r="A413" s="21">
        <f t="shared" ref="A413:A419" si="182">IF(MAX(E413:AF413)=0,IF(MIN(E413:AF413)=0,0,1),1)</f>
        <v>0</v>
      </c>
      <c r="B413" s="64"/>
      <c r="C413" s="91" t="s">
        <v>166</v>
      </c>
      <c r="D413" s="88"/>
      <c r="E413" s="94">
        <f t="shared" ref="E413:AE413" si="183">SUM(E414:E415)</f>
        <v>0</v>
      </c>
      <c r="F413" s="94">
        <f t="shared" si="183"/>
        <v>0</v>
      </c>
      <c r="G413" s="94">
        <f t="shared" si="183"/>
        <v>0</v>
      </c>
      <c r="H413" s="94">
        <f t="shared" si="183"/>
        <v>0</v>
      </c>
      <c r="I413" s="94">
        <f t="shared" si="183"/>
        <v>0</v>
      </c>
      <c r="J413" s="94">
        <f t="shared" si="183"/>
        <v>0</v>
      </c>
      <c r="K413" s="94">
        <f t="shared" si="183"/>
        <v>0</v>
      </c>
      <c r="L413" s="94">
        <f t="shared" si="183"/>
        <v>0</v>
      </c>
      <c r="M413" s="94">
        <f t="shared" si="183"/>
        <v>0</v>
      </c>
      <c r="N413" s="94">
        <f t="shared" si="183"/>
        <v>0</v>
      </c>
      <c r="O413" s="94">
        <f t="shared" si="183"/>
        <v>0</v>
      </c>
      <c r="P413" s="94">
        <f t="shared" si="183"/>
        <v>0</v>
      </c>
      <c r="Q413" s="94">
        <f t="shared" si="183"/>
        <v>0</v>
      </c>
      <c r="R413" s="94">
        <f t="shared" si="183"/>
        <v>0</v>
      </c>
      <c r="S413" s="94">
        <f t="shared" si="183"/>
        <v>0</v>
      </c>
      <c r="T413" s="94">
        <f t="shared" si="183"/>
        <v>0</v>
      </c>
      <c r="U413" s="94">
        <f t="shared" si="183"/>
        <v>0</v>
      </c>
      <c r="V413" s="94">
        <f t="shared" si="183"/>
        <v>0</v>
      </c>
      <c r="W413" s="94">
        <f t="shared" si="183"/>
        <v>0</v>
      </c>
      <c r="X413" s="94">
        <f t="shared" si="183"/>
        <v>0</v>
      </c>
      <c r="Y413" s="94">
        <f t="shared" si="183"/>
        <v>0</v>
      </c>
      <c r="Z413" s="94">
        <f t="shared" si="183"/>
        <v>0</v>
      </c>
      <c r="AA413" s="94">
        <f t="shared" si="183"/>
        <v>0</v>
      </c>
      <c r="AB413" s="94">
        <f t="shared" si="183"/>
        <v>0</v>
      </c>
      <c r="AC413" s="94">
        <f t="shared" si="183"/>
        <v>0</v>
      </c>
      <c r="AD413" s="94">
        <f t="shared" si="183"/>
        <v>0</v>
      </c>
      <c r="AE413" s="94">
        <f t="shared" si="183"/>
        <v>0</v>
      </c>
      <c r="AK413" s="21">
        <f t="shared" ca="1" si="169"/>
        <v>0</v>
      </c>
    </row>
    <row r="414" spans="1:37" s="73" customFormat="1" hidden="1">
      <c r="A414" s="21">
        <f t="shared" si="182"/>
        <v>0</v>
      </c>
      <c r="B414" s="64"/>
      <c r="C414" s="95" t="s">
        <v>167</v>
      </c>
      <c r="D414" s="88"/>
      <c r="E414" s="57">
        <f>F414+Y414</f>
        <v>0</v>
      </c>
      <c r="F414" s="57">
        <f>SUM(G414:X414)</f>
        <v>0</v>
      </c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7">
        <f>SUM(Z414:AE414)</f>
        <v>0</v>
      </c>
      <c r="Z414" s="58"/>
      <c r="AA414" s="58"/>
      <c r="AB414" s="58"/>
      <c r="AC414" s="58"/>
      <c r="AD414" s="58"/>
      <c r="AE414" s="58"/>
      <c r="AK414" s="21">
        <f t="shared" ca="1" si="169"/>
        <v>1</v>
      </c>
    </row>
    <row r="415" spans="1:37" s="73" customFormat="1" hidden="1">
      <c r="A415" s="21">
        <f t="shared" si="182"/>
        <v>0</v>
      </c>
      <c r="B415" s="64"/>
      <c r="C415" s="95" t="s">
        <v>168</v>
      </c>
      <c r="D415" s="88"/>
      <c r="E415" s="57">
        <f>F415+Y415</f>
        <v>0</v>
      </c>
      <c r="F415" s="57">
        <f>SUM(G415:X415)</f>
        <v>0</v>
      </c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7">
        <f>SUM(Z415:AE415)</f>
        <v>0</v>
      </c>
      <c r="Z415" s="58"/>
      <c r="AA415" s="58"/>
      <c r="AB415" s="58"/>
      <c r="AC415" s="58"/>
      <c r="AD415" s="58"/>
      <c r="AE415" s="58"/>
      <c r="AK415" s="21">
        <f t="shared" ca="1" si="169"/>
        <v>1</v>
      </c>
    </row>
    <row r="416" spans="1:37" s="73" customFormat="1" hidden="1">
      <c r="A416" s="21">
        <f t="shared" si="182"/>
        <v>0</v>
      </c>
      <c r="B416" s="64"/>
      <c r="C416" s="91" t="s">
        <v>169</v>
      </c>
      <c r="D416" s="88"/>
      <c r="E416" s="94">
        <f t="shared" ref="E416:AE416" si="184">SUM(E417:E418)</f>
        <v>0</v>
      </c>
      <c r="F416" s="94">
        <f t="shared" si="184"/>
        <v>0</v>
      </c>
      <c r="G416" s="94">
        <f t="shared" si="184"/>
        <v>0</v>
      </c>
      <c r="H416" s="94">
        <f t="shared" si="184"/>
        <v>0</v>
      </c>
      <c r="I416" s="94">
        <f t="shared" si="184"/>
        <v>0</v>
      </c>
      <c r="J416" s="94">
        <f t="shared" si="184"/>
        <v>0</v>
      </c>
      <c r="K416" s="94">
        <f t="shared" si="184"/>
        <v>0</v>
      </c>
      <c r="L416" s="94">
        <f t="shared" si="184"/>
        <v>0</v>
      </c>
      <c r="M416" s="94">
        <f t="shared" si="184"/>
        <v>0</v>
      </c>
      <c r="N416" s="94">
        <f t="shared" si="184"/>
        <v>0</v>
      </c>
      <c r="O416" s="94">
        <f t="shared" si="184"/>
        <v>0</v>
      </c>
      <c r="P416" s="94">
        <f t="shared" si="184"/>
        <v>0</v>
      </c>
      <c r="Q416" s="94">
        <f t="shared" si="184"/>
        <v>0</v>
      </c>
      <c r="R416" s="94">
        <f t="shared" si="184"/>
        <v>0</v>
      </c>
      <c r="S416" s="94">
        <f t="shared" si="184"/>
        <v>0</v>
      </c>
      <c r="T416" s="94">
        <f t="shared" si="184"/>
        <v>0</v>
      </c>
      <c r="U416" s="94">
        <f t="shared" si="184"/>
        <v>0</v>
      </c>
      <c r="V416" s="94">
        <f t="shared" si="184"/>
        <v>0</v>
      </c>
      <c r="W416" s="94">
        <f t="shared" si="184"/>
        <v>0</v>
      </c>
      <c r="X416" s="94">
        <f t="shared" si="184"/>
        <v>0</v>
      </c>
      <c r="Y416" s="94">
        <f t="shared" si="184"/>
        <v>0</v>
      </c>
      <c r="Z416" s="94">
        <f t="shared" si="184"/>
        <v>0</v>
      </c>
      <c r="AA416" s="94">
        <f t="shared" si="184"/>
        <v>0</v>
      </c>
      <c r="AB416" s="94">
        <f t="shared" si="184"/>
        <v>0</v>
      </c>
      <c r="AC416" s="94">
        <f t="shared" si="184"/>
        <v>0</v>
      </c>
      <c r="AD416" s="94">
        <f t="shared" si="184"/>
        <v>0</v>
      </c>
      <c r="AE416" s="94">
        <f t="shared" si="184"/>
        <v>0</v>
      </c>
      <c r="AK416" s="21">
        <f t="shared" ca="1" si="169"/>
        <v>0</v>
      </c>
    </row>
    <row r="417" spans="1:37" s="73" customFormat="1" hidden="1">
      <c r="A417" s="21">
        <f t="shared" si="182"/>
        <v>0</v>
      </c>
      <c r="B417" s="64"/>
      <c r="C417" s="96" t="s">
        <v>170</v>
      </c>
      <c r="D417" s="88"/>
      <c r="E417" s="57">
        <f>F417+Y417</f>
        <v>0</v>
      </c>
      <c r="F417" s="57">
        <f>SUM(G417:X417)</f>
        <v>0</v>
      </c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7">
        <f>SUM(Z417:AE417)</f>
        <v>0</v>
      </c>
      <c r="Z417" s="58"/>
      <c r="AA417" s="58"/>
      <c r="AB417" s="58"/>
      <c r="AC417" s="58"/>
      <c r="AD417" s="58"/>
      <c r="AE417" s="58"/>
      <c r="AK417" s="21">
        <f t="shared" ca="1" si="169"/>
        <v>1</v>
      </c>
    </row>
    <row r="418" spans="1:37" s="73" customFormat="1" hidden="1">
      <c r="A418" s="21">
        <f t="shared" si="182"/>
        <v>0</v>
      </c>
      <c r="B418" s="64"/>
      <c r="C418" s="96" t="s">
        <v>171</v>
      </c>
      <c r="D418" s="88"/>
      <c r="E418" s="57">
        <f>F418+Y418</f>
        <v>0</v>
      </c>
      <c r="F418" s="57">
        <f>SUM(G418:X418)</f>
        <v>0</v>
      </c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7">
        <f>SUM(Z418:AE418)</f>
        <v>0</v>
      </c>
      <c r="Z418" s="58"/>
      <c r="AA418" s="58"/>
      <c r="AB418" s="58"/>
      <c r="AC418" s="58"/>
      <c r="AD418" s="58"/>
      <c r="AE418" s="58"/>
      <c r="AK418" s="21">
        <f t="shared" ca="1" si="169"/>
        <v>1</v>
      </c>
    </row>
    <row r="419" spans="1:37" s="73" customFormat="1" hidden="1">
      <c r="A419" s="21">
        <f t="shared" si="182"/>
        <v>0</v>
      </c>
      <c r="B419" s="64"/>
      <c r="C419" s="97" t="s">
        <v>172</v>
      </c>
      <c r="D419" s="88"/>
      <c r="E419" s="53">
        <f t="shared" ref="E419:AE419" si="185">IF(E416=0,0,E385/E416)</f>
        <v>0</v>
      </c>
      <c r="F419" s="53">
        <f t="shared" si="185"/>
        <v>0</v>
      </c>
      <c r="G419" s="53">
        <f t="shared" si="185"/>
        <v>0</v>
      </c>
      <c r="H419" s="53">
        <f t="shared" si="185"/>
        <v>0</v>
      </c>
      <c r="I419" s="53">
        <f t="shared" si="185"/>
        <v>0</v>
      </c>
      <c r="J419" s="53">
        <f t="shared" si="185"/>
        <v>0</v>
      </c>
      <c r="K419" s="53">
        <f t="shared" si="185"/>
        <v>0</v>
      </c>
      <c r="L419" s="53">
        <f t="shared" si="185"/>
        <v>0</v>
      </c>
      <c r="M419" s="53">
        <f t="shared" si="185"/>
        <v>0</v>
      </c>
      <c r="N419" s="53">
        <f t="shared" si="185"/>
        <v>0</v>
      </c>
      <c r="O419" s="53">
        <f t="shared" si="185"/>
        <v>0</v>
      </c>
      <c r="P419" s="53">
        <f t="shared" si="185"/>
        <v>0</v>
      </c>
      <c r="Q419" s="53">
        <f t="shared" si="185"/>
        <v>0</v>
      </c>
      <c r="R419" s="53">
        <f t="shared" si="185"/>
        <v>0</v>
      </c>
      <c r="S419" s="53">
        <f t="shared" si="185"/>
        <v>0</v>
      </c>
      <c r="T419" s="53">
        <f t="shared" si="185"/>
        <v>0</v>
      </c>
      <c r="U419" s="53">
        <f t="shared" si="185"/>
        <v>0</v>
      </c>
      <c r="V419" s="53">
        <f t="shared" si="185"/>
        <v>0</v>
      </c>
      <c r="W419" s="53">
        <f t="shared" si="185"/>
        <v>0</v>
      </c>
      <c r="X419" s="53">
        <f t="shared" si="185"/>
        <v>0</v>
      </c>
      <c r="Y419" s="53">
        <f t="shared" si="185"/>
        <v>0</v>
      </c>
      <c r="Z419" s="53">
        <f t="shared" si="185"/>
        <v>0</v>
      </c>
      <c r="AA419" s="53">
        <f t="shared" si="185"/>
        <v>0</v>
      </c>
      <c r="AB419" s="53">
        <f t="shared" si="185"/>
        <v>0</v>
      </c>
      <c r="AC419" s="53">
        <f t="shared" si="185"/>
        <v>0</v>
      </c>
      <c r="AD419" s="53">
        <f t="shared" si="185"/>
        <v>0</v>
      </c>
      <c r="AE419" s="53">
        <f t="shared" si="185"/>
        <v>0</v>
      </c>
      <c r="AK419" s="21">
        <f t="shared" ca="1" si="169"/>
        <v>0</v>
      </c>
    </row>
    <row r="420" spans="1:37" s="73" customFormat="1" hidden="1">
      <c r="A420" s="137">
        <f>A421</f>
        <v>0</v>
      </c>
      <c r="B420" s="136"/>
      <c r="C420" s="121"/>
      <c r="D420" s="131"/>
      <c r="E420" s="117"/>
      <c r="F420" s="117"/>
      <c r="G420" s="117"/>
      <c r="H420" s="117"/>
      <c r="I420" s="117"/>
      <c r="J420" s="117"/>
      <c r="K420" s="117"/>
      <c r="L420" s="117"/>
      <c r="M420" s="117"/>
      <c r="N420" s="117"/>
      <c r="O420" s="117"/>
      <c r="P420" s="117"/>
      <c r="Q420" s="117"/>
      <c r="R420" s="117"/>
      <c r="S420" s="117"/>
      <c r="T420" s="117"/>
      <c r="U420" s="117"/>
      <c r="V420" s="117"/>
      <c r="W420" s="117"/>
      <c r="X420" s="117"/>
      <c r="Y420" s="117"/>
      <c r="Z420" s="117"/>
      <c r="AA420" s="117"/>
      <c r="AB420" s="117"/>
      <c r="AC420" s="117"/>
      <c r="AD420" s="117"/>
      <c r="AE420" s="117"/>
      <c r="AK420" s="21">
        <f t="shared" ca="1" si="169"/>
        <v>0</v>
      </c>
    </row>
    <row r="421" spans="1:37" s="73" customFormat="1" hidden="1">
      <c r="A421" s="190">
        <f>MAX(A422:A459)</f>
        <v>0</v>
      </c>
      <c r="B421" s="136"/>
      <c r="C421" s="139" t="s">
        <v>245</v>
      </c>
      <c r="D421" s="131"/>
      <c r="E421" s="117"/>
      <c r="F421" s="117"/>
      <c r="G421" s="117"/>
      <c r="H421" s="117"/>
      <c r="I421" s="117"/>
      <c r="J421" s="117"/>
      <c r="K421" s="117"/>
      <c r="L421" s="117"/>
      <c r="M421" s="117"/>
      <c r="N421" s="117"/>
      <c r="O421" s="117"/>
      <c r="P421" s="117"/>
      <c r="Q421" s="117"/>
      <c r="R421" s="117"/>
      <c r="S421" s="117"/>
      <c r="T421" s="117"/>
      <c r="U421" s="117"/>
      <c r="V421" s="117"/>
      <c r="W421" s="117"/>
      <c r="X421" s="117"/>
      <c r="Y421" s="117"/>
      <c r="Z421" s="117"/>
      <c r="AA421" s="117"/>
      <c r="AB421" s="117"/>
      <c r="AC421" s="117"/>
      <c r="AD421" s="117"/>
      <c r="AE421" s="117"/>
      <c r="AK421" s="21">
        <f t="shared" ca="1" si="169"/>
        <v>0</v>
      </c>
    </row>
    <row r="422" spans="1:37" s="73" customFormat="1" hidden="1">
      <c r="A422" s="21">
        <f t="shared" ref="A422:A450" si="186">IF(MAX(E422:AF422)=0,IF(MIN(E422:AF422)=0,0,1),1)</f>
        <v>0</v>
      </c>
      <c r="B422" s="56"/>
      <c r="C422" s="71" t="s">
        <v>113</v>
      </c>
      <c r="D422" s="72"/>
      <c r="E422" s="53">
        <f t="shared" ref="E422:AE422" si="187">SUBTOTAL(9,E423:E450)</f>
        <v>0</v>
      </c>
      <c r="F422" s="53">
        <f t="shared" si="187"/>
        <v>0</v>
      </c>
      <c r="G422" s="53">
        <f t="shared" si="187"/>
        <v>0</v>
      </c>
      <c r="H422" s="53">
        <f t="shared" si="187"/>
        <v>0</v>
      </c>
      <c r="I422" s="53">
        <f t="shared" si="187"/>
        <v>0</v>
      </c>
      <c r="J422" s="53">
        <f t="shared" si="187"/>
        <v>0</v>
      </c>
      <c r="K422" s="53">
        <f t="shared" si="187"/>
        <v>0</v>
      </c>
      <c r="L422" s="53">
        <f t="shared" si="187"/>
        <v>0</v>
      </c>
      <c r="M422" s="53">
        <f t="shared" si="187"/>
        <v>0</v>
      </c>
      <c r="N422" s="53">
        <f t="shared" si="187"/>
        <v>0</v>
      </c>
      <c r="O422" s="53">
        <f t="shared" si="187"/>
        <v>0</v>
      </c>
      <c r="P422" s="53">
        <f t="shared" si="187"/>
        <v>0</v>
      </c>
      <c r="Q422" s="53">
        <f t="shared" si="187"/>
        <v>0</v>
      </c>
      <c r="R422" s="53">
        <f t="shared" si="187"/>
        <v>0</v>
      </c>
      <c r="S422" s="53">
        <f t="shared" si="187"/>
        <v>0</v>
      </c>
      <c r="T422" s="53">
        <f t="shared" si="187"/>
        <v>0</v>
      </c>
      <c r="U422" s="53">
        <f t="shared" si="187"/>
        <v>0</v>
      </c>
      <c r="V422" s="53">
        <f t="shared" si="187"/>
        <v>0</v>
      </c>
      <c r="W422" s="53">
        <f t="shared" si="187"/>
        <v>0</v>
      </c>
      <c r="X422" s="53">
        <f t="shared" si="187"/>
        <v>0</v>
      </c>
      <c r="Y422" s="53">
        <f t="shared" si="187"/>
        <v>0</v>
      </c>
      <c r="Z422" s="53">
        <f t="shared" si="187"/>
        <v>0</v>
      </c>
      <c r="AA422" s="53">
        <f t="shared" si="187"/>
        <v>0</v>
      </c>
      <c r="AB422" s="53">
        <f t="shared" si="187"/>
        <v>0</v>
      </c>
      <c r="AC422" s="53">
        <f t="shared" si="187"/>
        <v>0</v>
      </c>
      <c r="AD422" s="53">
        <f t="shared" si="187"/>
        <v>0</v>
      </c>
      <c r="AE422" s="53">
        <f t="shared" si="187"/>
        <v>0</v>
      </c>
      <c r="AK422" s="21">
        <f t="shared" ca="1" si="169"/>
        <v>0</v>
      </c>
    </row>
    <row r="423" spans="1:37" s="73" customFormat="1" hidden="1">
      <c r="A423" s="21">
        <f t="shared" si="186"/>
        <v>0</v>
      </c>
      <c r="B423" s="56" t="s">
        <v>114</v>
      </c>
      <c r="C423" s="74" t="s">
        <v>115</v>
      </c>
      <c r="D423" s="72"/>
      <c r="E423" s="53">
        <f t="shared" ref="E423:AE423" si="188">SUBTOTAL(9,E424:E441)</f>
        <v>0</v>
      </c>
      <c r="F423" s="53">
        <f t="shared" si="188"/>
        <v>0</v>
      </c>
      <c r="G423" s="53">
        <f t="shared" si="188"/>
        <v>0</v>
      </c>
      <c r="H423" s="53">
        <f t="shared" si="188"/>
        <v>0</v>
      </c>
      <c r="I423" s="53">
        <f t="shared" si="188"/>
        <v>0</v>
      </c>
      <c r="J423" s="53">
        <f t="shared" si="188"/>
        <v>0</v>
      </c>
      <c r="K423" s="53">
        <f t="shared" si="188"/>
        <v>0</v>
      </c>
      <c r="L423" s="53">
        <f t="shared" si="188"/>
        <v>0</v>
      </c>
      <c r="M423" s="53">
        <f t="shared" si="188"/>
        <v>0</v>
      </c>
      <c r="N423" s="53">
        <f t="shared" si="188"/>
        <v>0</v>
      </c>
      <c r="O423" s="53">
        <f t="shared" si="188"/>
        <v>0</v>
      </c>
      <c r="P423" s="53">
        <f t="shared" si="188"/>
        <v>0</v>
      </c>
      <c r="Q423" s="53">
        <f t="shared" si="188"/>
        <v>0</v>
      </c>
      <c r="R423" s="53">
        <f t="shared" si="188"/>
        <v>0</v>
      </c>
      <c r="S423" s="53">
        <f t="shared" si="188"/>
        <v>0</v>
      </c>
      <c r="T423" s="53">
        <f t="shared" si="188"/>
        <v>0</v>
      </c>
      <c r="U423" s="53">
        <f t="shared" si="188"/>
        <v>0</v>
      </c>
      <c r="V423" s="53">
        <f t="shared" si="188"/>
        <v>0</v>
      </c>
      <c r="W423" s="53">
        <f t="shared" si="188"/>
        <v>0</v>
      </c>
      <c r="X423" s="53">
        <f t="shared" si="188"/>
        <v>0</v>
      </c>
      <c r="Y423" s="53">
        <f t="shared" si="188"/>
        <v>0</v>
      </c>
      <c r="Z423" s="53">
        <f t="shared" si="188"/>
        <v>0</v>
      </c>
      <c r="AA423" s="53">
        <f t="shared" si="188"/>
        <v>0</v>
      </c>
      <c r="AB423" s="53">
        <f t="shared" si="188"/>
        <v>0</v>
      </c>
      <c r="AC423" s="53">
        <f t="shared" si="188"/>
        <v>0</v>
      </c>
      <c r="AD423" s="53">
        <f t="shared" si="188"/>
        <v>0</v>
      </c>
      <c r="AE423" s="53">
        <f t="shared" si="188"/>
        <v>0</v>
      </c>
      <c r="AK423" s="21">
        <f t="shared" ca="1" si="169"/>
        <v>0</v>
      </c>
    </row>
    <row r="424" spans="1:37" s="73" customFormat="1" hidden="1">
      <c r="A424" s="21">
        <f t="shared" si="186"/>
        <v>0</v>
      </c>
      <c r="B424" s="59"/>
      <c r="C424" s="84" t="s">
        <v>286</v>
      </c>
      <c r="D424" s="72"/>
      <c r="E424" s="53">
        <f t="shared" ref="E424:AE424" si="189">SUBTOTAL(9,E425:E434)</f>
        <v>0</v>
      </c>
      <c r="F424" s="53">
        <f t="shared" si="189"/>
        <v>0</v>
      </c>
      <c r="G424" s="53">
        <f t="shared" si="189"/>
        <v>0</v>
      </c>
      <c r="H424" s="53">
        <f t="shared" si="189"/>
        <v>0</v>
      </c>
      <c r="I424" s="53">
        <f t="shared" si="189"/>
        <v>0</v>
      </c>
      <c r="J424" s="53">
        <f t="shared" si="189"/>
        <v>0</v>
      </c>
      <c r="K424" s="53">
        <f t="shared" si="189"/>
        <v>0</v>
      </c>
      <c r="L424" s="53">
        <f t="shared" si="189"/>
        <v>0</v>
      </c>
      <c r="M424" s="53">
        <f t="shared" si="189"/>
        <v>0</v>
      </c>
      <c r="N424" s="53">
        <f t="shared" si="189"/>
        <v>0</v>
      </c>
      <c r="O424" s="53">
        <f t="shared" si="189"/>
        <v>0</v>
      </c>
      <c r="P424" s="53">
        <f t="shared" si="189"/>
        <v>0</v>
      </c>
      <c r="Q424" s="53">
        <f t="shared" si="189"/>
        <v>0</v>
      </c>
      <c r="R424" s="53">
        <f t="shared" si="189"/>
        <v>0</v>
      </c>
      <c r="S424" s="53">
        <f t="shared" si="189"/>
        <v>0</v>
      </c>
      <c r="T424" s="53">
        <f t="shared" si="189"/>
        <v>0</v>
      </c>
      <c r="U424" s="53">
        <f t="shared" si="189"/>
        <v>0</v>
      </c>
      <c r="V424" s="53">
        <f t="shared" si="189"/>
        <v>0</v>
      </c>
      <c r="W424" s="53">
        <f t="shared" si="189"/>
        <v>0</v>
      </c>
      <c r="X424" s="53">
        <f t="shared" si="189"/>
        <v>0</v>
      </c>
      <c r="Y424" s="53">
        <f t="shared" si="189"/>
        <v>0</v>
      </c>
      <c r="Z424" s="53">
        <f t="shared" si="189"/>
        <v>0</v>
      </c>
      <c r="AA424" s="53">
        <f t="shared" si="189"/>
        <v>0</v>
      </c>
      <c r="AB424" s="53">
        <f t="shared" si="189"/>
        <v>0</v>
      </c>
      <c r="AC424" s="53">
        <f t="shared" si="189"/>
        <v>0</v>
      </c>
      <c r="AD424" s="53">
        <f t="shared" si="189"/>
        <v>0</v>
      </c>
      <c r="AE424" s="53">
        <f t="shared" si="189"/>
        <v>0</v>
      </c>
      <c r="AK424" s="21">
        <f t="shared" ca="1" si="169"/>
        <v>0</v>
      </c>
    </row>
    <row r="425" spans="1:37" s="73" customFormat="1" ht="25.5" hidden="1">
      <c r="A425" s="21">
        <f t="shared" si="186"/>
        <v>0</v>
      </c>
      <c r="B425" s="75"/>
      <c r="C425" s="77" t="s">
        <v>116</v>
      </c>
      <c r="D425" s="76" t="s">
        <v>53</v>
      </c>
      <c r="E425" s="53">
        <f t="shared" ref="E425:AE425" si="190">SUBTOTAL(9,E426:E427)</f>
        <v>0</v>
      </c>
      <c r="F425" s="53">
        <f t="shared" si="190"/>
        <v>0</v>
      </c>
      <c r="G425" s="53">
        <f t="shared" si="190"/>
        <v>0</v>
      </c>
      <c r="H425" s="53">
        <f t="shared" si="190"/>
        <v>0</v>
      </c>
      <c r="I425" s="53">
        <f t="shared" si="190"/>
        <v>0</v>
      </c>
      <c r="J425" s="53">
        <f t="shared" si="190"/>
        <v>0</v>
      </c>
      <c r="K425" s="53">
        <f t="shared" si="190"/>
        <v>0</v>
      </c>
      <c r="L425" s="53">
        <f t="shared" si="190"/>
        <v>0</v>
      </c>
      <c r="M425" s="53">
        <f t="shared" si="190"/>
        <v>0</v>
      </c>
      <c r="N425" s="53">
        <f t="shared" si="190"/>
        <v>0</v>
      </c>
      <c r="O425" s="53">
        <f t="shared" si="190"/>
        <v>0</v>
      </c>
      <c r="P425" s="53">
        <f t="shared" si="190"/>
        <v>0</v>
      </c>
      <c r="Q425" s="53">
        <f t="shared" si="190"/>
        <v>0</v>
      </c>
      <c r="R425" s="53">
        <f t="shared" si="190"/>
        <v>0</v>
      </c>
      <c r="S425" s="53">
        <f t="shared" si="190"/>
        <v>0</v>
      </c>
      <c r="T425" s="53">
        <f t="shared" si="190"/>
        <v>0</v>
      </c>
      <c r="U425" s="53">
        <f t="shared" si="190"/>
        <v>0</v>
      </c>
      <c r="V425" s="53">
        <f t="shared" si="190"/>
        <v>0</v>
      </c>
      <c r="W425" s="53">
        <f t="shared" si="190"/>
        <v>0</v>
      </c>
      <c r="X425" s="53">
        <f t="shared" si="190"/>
        <v>0</v>
      </c>
      <c r="Y425" s="53">
        <f t="shared" si="190"/>
        <v>0</v>
      </c>
      <c r="Z425" s="53">
        <f t="shared" si="190"/>
        <v>0</v>
      </c>
      <c r="AA425" s="53">
        <f t="shared" si="190"/>
        <v>0</v>
      </c>
      <c r="AB425" s="53">
        <f t="shared" si="190"/>
        <v>0</v>
      </c>
      <c r="AC425" s="53">
        <f t="shared" si="190"/>
        <v>0</v>
      </c>
      <c r="AD425" s="53">
        <f t="shared" si="190"/>
        <v>0</v>
      </c>
      <c r="AE425" s="53">
        <f t="shared" si="190"/>
        <v>0</v>
      </c>
      <c r="AK425" s="21">
        <f t="shared" ca="1" si="169"/>
        <v>0</v>
      </c>
    </row>
    <row r="426" spans="1:37" s="73" customFormat="1" ht="25.5" hidden="1">
      <c r="A426" s="21">
        <f t="shared" si="186"/>
        <v>0</v>
      </c>
      <c r="B426" s="75"/>
      <c r="C426" s="155" t="s">
        <v>278</v>
      </c>
      <c r="D426" s="76" t="s">
        <v>279</v>
      </c>
      <c r="E426" s="57">
        <f>F426+Y426</f>
        <v>0</v>
      </c>
      <c r="F426" s="57">
        <f>SUM(G426:X426)</f>
        <v>0</v>
      </c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7">
        <f>SUM(Z426:AE426)</f>
        <v>0</v>
      </c>
      <c r="Z426" s="58"/>
      <c r="AA426" s="58"/>
      <c r="AB426" s="58"/>
      <c r="AC426" s="58"/>
      <c r="AD426" s="58"/>
      <c r="AE426" s="58"/>
      <c r="AK426" s="21">
        <f t="shared" ca="1" si="169"/>
        <v>1</v>
      </c>
    </row>
    <row r="427" spans="1:37" s="73" customFormat="1" ht="25.5" hidden="1">
      <c r="A427" s="21">
        <f t="shared" si="186"/>
        <v>0</v>
      </c>
      <c r="B427" s="75"/>
      <c r="C427" s="155" t="s">
        <v>280</v>
      </c>
      <c r="D427" s="76" t="s">
        <v>281</v>
      </c>
      <c r="E427" s="57">
        <f>F427+Y427</f>
        <v>0</v>
      </c>
      <c r="F427" s="57">
        <f>SUM(G427:X427)</f>
        <v>0</v>
      </c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7">
        <f>SUM(Z427:AE427)</f>
        <v>0</v>
      </c>
      <c r="Z427" s="58"/>
      <c r="AA427" s="58"/>
      <c r="AB427" s="58"/>
      <c r="AC427" s="58"/>
      <c r="AD427" s="58"/>
      <c r="AE427" s="58"/>
      <c r="AK427" s="21">
        <f t="shared" ca="1" si="169"/>
        <v>1</v>
      </c>
    </row>
    <row r="428" spans="1:37" s="73" customFormat="1" hidden="1">
      <c r="A428" s="21">
        <f t="shared" si="186"/>
        <v>0</v>
      </c>
      <c r="B428" s="78"/>
      <c r="C428" s="156" t="s">
        <v>117</v>
      </c>
      <c r="D428" s="79" t="s">
        <v>55</v>
      </c>
      <c r="E428" s="57">
        <f>F428+Y428</f>
        <v>0</v>
      </c>
      <c r="F428" s="57">
        <f>SUM(G428:X428)</f>
        <v>0</v>
      </c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7">
        <f>SUM(Z428:AE428)</f>
        <v>0</v>
      </c>
      <c r="Z428" s="58"/>
      <c r="AA428" s="58"/>
      <c r="AB428" s="58"/>
      <c r="AC428" s="58"/>
      <c r="AD428" s="58"/>
      <c r="AE428" s="58"/>
      <c r="AK428" s="21">
        <f t="shared" ca="1" si="169"/>
        <v>1</v>
      </c>
    </row>
    <row r="429" spans="1:37" s="73" customFormat="1" hidden="1">
      <c r="A429" s="21">
        <f t="shared" si="186"/>
        <v>0</v>
      </c>
      <c r="B429" s="78"/>
      <c r="C429" s="77" t="s">
        <v>282</v>
      </c>
      <c r="D429" s="80" t="s">
        <v>283</v>
      </c>
      <c r="E429" s="53">
        <f t="shared" ref="E429:AE429" si="191">SUBTOTAL(9,E430:E433)</f>
        <v>0</v>
      </c>
      <c r="F429" s="53">
        <f t="shared" si="191"/>
        <v>0</v>
      </c>
      <c r="G429" s="53">
        <f t="shared" si="191"/>
        <v>0</v>
      </c>
      <c r="H429" s="53">
        <f t="shared" si="191"/>
        <v>0</v>
      </c>
      <c r="I429" s="53">
        <f t="shared" si="191"/>
        <v>0</v>
      </c>
      <c r="J429" s="53">
        <f t="shared" si="191"/>
        <v>0</v>
      </c>
      <c r="K429" s="53">
        <f t="shared" si="191"/>
        <v>0</v>
      </c>
      <c r="L429" s="53">
        <f t="shared" si="191"/>
        <v>0</v>
      </c>
      <c r="M429" s="53">
        <f t="shared" si="191"/>
        <v>0</v>
      </c>
      <c r="N429" s="53">
        <f t="shared" si="191"/>
        <v>0</v>
      </c>
      <c r="O429" s="53">
        <f t="shared" si="191"/>
        <v>0</v>
      </c>
      <c r="P429" s="53">
        <f t="shared" si="191"/>
        <v>0</v>
      </c>
      <c r="Q429" s="53">
        <f t="shared" si="191"/>
        <v>0</v>
      </c>
      <c r="R429" s="53">
        <f t="shared" si="191"/>
        <v>0</v>
      </c>
      <c r="S429" s="53">
        <f t="shared" si="191"/>
        <v>0</v>
      </c>
      <c r="T429" s="53">
        <f t="shared" si="191"/>
        <v>0</v>
      </c>
      <c r="U429" s="53">
        <f t="shared" si="191"/>
        <v>0</v>
      </c>
      <c r="V429" s="53">
        <f t="shared" si="191"/>
        <v>0</v>
      </c>
      <c r="W429" s="53">
        <f t="shared" si="191"/>
        <v>0</v>
      </c>
      <c r="X429" s="53">
        <f t="shared" si="191"/>
        <v>0</v>
      </c>
      <c r="Y429" s="53">
        <f t="shared" si="191"/>
        <v>0</v>
      </c>
      <c r="Z429" s="53">
        <f t="shared" si="191"/>
        <v>0</v>
      </c>
      <c r="AA429" s="53">
        <f t="shared" si="191"/>
        <v>0</v>
      </c>
      <c r="AB429" s="53">
        <f t="shared" si="191"/>
        <v>0</v>
      </c>
      <c r="AC429" s="53">
        <f t="shared" si="191"/>
        <v>0</v>
      </c>
      <c r="AD429" s="53">
        <f t="shared" si="191"/>
        <v>0</v>
      </c>
      <c r="AE429" s="53">
        <f t="shared" si="191"/>
        <v>0</v>
      </c>
      <c r="AK429" s="21">
        <f t="shared" ca="1" si="169"/>
        <v>0</v>
      </c>
    </row>
    <row r="430" spans="1:37" s="73" customFormat="1" ht="25.5" hidden="1">
      <c r="A430" s="21">
        <f t="shared" si="186"/>
        <v>0</v>
      </c>
      <c r="B430" s="78"/>
      <c r="C430" s="157" t="s">
        <v>119</v>
      </c>
      <c r="D430" s="80" t="s">
        <v>120</v>
      </c>
      <c r="E430" s="57">
        <f t="shared" ref="E430:E441" si="192">F430+Y430</f>
        <v>0</v>
      </c>
      <c r="F430" s="57">
        <f t="shared" ref="F430:F441" si="193">SUM(G430:X430)</f>
        <v>0</v>
      </c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7">
        <f t="shared" ref="Y430:Y441" si="194">SUM(Z430:AE430)</f>
        <v>0</v>
      </c>
      <c r="Z430" s="58"/>
      <c r="AA430" s="58"/>
      <c r="AB430" s="58"/>
      <c r="AC430" s="58"/>
      <c r="AD430" s="58"/>
      <c r="AE430" s="58"/>
      <c r="AK430" s="21">
        <f t="shared" ca="1" si="169"/>
        <v>1</v>
      </c>
    </row>
    <row r="431" spans="1:37" s="73" customFormat="1" hidden="1">
      <c r="A431" s="21">
        <f t="shared" si="186"/>
        <v>0</v>
      </c>
      <c r="B431" s="78"/>
      <c r="C431" s="155" t="s">
        <v>123</v>
      </c>
      <c r="D431" s="80" t="s">
        <v>124</v>
      </c>
      <c r="E431" s="57">
        <f t="shared" si="192"/>
        <v>0</v>
      </c>
      <c r="F431" s="57">
        <f t="shared" si="193"/>
        <v>0</v>
      </c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7">
        <f t="shared" si="194"/>
        <v>0</v>
      </c>
      <c r="Z431" s="58"/>
      <c r="AA431" s="58"/>
      <c r="AB431" s="58"/>
      <c r="AC431" s="58"/>
      <c r="AD431" s="58"/>
      <c r="AE431" s="58"/>
      <c r="AK431" s="21">
        <f t="shared" ca="1" si="169"/>
        <v>1</v>
      </c>
    </row>
    <row r="432" spans="1:37" s="73" customFormat="1" hidden="1">
      <c r="A432" s="21">
        <f t="shared" si="186"/>
        <v>0</v>
      </c>
      <c r="B432" s="78"/>
      <c r="C432" s="155" t="s">
        <v>465</v>
      </c>
      <c r="D432" s="80" t="s">
        <v>125</v>
      </c>
      <c r="E432" s="57">
        <f t="shared" si="192"/>
        <v>0</v>
      </c>
      <c r="F432" s="57">
        <f t="shared" si="193"/>
        <v>0</v>
      </c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7">
        <f t="shared" si="194"/>
        <v>0</v>
      </c>
      <c r="Z432" s="58"/>
      <c r="AA432" s="58"/>
      <c r="AB432" s="58"/>
      <c r="AC432" s="58"/>
      <c r="AD432" s="58"/>
      <c r="AE432" s="58"/>
      <c r="AK432" s="21">
        <f t="shared" ca="1" si="169"/>
        <v>1</v>
      </c>
    </row>
    <row r="433" spans="1:37" s="73" customFormat="1" ht="25.5" hidden="1">
      <c r="A433" s="21">
        <f t="shared" si="186"/>
        <v>0</v>
      </c>
      <c r="B433" s="78"/>
      <c r="C433" s="155" t="s">
        <v>126</v>
      </c>
      <c r="D433" s="80" t="s">
        <v>127</v>
      </c>
      <c r="E433" s="57">
        <f t="shared" si="192"/>
        <v>0</v>
      </c>
      <c r="F433" s="57">
        <f t="shared" si="193"/>
        <v>0</v>
      </c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7">
        <f t="shared" si="194"/>
        <v>0</v>
      </c>
      <c r="Z433" s="58"/>
      <c r="AA433" s="58"/>
      <c r="AB433" s="58"/>
      <c r="AC433" s="58"/>
      <c r="AD433" s="58"/>
      <c r="AE433" s="58"/>
      <c r="AK433" s="21">
        <f t="shared" ca="1" si="169"/>
        <v>1</v>
      </c>
    </row>
    <row r="434" spans="1:37" s="73" customFormat="1" hidden="1">
      <c r="A434" s="21">
        <f t="shared" si="186"/>
        <v>0</v>
      </c>
      <c r="B434" s="78"/>
      <c r="C434" s="81" t="s">
        <v>128</v>
      </c>
      <c r="D434" s="80" t="s">
        <v>58</v>
      </c>
      <c r="E434" s="57">
        <f t="shared" si="192"/>
        <v>0</v>
      </c>
      <c r="F434" s="57">
        <f t="shared" si="193"/>
        <v>0</v>
      </c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7">
        <f t="shared" si="194"/>
        <v>0</v>
      </c>
      <c r="Z434" s="58"/>
      <c r="AA434" s="58"/>
      <c r="AB434" s="58"/>
      <c r="AC434" s="58"/>
      <c r="AD434" s="58"/>
      <c r="AE434" s="58"/>
      <c r="AK434" s="21">
        <f t="shared" ca="1" si="169"/>
        <v>1</v>
      </c>
    </row>
    <row r="435" spans="1:37" s="73" customFormat="1" hidden="1">
      <c r="A435" s="21">
        <f t="shared" si="186"/>
        <v>0</v>
      </c>
      <c r="B435" s="78"/>
      <c r="C435" s="82" t="s">
        <v>129</v>
      </c>
      <c r="D435" s="79" t="s">
        <v>60</v>
      </c>
      <c r="E435" s="57">
        <f t="shared" si="192"/>
        <v>0</v>
      </c>
      <c r="F435" s="57">
        <f t="shared" si="193"/>
        <v>0</v>
      </c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7">
        <f t="shared" si="194"/>
        <v>0</v>
      </c>
      <c r="Z435" s="58"/>
      <c r="AA435" s="58"/>
      <c r="AB435" s="58"/>
      <c r="AC435" s="58"/>
      <c r="AD435" s="58"/>
      <c r="AE435" s="58"/>
      <c r="AK435" s="21">
        <f t="shared" ca="1" si="169"/>
        <v>1</v>
      </c>
    </row>
    <row r="436" spans="1:37" s="73" customFormat="1" hidden="1">
      <c r="A436" s="21">
        <f t="shared" si="186"/>
        <v>0</v>
      </c>
      <c r="B436" s="78"/>
      <c r="C436" s="82" t="s">
        <v>307</v>
      </c>
      <c r="D436" s="79" t="s">
        <v>69</v>
      </c>
      <c r="E436" s="57">
        <f t="shared" si="192"/>
        <v>0</v>
      </c>
      <c r="F436" s="57">
        <f t="shared" si="193"/>
        <v>0</v>
      </c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7">
        <f t="shared" si="194"/>
        <v>0</v>
      </c>
      <c r="Z436" s="58"/>
      <c r="AA436" s="58"/>
      <c r="AB436" s="58"/>
      <c r="AC436" s="58"/>
      <c r="AD436" s="58"/>
      <c r="AE436" s="58"/>
      <c r="AK436" s="21">
        <f t="shared" ca="1" si="169"/>
        <v>1</v>
      </c>
    </row>
    <row r="437" spans="1:37" s="73" customFormat="1" hidden="1">
      <c r="A437" s="21">
        <f t="shared" si="186"/>
        <v>0</v>
      </c>
      <c r="B437" s="83"/>
      <c r="C437" s="87" t="s">
        <v>135</v>
      </c>
      <c r="D437" s="85" t="s">
        <v>97</v>
      </c>
      <c r="E437" s="57">
        <f t="shared" si="192"/>
        <v>0</v>
      </c>
      <c r="F437" s="57">
        <f t="shared" si="193"/>
        <v>0</v>
      </c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7">
        <f t="shared" si="194"/>
        <v>0</v>
      </c>
      <c r="Z437" s="58"/>
      <c r="AA437" s="58"/>
      <c r="AB437" s="58"/>
      <c r="AC437" s="58"/>
      <c r="AD437" s="58"/>
      <c r="AE437" s="58"/>
      <c r="AK437" s="21">
        <f t="shared" ca="1" si="169"/>
        <v>1</v>
      </c>
    </row>
    <row r="438" spans="1:37" s="73" customFormat="1" hidden="1">
      <c r="A438" s="21">
        <f t="shared" si="186"/>
        <v>0</v>
      </c>
      <c r="B438" s="59"/>
      <c r="C438" s="84" t="s">
        <v>466</v>
      </c>
      <c r="D438" s="72"/>
      <c r="E438" s="53">
        <f t="shared" ref="E438:AE438" si="195">SUBTOTAL(9,E439:E440)</f>
        <v>0</v>
      </c>
      <c r="F438" s="53">
        <f t="shared" si="195"/>
        <v>0</v>
      </c>
      <c r="G438" s="53">
        <f t="shared" si="195"/>
        <v>0</v>
      </c>
      <c r="H438" s="53">
        <f t="shared" si="195"/>
        <v>0</v>
      </c>
      <c r="I438" s="53">
        <f t="shared" si="195"/>
        <v>0</v>
      </c>
      <c r="J438" s="53">
        <f t="shared" si="195"/>
        <v>0</v>
      </c>
      <c r="K438" s="53">
        <f t="shared" si="195"/>
        <v>0</v>
      </c>
      <c r="L438" s="53">
        <f t="shared" si="195"/>
        <v>0</v>
      </c>
      <c r="M438" s="53">
        <f t="shared" si="195"/>
        <v>0</v>
      </c>
      <c r="N438" s="53">
        <f t="shared" si="195"/>
        <v>0</v>
      </c>
      <c r="O438" s="53">
        <f t="shared" si="195"/>
        <v>0</v>
      </c>
      <c r="P438" s="53">
        <f t="shared" si="195"/>
        <v>0</v>
      </c>
      <c r="Q438" s="53">
        <f t="shared" si="195"/>
        <v>0</v>
      </c>
      <c r="R438" s="53">
        <f t="shared" si="195"/>
        <v>0</v>
      </c>
      <c r="S438" s="53">
        <f t="shared" si="195"/>
        <v>0</v>
      </c>
      <c r="T438" s="53">
        <f t="shared" si="195"/>
        <v>0</v>
      </c>
      <c r="U438" s="53">
        <f t="shared" si="195"/>
        <v>0</v>
      </c>
      <c r="V438" s="53">
        <f t="shared" si="195"/>
        <v>0</v>
      </c>
      <c r="W438" s="53">
        <f t="shared" si="195"/>
        <v>0</v>
      </c>
      <c r="X438" s="53">
        <f t="shared" si="195"/>
        <v>0</v>
      </c>
      <c r="Y438" s="53">
        <f t="shared" si="195"/>
        <v>0</v>
      </c>
      <c r="Z438" s="53">
        <f t="shared" si="195"/>
        <v>0</v>
      </c>
      <c r="AA438" s="53">
        <f t="shared" si="195"/>
        <v>0</v>
      </c>
      <c r="AB438" s="53">
        <f t="shared" si="195"/>
        <v>0</v>
      </c>
      <c r="AC438" s="53">
        <f t="shared" si="195"/>
        <v>0</v>
      </c>
      <c r="AD438" s="53">
        <f t="shared" si="195"/>
        <v>0</v>
      </c>
      <c r="AE438" s="53">
        <f t="shared" si="195"/>
        <v>0</v>
      </c>
      <c r="AK438" s="21">
        <f t="shared" ca="1" si="169"/>
        <v>0</v>
      </c>
    </row>
    <row r="439" spans="1:37" s="73" customFormat="1" hidden="1">
      <c r="A439" s="21">
        <f t="shared" si="186"/>
        <v>0</v>
      </c>
      <c r="B439" s="83"/>
      <c r="C439" s="86" t="s">
        <v>467</v>
      </c>
      <c r="D439" s="88" t="s">
        <v>138</v>
      </c>
      <c r="E439" s="57">
        <f t="shared" si="192"/>
        <v>0</v>
      </c>
      <c r="F439" s="57">
        <f t="shared" si="193"/>
        <v>0</v>
      </c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7">
        <f t="shared" si="194"/>
        <v>0</v>
      </c>
      <c r="Z439" s="58"/>
      <c r="AA439" s="58"/>
      <c r="AB439" s="58"/>
      <c r="AC439" s="58"/>
      <c r="AD439" s="58"/>
      <c r="AE439" s="58"/>
      <c r="AK439" s="21">
        <f t="shared" ca="1" si="169"/>
        <v>1</v>
      </c>
    </row>
    <row r="440" spans="1:37" s="73" customFormat="1" ht="25.5" hidden="1">
      <c r="A440" s="21">
        <f t="shared" si="186"/>
        <v>0</v>
      </c>
      <c r="B440" s="83"/>
      <c r="C440" s="86" t="s">
        <v>469</v>
      </c>
      <c r="D440" s="85" t="s">
        <v>110</v>
      </c>
      <c r="E440" s="57">
        <f t="shared" si="192"/>
        <v>0</v>
      </c>
      <c r="F440" s="57">
        <f t="shared" si="193"/>
        <v>0</v>
      </c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7">
        <f t="shared" si="194"/>
        <v>0</v>
      </c>
      <c r="Z440" s="58"/>
      <c r="AA440" s="58"/>
      <c r="AB440" s="58"/>
      <c r="AC440" s="58"/>
      <c r="AD440" s="58"/>
      <c r="AE440" s="58"/>
      <c r="AK440" s="21">
        <f t="shared" ca="1" si="169"/>
        <v>1</v>
      </c>
    </row>
    <row r="441" spans="1:37" s="73" customFormat="1" ht="25.5" hidden="1">
      <c r="A441" s="21">
        <f t="shared" si="186"/>
        <v>0</v>
      </c>
      <c r="B441" s="83"/>
      <c r="C441" s="84" t="s">
        <v>140</v>
      </c>
      <c r="D441" s="85" t="s">
        <v>111</v>
      </c>
      <c r="E441" s="57">
        <f t="shared" si="192"/>
        <v>0</v>
      </c>
      <c r="F441" s="57">
        <f t="shared" si="193"/>
        <v>0</v>
      </c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7">
        <f t="shared" si="194"/>
        <v>0</v>
      </c>
      <c r="Z441" s="58"/>
      <c r="AA441" s="58"/>
      <c r="AB441" s="58"/>
      <c r="AC441" s="58"/>
      <c r="AD441" s="58"/>
      <c r="AE441" s="58"/>
      <c r="AK441" s="21">
        <f t="shared" ca="1" si="169"/>
        <v>1</v>
      </c>
    </row>
    <row r="442" spans="1:37" s="73" customFormat="1" hidden="1">
      <c r="A442" s="21">
        <f t="shared" si="186"/>
        <v>0</v>
      </c>
      <c r="B442" s="56" t="s">
        <v>72</v>
      </c>
      <c r="C442" s="74" t="s">
        <v>308</v>
      </c>
      <c r="D442" s="85" t="s">
        <v>141</v>
      </c>
      <c r="E442" s="57">
        <f t="shared" ref="E442:AE442" si="196">SUBTOTAL(9,E443:E444)</f>
        <v>0</v>
      </c>
      <c r="F442" s="57">
        <f t="shared" si="196"/>
        <v>0</v>
      </c>
      <c r="G442" s="53">
        <f t="shared" si="196"/>
        <v>0</v>
      </c>
      <c r="H442" s="53">
        <f t="shared" si="196"/>
        <v>0</v>
      </c>
      <c r="I442" s="53">
        <f t="shared" si="196"/>
        <v>0</v>
      </c>
      <c r="J442" s="53">
        <f t="shared" si="196"/>
        <v>0</v>
      </c>
      <c r="K442" s="53">
        <f t="shared" si="196"/>
        <v>0</v>
      </c>
      <c r="L442" s="53">
        <f t="shared" si="196"/>
        <v>0</v>
      </c>
      <c r="M442" s="53">
        <f t="shared" si="196"/>
        <v>0</v>
      </c>
      <c r="N442" s="53">
        <f t="shared" si="196"/>
        <v>0</v>
      </c>
      <c r="O442" s="53">
        <f t="shared" si="196"/>
        <v>0</v>
      </c>
      <c r="P442" s="53">
        <f t="shared" si="196"/>
        <v>0</v>
      </c>
      <c r="Q442" s="53">
        <f t="shared" si="196"/>
        <v>0</v>
      </c>
      <c r="R442" s="53">
        <f t="shared" si="196"/>
        <v>0</v>
      </c>
      <c r="S442" s="53">
        <f t="shared" si="196"/>
        <v>0</v>
      </c>
      <c r="T442" s="53">
        <f t="shared" si="196"/>
        <v>0</v>
      </c>
      <c r="U442" s="53">
        <f t="shared" si="196"/>
        <v>0</v>
      </c>
      <c r="V442" s="53">
        <f t="shared" si="196"/>
        <v>0</v>
      </c>
      <c r="W442" s="53">
        <f t="shared" si="196"/>
        <v>0</v>
      </c>
      <c r="X442" s="53">
        <f t="shared" si="196"/>
        <v>0</v>
      </c>
      <c r="Y442" s="57">
        <f t="shared" si="196"/>
        <v>0</v>
      </c>
      <c r="Z442" s="53">
        <f t="shared" si="196"/>
        <v>0</v>
      </c>
      <c r="AA442" s="53">
        <f t="shared" si="196"/>
        <v>0</v>
      </c>
      <c r="AB442" s="53">
        <f t="shared" si="196"/>
        <v>0</v>
      </c>
      <c r="AC442" s="53">
        <f t="shared" si="196"/>
        <v>0</v>
      </c>
      <c r="AD442" s="53">
        <f t="shared" si="196"/>
        <v>0</v>
      </c>
      <c r="AE442" s="53">
        <f t="shared" si="196"/>
        <v>0</v>
      </c>
      <c r="AK442" s="21">
        <f t="shared" ca="1" si="169"/>
        <v>0</v>
      </c>
    </row>
    <row r="443" spans="1:37" s="73" customFormat="1" hidden="1">
      <c r="A443" s="21">
        <f t="shared" si="186"/>
        <v>0</v>
      </c>
      <c r="B443" s="83"/>
      <c r="C443" s="87" t="s">
        <v>309</v>
      </c>
      <c r="D443" s="88" t="s">
        <v>310</v>
      </c>
      <c r="E443" s="57">
        <f>F443+Y443</f>
        <v>0</v>
      </c>
      <c r="F443" s="57">
        <f>SUM(G443:X443)</f>
        <v>0</v>
      </c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7">
        <f>SUM(Z443:AE443)</f>
        <v>0</v>
      </c>
      <c r="Z443" s="58"/>
      <c r="AA443" s="58"/>
      <c r="AB443" s="58"/>
      <c r="AC443" s="58"/>
      <c r="AD443" s="58"/>
      <c r="AE443" s="58"/>
      <c r="AK443" s="21">
        <f t="shared" ref="AK443:AK507" ca="1" si="197">IF(CELL("protect",AC443),0,1)</f>
        <v>1</v>
      </c>
    </row>
    <row r="444" spans="1:37" s="73" customFormat="1" hidden="1">
      <c r="A444" s="21">
        <f t="shared" si="186"/>
        <v>0</v>
      </c>
      <c r="B444" s="83"/>
      <c r="C444" s="87" t="s">
        <v>311</v>
      </c>
      <c r="D444" s="88" t="s">
        <v>312</v>
      </c>
      <c r="E444" s="57">
        <f>F444+Y444</f>
        <v>0</v>
      </c>
      <c r="F444" s="57">
        <f>SUM(G444:X444)</f>
        <v>0</v>
      </c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7">
        <f>SUM(Z444:AE444)</f>
        <v>0</v>
      </c>
      <c r="Z444" s="58"/>
      <c r="AA444" s="58"/>
      <c r="AB444" s="58"/>
      <c r="AC444" s="58"/>
      <c r="AD444" s="58"/>
      <c r="AE444" s="58"/>
      <c r="AK444" s="21">
        <f t="shared" ca="1" si="197"/>
        <v>1</v>
      </c>
    </row>
    <row r="445" spans="1:37" s="73" customFormat="1" hidden="1">
      <c r="A445" s="21">
        <f t="shared" si="186"/>
        <v>0</v>
      </c>
      <c r="B445" s="56" t="s">
        <v>109</v>
      </c>
      <c r="C445" s="74" t="s">
        <v>142</v>
      </c>
      <c r="D445" s="85"/>
      <c r="E445" s="53">
        <f t="shared" ref="E445:AE445" si="198">SUBTOTAL(9,E446:E450)</f>
        <v>0</v>
      </c>
      <c r="F445" s="53">
        <f t="shared" si="198"/>
        <v>0</v>
      </c>
      <c r="G445" s="53">
        <f t="shared" si="198"/>
        <v>0</v>
      </c>
      <c r="H445" s="53">
        <f t="shared" si="198"/>
        <v>0</v>
      </c>
      <c r="I445" s="53">
        <f t="shared" si="198"/>
        <v>0</v>
      </c>
      <c r="J445" s="53">
        <f t="shared" si="198"/>
        <v>0</v>
      </c>
      <c r="K445" s="53">
        <f t="shared" si="198"/>
        <v>0</v>
      </c>
      <c r="L445" s="53">
        <f t="shared" si="198"/>
        <v>0</v>
      </c>
      <c r="M445" s="53">
        <f t="shared" si="198"/>
        <v>0</v>
      </c>
      <c r="N445" s="53">
        <f t="shared" si="198"/>
        <v>0</v>
      </c>
      <c r="O445" s="53">
        <f t="shared" si="198"/>
        <v>0</v>
      </c>
      <c r="P445" s="53">
        <f t="shared" si="198"/>
        <v>0</v>
      </c>
      <c r="Q445" s="53">
        <f t="shared" si="198"/>
        <v>0</v>
      </c>
      <c r="R445" s="53">
        <f t="shared" si="198"/>
        <v>0</v>
      </c>
      <c r="S445" s="53">
        <f t="shared" si="198"/>
        <v>0</v>
      </c>
      <c r="T445" s="53">
        <f t="shared" si="198"/>
        <v>0</v>
      </c>
      <c r="U445" s="53">
        <f t="shared" si="198"/>
        <v>0</v>
      </c>
      <c r="V445" s="53">
        <f t="shared" si="198"/>
        <v>0</v>
      </c>
      <c r="W445" s="53">
        <f t="shared" si="198"/>
        <v>0</v>
      </c>
      <c r="X445" s="53">
        <f t="shared" si="198"/>
        <v>0</v>
      </c>
      <c r="Y445" s="53">
        <f t="shared" si="198"/>
        <v>0</v>
      </c>
      <c r="Z445" s="53">
        <f t="shared" si="198"/>
        <v>0</v>
      </c>
      <c r="AA445" s="53">
        <f t="shared" si="198"/>
        <v>0</v>
      </c>
      <c r="AB445" s="53">
        <f t="shared" si="198"/>
        <v>0</v>
      </c>
      <c r="AC445" s="53">
        <f t="shared" si="198"/>
        <v>0</v>
      </c>
      <c r="AD445" s="53">
        <f t="shared" si="198"/>
        <v>0</v>
      </c>
      <c r="AE445" s="53">
        <f t="shared" si="198"/>
        <v>0</v>
      </c>
      <c r="AK445" s="21">
        <f t="shared" ca="1" si="197"/>
        <v>0</v>
      </c>
    </row>
    <row r="446" spans="1:37" s="73" customFormat="1" hidden="1">
      <c r="A446" s="21">
        <f t="shared" si="186"/>
        <v>0</v>
      </c>
      <c r="B446" s="83"/>
      <c r="C446" s="87" t="s">
        <v>143</v>
      </c>
      <c r="D446" s="88" t="s">
        <v>144</v>
      </c>
      <c r="E446" s="57">
        <f>F446+Y446</f>
        <v>0</v>
      </c>
      <c r="F446" s="57">
        <f>SUM(G446:X446)</f>
        <v>0</v>
      </c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7">
        <f>SUM(Z446:AE446)</f>
        <v>0</v>
      </c>
      <c r="Z446" s="58"/>
      <c r="AA446" s="58"/>
      <c r="AB446" s="58"/>
      <c r="AC446" s="58"/>
      <c r="AD446" s="58"/>
      <c r="AE446" s="58"/>
      <c r="AK446" s="21">
        <f t="shared" ca="1" si="197"/>
        <v>1</v>
      </c>
    </row>
    <row r="447" spans="1:37" s="73" customFormat="1" hidden="1">
      <c r="A447" s="21">
        <f t="shared" si="186"/>
        <v>0</v>
      </c>
      <c r="B447" s="83"/>
      <c r="C447" s="87" t="s">
        <v>145</v>
      </c>
      <c r="D447" s="88" t="s">
        <v>146</v>
      </c>
      <c r="E447" s="57">
        <f>F447+Y447</f>
        <v>0</v>
      </c>
      <c r="F447" s="57">
        <f>SUM(G447:X447)</f>
        <v>0</v>
      </c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7">
        <f>SUM(Z447:AE447)</f>
        <v>0</v>
      </c>
      <c r="Z447" s="58"/>
      <c r="AA447" s="58"/>
      <c r="AB447" s="58"/>
      <c r="AC447" s="58"/>
      <c r="AD447" s="58"/>
      <c r="AE447" s="58"/>
      <c r="AK447" s="21">
        <f t="shared" ca="1" si="197"/>
        <v>1</v>
      </c>
    </row>
    <row r="448" spans="1:37" s="73" customFormat="1" hidden="1">
      <c r="A448" s="21">
        <f t="shared" si="186"/>
        <v>0</v>
      </c>
      <c r="B448" s="83"/>
      <c r="C448" s="87" t="s">
        <v>147</v>
      </c>
      <c r="D448" s="88" t="s">
        <v>148</v>
      </c>
      <c r="E448" s="57">
        <f>F448+Y448</f>
        <v>0</v>
      </c>
      <c r="F448" s="57">
        <f>SUM(G448:X448)</f>
        <v>0</v>
      </c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7">
        <f>SUM(Z448:AE448)</f>
        <v>0</v>
      </c>
      <c r="Z448" s="58"/>
      <c r="AA448" s="58"/>
      <c r="AB448" s="58"/>
      <c r="AC448" s="58"/>
      <c r="AD448" s="58"/>
      <c r="AE448" s="58"/>
      <c r="AK448" s="21">
        <f t="shared" ca="1" si="197"/>
        <v>1</v>
      </c>
    </row>
    <row r="449" spans="1:37" s="73" customFormat="1" hidden="1">
      <c r="A449" s="21">
        <f t="shared" si="186"/>
        <v>0</v>
      </c>
      <c r="B449" s="83"/>
      <c r="C449" s="87" t="s">
        <v>149</v>
      </c>
      <c r="D449" s="88" t="s">
        <v>150</v>
      </c>
      <c r="E449" s="57">
        <f>F449+Y449</f>
        <v>0</v>
      </c>
      <c r="F449" s="57">
        <f>SUM(G449:X449)</f>
        <v>0</v>
      </c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7">
        <f>SUM(Z449:AE449)</f>
        <v>0</v>
      </c>
      <c r="Z449" s="58"/>
      <c r="AA449" s="58"/>
      <c r="AB449" s="58"/>
      <c r="AC449" s="58"/>
      <c r="AD449" s="58"/>
      <c r="AE449" s="58"/>
      <c r="AK449" s="21">
        <f t="shared" ca="1" si="197"/>
        <v>1</v>
      </c>
    </row>
    <row r="450" spans="1:37" s="73" customFormat="1" hidden="1">
      <c r="A450" s="21">
        <f t="shared" si="186"/>
        <v>0</v>
      </c>
      <c r="B450" s="83"/>
      <c r="C450" s="87" t="s">
        <v>151</v>
      </c>
      <c r="D450" s="88" t="s">
        <v>152</v>
      </c>
      <c r="E450" s="57">
        <f>F450+Y450</f>
        <v>0</v>
      </c>
      <c r="F450" s="57">
        <f>SUM(G450:X450)</f>
        <v>0</v>
      </c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7">
        <f>SUM(Z450:AE450)</f>
        <v>0</v>
      </c>
      <c r="Z450" s="58"/>
      <c r="AA450" s="58"/>
      <c r="AB450" s="58"/>
      <c r="AC450" s="58"/>
      <c r="AD450" s="58"/>
      <c r="AE450" s="58"/>
      <c r="AK450" s="21">
        <f t="shared" ca="1" si="197"/>
        <v>1</v>
      </c>
    </row>
    <row r="451" spans="1:37" s="73" customFormat="1" hidden="1">
      <c r="A451" s="137">
        <f>A452</f>
        <v>0</v>
      </c>
      <c r="B451" s="64"/>
      <c r="C451" s="91"/>
      <c r="D451" s="65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K451" s="21">
        <f t="shared" ca="1" si="197"/>
        <v>0</v>
      </c>
    </row>
    <row r="452" spans="1:37" s="73" customFormat="1" hidden="1">
      <c r="A452" s="191">
        <f>MAX(A453:A459)</f>
        <v>0</v>
      </c>
      <c r="B452" s="64"/>
      <c r="C452" s="93" t="s">
        <v>163</v>
      </c>
      <c r="D452" s="65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K452" s="21">
        <f t="shared" ca="1" si="197"/>
        <v>0</v>
      </c>
    </row>
    <row r="453" spans="1:37" s="73" customFormat="1" hidden="1">
      <c r="A453" s="21">
        <f t="shared" ref="A453:A459" si="199">IF(MAX(E453:AF453)=0,IF(MIN(E453:AF453)=0,0,1),1)</f>
        <v>0</v>
      </c>
      <c r="B453" s="64"/>
      <c r="C453" s="91" t="s">
        <v>166</v>
      </c>
      <c r="D453" s="88"/>
      <c r="E453" s="94">
        <f t="shared" ref="E453:AE453" si="200">SUM(E454:E455)</f>
        <v>0</v>
      </c>
      <c r="F453" s="94">
        <f t="shared" si="200"/>
        <v>0</v>
      </c>
      <c r="G453" s="94">
        <f t="shared" si="200"/>
        <v>0</v>
      </c>
      <c r="H453" s="94">
        <f t="shared" si="200"/>
        <v>0</v>
      </c>
      <c r="I453" s="94">
        <f t="shared" si="200"/>
        <v>0</v>
      </c>
      <c r="J453" s="94">
        <f t="shared" si="200"/>
        <v>0</v>
      </c>
      <c r="K453" s="94">
        <f t="shared" si="200"/>
        <v>0</v>
      </c>
      <c r="L453" s="94">
        <f t="shared" si="200"/>
        <v>0</v>
      </c>
      <c r="M453" s="94">
        <f t="shared" si="200"/>
        <v>0</v>
      </c>
      <c r="N453" s="94">
        <f t="shared" si="200"/>
        <v>0</v>
      </c>
      <c r="O453" s="94">
        <f t="shared" si="200"/>
        <v>0</v>
      </c>
      <c r="P453" s="94">
        <f t="shared" si="200"/>
        <v>0</v>
      </c>
      <c r="Q453" s="94">
        <f t="shared" si="200"/>
        <v>0</v>
      </c>
      <c r="R453" s="94">
        <f t="shared" si="200"/>
        <v>0</v>
      </c>
      <c r="S453" s="94">
        <f t="shared" si="200"/>
        <v>0</v>
      </c>
      <c r="T453" s="94">
        <f t="shared" si="200"/>
        <v>0</v>
      </c>
      <c r="U453" s="94">
        <f t="shared" si="200"/>
        <v>0</v>
      </c>
      <c r="V453" s="94">
        <f t="shared" si="200"/>
        <v>0</v>
      </c>
      <c r="W453" s="94">
        <f t="shared" si="200"/>
        <v>0</v>
      </c>
      <c r="X453" s="94">
        <f t="shared" si="200"/>
        <v>0</v>
      </c>
      <c r="Y453" s="94">
        <f t="shared" si="200"/>
        <v>0</v>
      </c>
      <c r="Z453" s="94">
        <f t="shared" si="200"/>
        <v>0</v>
      </c>
      <c r="AA453" s="94">
        <f t="shared" si="200"/>
        <v>0</v>
      </c>
      <c r="AB453" s="94">
        <f t="shared" si="200"/>
        <v>0</v>
      </c>
      <c r="AC453" s="94">
        <f t="shared" si="200"/>
        <v>0</v>
      </c>
      <c r="AD453" s="94">
        <f t="shared" si="200"/>
        <v>0</v>
      </c>
      <c r="AE453" s="94">
        <f t="shared" si="200"/>
        <v>0</v>
      </c>
      <c r="AK453" s="21">
        <f t="shared" ca="1" si="197"/>
        <v>0</v>
      </c>
    </row>
    <row r="454" spans="1:37" s="73" customFormat="1" hidden="1">
      <c r="A454" s="21">
        <f t="shared" si="199"/>
        <v>0</v>
      </c>
      <c r="B454" s="64"/>
      <c r="C454" s="95" t="s">
        <v>167</v>
      </c>
      <c r="D454" s="88"/>
      <c r="E454" s="57">
        <f>F454+Y454</f>
        <v>0</v>
      </c>
      <c r="F454" s="57">
        <f>SUM(G454:X454)</f>
        <v>0</v>
      </c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7">
        <f>SUM(Z454:AE454)</f>
        <v>0</v>
      </c>
      <c r="Z454" s="58"/>
      <c r="AA454" s="58"/>
      <c r="AB454" s="58"/>
      <c r="AC454" s="58"/>
      <c r="AD454" s="58"/>
      <c r="AE454" s="58"/>
      <c r="AK454" s="21">
        <f t="shared" ca="1" si="197"/>
        <v>1</v>
      </c>
    </row>
    <row r="455" spans="1:37" s="73" customFormat="1" hidden="1">
      <c r="A455" s="21">
        <f t="shared" si="199"/>
        <v>0</v>
      </c>
      <c r="B455" s="64"/>
      <c r="C455" s="95" t="s">
        <v>168</v>
      </c>
      <c r="D455" s="88"/>
      <c r="E455" s="57">
        <f>F455+Y455</f>
        <v>0</v>
      </c>
      <c r="F455" s="57">
        <f>SUM(G455:X455)</f>
        <v>0</v>
      </c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7">
        <f>SUM(Z455:AE455)</f>
        <v>0</v>
      </c>
      <c r="Z455" s="58"/>
      <c r="AA455" s="58"/>
      <c r="AB455" s="58"/>
      <c r="AC455" s="58"/>
      <c r="AD455" s="58"/>
      <c r="AE455" s="58"/>
      <c r="AK455" s="21">
        <f t="shared" ca="1" si="197"/>
        <v>1</v>
      </c>
    </row>
    <row r="456" spans="1:37" s="73" customFormat="1" hidden="1">
      <c r="A456" s="21">
        <f t="shared" si="199"/>
        <v>0</v>
      </c>
      <c r="B456" s="64"/>
      <c r="C456" s="91" t="s">
        <v>169</v>
      </c>
      <c r="D456" s="88"/>
      <c r="E456" s="94">
        <f t="shared" ref="E456:AE456" si="201">SUM(E457:E458)</f>
        <v>0</v>
      </c>
      <c r="F456" s="94">
        <f t="shared" si="201"/>
        <v>0</v>
      </c>
      <c r="G456" s="94">
        <f t="shared" si="201"/>
        <v>0</v>
      </c>
      <c r="H456" s="94">
        <f t="shared" si="201"/>
        <v>0</v>
      </c>
      <c r="I456" s="94">
        <f t="shared" si="201"/>
        <v>0</v>
      </c>
      <c r="J456" s="94">
        <f t="shared" si="201"/>
        <v>0</v>
      </c>
      <c r="K456" s="94">
        <f t="shared" si="201"/>
        <v>0</v>
      </c>
      <c r="L456" s="94">
        <f t="shared" si="201"/>
        <v>0</v>
      </c>
      <c r="M456" s="94">
        <f t="shared" si="201"/>
        <v>0</v>
      </c>
      <c r="N456" s="94">
        <f t="shared" si="201"/>
        <v>0</v>
      </c>
      <c r="O456" s="94">
        <f t="shared" si="201"/>
        <v>0</v>
      </c>
      <c r="P456" s="94">
        <f t="shared" si="201"/>
        <v>0</v>
      </c>
      <c r="Q456" s="94">
        <f t="shared" si="201"/>
        <v>0</v>
      </c>
      <c r="R456" s="94">
        <f t="shared" si="201"/>
        <v>0</v>
      </c>
      <c r="S456" s="94">
        <f t="shared" si="201"/>
        <v>0</v>
      </c>
      <c r="T456" s="94">
        <f t="shared" si="201"/>
        <v>0</v>
      </c>
      <c r="U456" s="94">
        <f t="shared" si="201"/>
        <v>0</v>
      </c>
      <c r="V456" s="94">
        <f t="shared" si="201"/>
        <v>0</v>
      </c>
      <c r="W456" s="94">
        <f t="shared" si="201"/>
        <v>0</v>
      </c>
      <c r="X456" s="94">
        <f t="shared" si="201"/>
        <v>0</v>
      </c>
      <c r="Y456" s="94">
        <f t="shared" si="201"/>
        <v>0</v>
      </c>
      <c r="Z456" s="94">
        <f t="shared" si="201"/>
        <v>0</v>
      </c>
      <c r="AA456" s="94">
        <f t="shared" si="201"/>
        <v>0</v>
      </c>
      <c r="AB456" s="94">
        <f t="shared" si="201"/>
        <v>0</v>
      </c>
      <c r="AC456" s="94">
        <f t="shared" si="201"/>
        <v>0</v>
      </c>
      <c r="AD456" s="94">
        <f t="shared" si="201"/>
        <v>0</v>
      </c>
      <c r="AE456" s="94">
        <f t="shared" si="201"/>
        <v>0</v>
      </c>
      <c r="AK456" s="21">
        <f t="shared" ca="1" si="197"/>
        <v>0</v>
      </c>
    </row>
    <row r="457" spans="1:37" s="73" customFormat="1" hidden="1">
      <c r="A457" s="21">
        <f t="shared" si="199"/>
        <v>0</v>
      </c>
      <c r="B457" s="64"/>
      <c r="C457" s="96" t="s">
        <v>170</v>
      </c>
      <c r="D457" s="88"/>
      <c r="E457" s="57">
        <f>F457+Y457</f>
        <v>0</v>
      </c>
      <c r="F457" s="57">
        <f>SUM(G457:X457)</f>
        <v>0</v>
      </c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7">
        <f>SUM(Z457:AE457)</f>
        <v>0</v>
      </c>
      <c r="Z457" s="58"/>
      <c r="AA457" s="58"/>
      <c r="AB457" s="58"/>
      <c r="AC457" s="58"/>
      <c r="AD457" s="58"/>
      <c r="AE457" s="58"/>
      <c r="AK457" s="21">
        <f t="shared" ca="1" si="197"/>
        <v>1</v>
      </c>
    </row>
    <row r="458" spans="1:37" s="73" customFormat="1" hidden="1">
      <c r="A458" s="21">
        <f t="shared" si="199"/>
        <v>0</v>
      </c>
      <c r="B458" s="64"/>
      <c r="C458" s="96" t="s">
        <v>171</v>
      </c>
      <c r="D458" s="88"/>
      <c r="E458" s="57">
        <f>F458+Y458</f>
        <v>0</v>
      </c>
      <c r="F458" s="57">
        <f>SUM(G458:X458)</f>
        <v>0</v>
      </c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7">
        <f>SUM(Z458:AE458)</f>
        <v>0</v>
      </c>
      <c r="Z458" s="58"/>
      <c r="AA458" s="58"/>
      <c r="AB458" s="58"/>
      <c r="AC458" s="58"/>
      <c r="AD458" s="58"/>
      <c r="AE458" s="58"/>
      <c r="AK458" s="21">
        <f t="shared" ca="1" si="197"/>
        <v>1</v>
      </c>
    </row>
    <row r="459" spans="1:37" s="73" customFormat="1" hidden="1">
      <c r="A459" s="21">
        <f t="shared" si="199"/>
        <v>0</v>
      </c>
      <c r="B459" s="64"/>
      <c r="C459" s="97" t="s">
        <v>172</v>
      </c>
      <c r="D459" s="88"/>
      <c r="E459" s="53">
        <f t="shared" ref="E459:AE459" si="202">IF(E456=0,0,E425/E456)</f>
        <v>0</v>
      </c>
      <c r="F459" s="53">
        <f t="shared" si="202"/>
        <v>0</v>
      </c>
      <c r="G459" s="53">
        <f t="shared" si="202"/>
        <v>0</v>
      </c>
      <c r="H459" s="53">
        <f t="shared" si="202"/>
        <v>0</v>
      </c>
      <c r="I459" s="53">
        <f t="shared" si="202"/>
        <v>0</v>
      </c>
      <c r="J459" s="53">
        <f t="shared" si="202"/>
        <v>0</v>
      </c>
      <c r="K459" s="53">
        <f t="shared" si="202"/>
        <v>0</v>
      </c>
      <c r="L459" s="53">
        <f t="shared" si="202"/>
        <v>0</v>
      </c>
      <c r="M459" s="53">
        <f t="shared" si="202"/>
        <v>0</v>
      </c>
      <c r="N459" s="53">
        <f t="shared" si="202"/>
        <v>0</v>
      </c>
      <c r="O459" s="53">
        <f t="shared" si="202"/>
        <v>0</v>
      </c>
      <c r="P459" s="53">
        <f t="shared" si="202"/>
        <v>0</v>
      </c>
      <c r="Q459" s="53">
        <f t="shared" si="202"/>
        <v>0</v>
      </c>
      <c r="R459" s="53">
        <f t="shared" si="202"/>
        <v>0</v>
      </c>
      <c r="S459" s="53">
        <f t="shared" si="202"/>
        <v>0</v>
      </c>
      <c r="T459" s="53">
        <f t="shared" si="202"/>
        <v>0</v>
      </c>
      <c r="U459" s="53">
        <f t="shared" si="202"/>
        <v>0</v>
      </c>
      <c r="V459" s="53">
        <f t="shared" si="202"/>
        <v>0</v>
      </c>
      <c r="W459" s="53">
        <f t="shared" si="202"/>
        <v>0</v>
      </c>
      <c r="X459" s="53">
        <f t="shared" si="202"/>
        <v>0</v>
      </c>
      <c r="Y459" s="53">
        <f t="shared" si="202"/>
        <v>0</v>
      </c>
      <c r="Z459" s="53">
        <f t="shared" si="202"/>
        <v>0</v>
      </c>
      <c r="AA459" s="53">
        <f t="shared" si="202"/>
        <v>0</v>
      </c>
      <c r="AB459" s="53">
        <f t="shared" si="202"/>
        <v>0</v>
      </c>
      <c r="AC459" s="53">
        <f t="shared" si="202"/>
        <v>0</v>
      </c>
      <c r="AD459" s="53">
        <f t="shared" si="202"/>
        <v>0</v>
      </c>
      <c r="AE459" s="53">
        <f t="shared" si="202"/>
        <v>0</v>
      </c>
      <c r="AK459" s="21">
        <f t="shared" ca="1" si="197"/>
        <v>0</v>
      </c>
    </row>
    <row r="460" spans="1:37" s="73" customFormat="1" hidden="1">
      <c r="A460" s="137">
        <f>A461</f>
        <v>0</v>
      </c>
      <c r="B460" s="136"/>
      <c r="C460" s="121"/>
      <c r="D460" s="131"/>
      <c r="E460" s="117"/>
      <c r="F460" s="117"/>
      <c r="G460" s="117"/>
      <c r="H460" s="117"/>
      <c r="I460" s="117"/>
      <c r="J460" s="117"/>
      <c r="K460" s="117"/>
      <c r="L460" s="117"/>
      <c r="M460" s="117"/>
      <c r="N460" s="117"/>
      <c r="O460" s="117"/>
      <c r="P460" s="117"/>
      <c r="Q460" s="117"/>
      <c r="R460" s="117"/>
      <c r="S460" s="117"/>
      <c r="T460" s="117"/>
      <c r="U460" s="117"/>
      <c r="V460" s="117"/>
      <c r="W460" s="117"/>
      <c r="X460" s="117"/>
      <c r="Y460" s="117"/>
      <c r="Z460" s="117"/>
      <c r="AA460" s="117"/>
      <c r="AB460" s="117"/>
      <c r="AC460" s="117"/>
      <c r="AD460" s="117"/>
      <c r="AE460" s="117"/>
      <c r="AK460" s="21">
        <f t="shared" ca="1" si="197"/>
        <v>0</v>
      </c>
    </row>
    <row r="461" spans="1:37" s="73" customFormat="1" hidden="1">
      <c r="A461" s="190">
        <f>MAX(A462:A500)</f>
        <v>0</v>
      </c>
      <c r="B461" s="136"/>
      <c r="C461" s="139" t="s">
        <v>246</v>
      </c>
      <c r="D461" s="131"/>
      <c r="E461" s="117"/>
      <c r="F461" s="117"/>
      <c r="G461" s="117"/>
      <c r="H461" s="117"/>
      <c r="I461" s="117"/>
      <c r="J461" s="117"/>
      <c r="K461" s="117"/>
      <c r="L461" s="117"/>
      <c r="M461" s="117"/>
      <c r="N461" s="117"/>
      <c r="O461" s="117"/>
      <c r="P461" s="117"/>
      <c r="Q461" s="117"/>
      <c r="R461" s="117"/>
      <c r="S461" s="117"/>
      <c r="T461" s="117"/>
      <c r="U461" s="117"/>
      <c r="V461" s="117"/>
      <c r="W461" s="117"/>
      <c r="X461" s="117"/>
      <c r="Y461" s="117"/>
      <c r="Z461" s="117"/>
      <c r="AA461" s="117"/>
      <c r="AB461" s="117"/>
      <c r="AC461" s="117"/>
      <c r="AD461" s="117"/>
      <c r="AE461" s="117"/>
      <c r="AK461" s="21">
        <f t="shared" ca="1" si="197"/>
        <v>0</v>
      </c>
    </row>
    <row r="462" spans="1:37" s="73" customFormat="1" hidden="1">
      <c r="A462" s="21">
        <f t="shared" ref="A462:A491" si="203">IF(MAX(E462:AF462)=0,IF(MIN(E462:AF462)=0,0,1),1)</f>
        <v>0</v>
      </c>
      <c r="B462" s="56"/>
      <c r="C462" s="71" t="s">
        <v>113</v>
      </c>
      <c r="D462" s="72"/>
      <c r="E462" s="53">
        <f t="shared" ref="E462:AE462" si="204">SUBTOTAL(9,E463:E491)</f>
        <v>0</v>
      </c>
      <c r="F462" s="53">
        <f t="shared" si="204"/>
        <v>0</v>
      </c>
      <c r="G462" s="53">
        <f t="shared" si="204"/>
        <v>0</v>
      </c>
      <c r="H462" s="53">
        <f t="shared" si="204"/>
        <v>0</v>
      </c>
      <c r="I462" s="53">
        <f t="shared" si="204"/>
        <v>0</v>
      </c>
      <c r="J462" s="53">
        <f t="shared" si="204"/>
        <v>0</v>
      </c>
      <c r="K462" s="53">
        <f t="shared" si="204"/>
        <v>0</v>
      </c>
      <c r="L462" s="53">
        <f t="shared" si="204"/>
        <v>0</v>
      </c>
      <c r="M462" s="53">
        <f t="shared" si="204"/>
        <v>0</v>
      </c>
      <c r="N462" s="53">
        <f t="shared" si="204"/>
        <v>0</v>
      </c>
      <c r="O462" s="53">
        <f t="shared" si="204"/>
        <v>0</v>
      </c>
      <c r="P462" s="53">
        <f t="shared" si="204"/>
        <v>0</v>
      </c>
      <c r="Q462" s="53">
        <f t="shared" si="204"/>
        <v>0</v>
      </c>
      <c r="R462" s="53">
        <f t="shared" si="204"/>
        <v>0</v>
      </c>
      <c r="S462" s="53">
        <f t="shared" si="204"/>
        <v>0</v>
      </c>
      <c r="T462" s="53">
        <f t="shared" si="204"/>
        <v>0</v>
      </c>
      <c r="U462" s="53">
        <f t="shared" si="204"/>
        <v>0</v>
      </c>
      <c r="V462" s="53">
        <f t="shared" si="204"/>
        <v>0</v>
      </c>
      <c r="W462" s="53">
        <f t="shared" si="204"/>
        <v>0</v>
      </c>
      <c r="X462" s="53">
        <f t="shared" si="204"/>
        <v>0</v>
      </c>
      <c r="Y462" s="53">
        <f t="shared" si="204"/>
        <v>0</v>
      </c>
      <c r="Z462" s="53">
        <f t="shared" si="204"/>
        <v>0</v>
      </c>
      <c r="AA462" s="53">
        <f t="shared" si="204"/>
        <v>0</v>
      </c>
      <c r="AB462" s="53">
        <f t="shared" si="204"/>
        <v>0</v>
      </c>
      <c r="AC462" s="53">
        <f t="shared" si="204"/>
        <v>0</v>
      </c>
      <c r="AD462" s="53">
        <f t="shared" si="204"/>
        <v>0</v>
      </c>
      <c r="AE462" s="53">
        <f t="shared" si="204"/>
        <v>0</v>
      </c>
      <c r="AK462" s="21">
        <f t="shared" ca="1" si="197"/>
        <v>0</v>
      </c>
    </row>
    <row r="463" spans="1:37" s="73" customFormat="1" hidden="1">
      <c r="A463" s="21">
        <f t="shared" si="203"/>
        <v>0</v>
      </c>
      <c r="B463" s="56" t="s">
        <v>114</v>
      </c>
      <c r="C463" s="74" t="s">
        <v>115</v>
      </c>
      <c r="D463" s="72"/>
      <c r="E463" s="53">
        <f t="shared" ref="E463:AE463" si="205">SUBTOTAL(9,E464:E482)</f>
        <v>0</v>
      </c>
      <c r="F463" s="53">
        <f t="shared" si="205"/>
        <v>0</v>
      </c>
      <c r="G463" s="53">
        <f t="shared" si="205"/>
        <v>0</v>
      </c>
      <c r="H463" s="53">
        <f t="shared" si="205"/>
        <v>0</v>
      </c>
      <c r="I463" s="53">
        <f t="shared" si="205"/>
        <v>0</v>
      </c>
      <c r="J463" s="53">
        <f t="shared" si="205"/>
        <v>0</v>
      </c>
      <c r="K463" s="53">
        <f t="shared" si="205"/>
        <v>0</v>
      </c>
      <c r="L463" s="53">
        <f t="shared" si="205"/>
        <v>0</v>
      </c>
      <c r="M463" s="53">
        <f t="shared" si="205"/>
        <v>0</v>
      </c>
      <c r="N463" s="53">
        <f t="shared" si="205"/>
        <v>0</v>
      </c>
      <c r="O463" s="53">
        <f t="shared" si="205"/>
        <v>0</v>
      </c>
      <c r="P463" s="53">
        <f t="shared" si="205"/>
        <v>0</v>
      </c>
      <c r="Q463" s="53">
        <f t="shared" si="205"/>
        <v>0</v>
      </c>
      <c r="R463" s="53">
        <f t="shared" si="205"/>
        <v>0</v>
      </c>
      <c r="S463" s="53">
        <f t="shared" si="205"/>
        <v>0</v>
      </c>
      <c r="T463" s="53">
        <f t="shared" si="205"/>
        <v>0</v>
      </c>
      <c r="U463" s="53">
        <f t="shared" si="205"/>
        <v>0</v>
      </c>
      <c r="V463" s="53">
        <f t="shared" si="205"/>
        <v>0</v>
      </c>
      <c r="W463" s="53">
        <f t="shared" si="205"/>
        <v>0</v>
      </c>
      <c r="X463" s="53">
        <f t="shared" si="205"/>
        <v>0</v>
      </c>
      <c r="Y463" s="53">
        <f t="shared" si="205"/>
        <v>0</v>
      </c>
      <c r="Z463" s="53">
        <f t="shared" si="205"/>
        <v>0</v>
      </c>
      <c r="AA463" s="53">
        <f t="shared" si="205"/>
        <v>0</v>
      </c>
      <c r="AB463" s="53">
        <f t="shared" si="205"/>
        <v>0</v>
      </c>
      <c r="AC463" s="53">
        <f t="shared" si="205"/>
        <v>0</v>
      </c>
      <c r="AD463" s="53">
        <f t="shared" si="205"/>
        <v>0</v>
      </c>
      <c r="AE463" s="53">
        <f t="shared" si="205"/>
        <v>0</v>
      </c>
      <c r="AK463" s="21">
        <f t="shared" ca="1" si="197"/>
        <v>0</v>
      </c>
    </row>
    <row r="464" spans="1:37" s="73" customFormat="1" hidden="1">
      <c r="A464" s="21">
        <f t="shared" si="203"/>
        <v>0</v>
      </c>
      <c r="B464" s="59"/>
      <c r="C464" s="84" t="s">
        <v>286</v>
      </c>
      <c r="D464" s="72"/>
      <c r="E464" s="53">
        <f t="shared" ref="E464:AE464" si="206">SUBTOTAL(9,E465:E474)</f>
        <v>0</v>
      </c>
      <c r="F464" s="53">
        <f t="shared" si="206"/>
        <v>0</v>
      </c>
      <c r="G464" s="53">
        <f t="shared" si="206"/>
        <v>0</v>
      </c>
      <c r="H464" s="53">
        <f t="shared" si="206"/>
        <v>0</v>
      </c>
      <c r="I464" s="53">
        <f t="shared" si="206"/>
        <v>0</v>
      </c>
      <c r="J464" s="53">
        <f t="shared" si="206"/>
        <v>0</v>
      </c>
      <c r="K464" s="53">
        <f t="shared" si="206"/>
        <v>0</v>
      </c>
      <c r="L464" s="53">
        <f t="shared" si="206"/>
        <v>0</v>
      </c>
      <c r="M464" s="53">
        <f t="shared" si="206"/>
        <v>0</v>
      </c>
      <c r="N464" s="53">
        <f t="shared" si="206"/>
        <v>0</v>
      </c>
      <c r="O464" s="53">
        <f t="shared" si="206"/>
        <v>0</v>
      </c>
      <c r="P464" s="53">
        <f t="shared" si="206"/>
        <v>0</v>
      </c>
      <c r="Q464" s="53">
        <f t="shared" si="206"/>
        <v>0</v>
      </c>
      <c r="R464" s="53">
        <f t="shared" si="206"/>
        <v>0</v>
      </c>
      <c r="S464" s="53">
        <f t="shared" si="206"/>
        <v>0</v>
      </c>
      <c r="T464" s="53">
        <f t="shared" si="206"/>
        <v>0</v>
      </c>
      <c r="U464" s="53">
        <f t="shared" si="206"/>
        <v>0</v>
      </c>
      <c r="V464" s="53">
        <f t="shared" si="206"/>
        <v>0</v>
      </c>
      <c r="W464" s="53">
        <f t="shared" si="206"/>
        <v>0</v>
      </c>
      <c r="X464" s="53">
        <f t="shared" si="206"/>
        <v>0</v>
      </c>
      <c r="Y464" s="53">
        <f t="shared" si="206"/>
        <v>0</v>
      </c>
      <c r="Z464" s="53">
        <f t="shared" si="206"/>
        <v>0</v>
      </c>
      <c r="AA464" s="53">
        <f t="shared" si="206"/>
        <v>0</v>
      </c>
      <c r="AB464" s="53">
        <f t="shared" si="206"/>
        <v>0</v>
      </c>
      <c r="AC464" s="53">
        <f t="shared" si="206"/>
        <v>0</v>
      </c>
      <c r="AD464" s="53">
        <f t="shared" si="206"/>
        <v>0</v>
      </c>
      <c r="AE464" s="53">
        <f t="shared" si="206"/>
        <v>0</v>
      </c>
      <c r="AK464" s="21">
        <f t="shared" ca="1" si="197"/>
        <v>0</v>
      </c>
    </row>
    <row r="465" spans="1:37" s="73" customFormat="1" ht="25.5" hidden="1">
      <c r="A465" s="21">
        <f t="shared" si="203"/>
        <v>0</v>
      </c>
      <c r="B465" s="75"/>
      <c r="C465" s="77" t="s">
        <v>116</v>
      </c>
      <c r="D465" s="76" t="s">
        <v>53</v>
      </c>
      <c r="E465" s="53">
        <f t="shared" ref="E465:AE465" si="207">SUBTOTAL(9,E466:E467)</f>
        <v>0</v>
      </c>
      <c r="F465" s="53">
        <f t="shared" si="207"/>
        <v>0</v>
      </c>
      <c r="G465" s="53">
        <f t="shared" si="207"/>
        <v>0</v>
      </c>
      <c r="H465" s="53">
        <f t="shared" si="207"/>
        <v>0</v>
      </c>
      <c r="I465" s="53">
        <f t="shared" si="207"/>
        <v>0</v>
      </c>
      <c r="J465" s="53">
        <f t="shared" si="207"/>
        <v>0</v>
      </c>
      <c r="K465" s="53">
        <f t="shared" si="207"/>
        <v>0</v>
      </c>
      <c r="L465" s="53">
        <f t="shared" si="207"/>
        <v>0</v>
      </c>
      <c r="M465" s="53">
        <f t="shared" si="207"/>
        <v>0</v>
      </c>
      <c r="N465" s="53">
        <f t="shared" si="207"/>
        <v>0</v>
      </c>
      <c r="O465" s="53">
        <f t="shared" si="207"/>
        <v>0</v>
      </c>
      <c r="P465" s="53">
        <f t="shared" si="207"/>
        <v>0</v>
      </c>
      <c r="Q465" s="53">
        <f t="shared" si="207"/>
        <v>0</v>
      </c>
      <c r="R465" s="53">
        <f t="shared" si="207"/>
        <v>0</v>
      </c>
      <c r="S465" s="53">
        <f t="shared" si="207"/>
        <v>0</v>
      </c>
      <c r="T465" s="53">
        <f t="shared" si="207"/>
        <v>0</v>
      </c>
      <c r="U465" s="53">
        <f t="shared" si="207"/>
        <v>0</v>
      </c>
      <c r="V465" s="53">
        <f t="shared" si="207"/>
        <v>0</v>
      </c>
      <c r="W465" s="53">
        <f t="shared" si="207"/>
        <v>0</v>
      </c>
      <c r="X465" s="53">
        <f t="shared" si="207"/>
        <v>0</v>
      </c>
      <c r="Y465" s="53">
        <f t="shared" si="207"/>
        <v>0</v>
      </c>
      <c r="Z465" s="53">
        <f t="shared" si="207"/>
        <v>0</v>
      </c>
      <c r="AA465" s="53">
        <f t="shared" si="207"/>
        <v>0</v>
      </c>
      <c r="AB465" s="53">
        <f t="shared" si="207"/>
        <v>0</v>
      </c>
      <c r="AC465" s="53">
        <f t="shared" si="207"/>
        <v>0</v>
      </c>
      <c r="AD465" s="53">
        <f t="shared" si="207"/>
        <v>0</v>
      </c>
      <c r="AE465" s="53">
        <f t="shared" si="207"/>
        <v>0</v>
      </c>
      <c r="AK465" s="21">
        <f t="shared" ca="1" si="197"/>
        <v>0</v>
      </c>
    </row>
    <row r="466" spans="1:37" s="73" customFormat="1" ht="25.5" hidden="1">
      <c r="A466" s="21">
        <f t="shared" si="203"/>
        <v>0</v>
      </c>
      <c r="B466" s="75"/>
      <c r="C466" s="155" t="s">
        <v>278</v>
      </c>
      <c r="D466" s="76" t="s">
        <v>279</v>
      </c>
      <c r="E466" s="57">
        <f>F466+Y466</f>
        <v>0</v>
      </c>
      <c r="F466" s="57">
        <f>SUM(G466:X466)</f>
        <v>0</v>
      </c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7">
        <f>SUM(Z466:AE466)</f>
        <v>0</v>
      </c>
      <c r="Z466" s="58"/>
      <c r="AA466" s="58"/>
      <c r="AB466" s="58"/>
      <c r="AC466" s="58"/>
      <c r="AD466" s="58"/>
      <c r="AE466" s="58"/>
      <c r="AK466" s="21">
        <f t="shared" ca="1" si="197"/>
        <v>1</v>
      </c>
    </row>
    <row r="467" spans="1:37" s="73" customFormat="1" ht="25.5" hidden="1">
      <c r="A467" s="21">
        <f t="shared" si="203"/>
        <v>0</v>
      </c>
      <c r="B467" s="75"/>
      <c r="C467" s="155" t="s">
        <v>280</v>
      </c>
      <c r="D467" s="76" t="s">
        <v>281</v>
      </c>
      <c r="E467" s="57">
        <f>F467+Y467</f>
        <v>0</v>
      </c>
      <c r="F467" s="57">
        <f>SUM(G467:X467)</f>
        <v>0</v>
      </c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7">
        <f>SUM(Z467:AE467)</f>
        <v>0</v>
      </c>
      <c r="Z467" s="58"/>
      <c r="AA467" s="58"/>
      <c r="AB467" s="58"/>
      <c r="AC467" s="58"/>
      <c r="AD467" s="58"/>
      <c r="AE467" s="58"/>
      <c r="AK467" s="21">
        <f t="shared" ca="1" si="197"/>
        <v>1</v>
      </c>
    </row>
    <row r="468" spans="1:37" s="73" customFormat="1" hidden="1">
      <c r="A468" s="21">
        <f t="shared" si="203"/>
        <v>0</v>
      </c>
      <c r="B468" s="78"/>
      <c r="C468" s="156" t="s">
        <v>117</v>
      </c>
      <c r="D468" s="79" t="s">
        <v>55</v>
      </c>
      <c r="E468" s="57">
        <f>F468+Y468</f>
        <v>0</v>
      </c>
      <c r="F468" s="57">
        <f>SUM(G468:X468)</f>
        <v>0</v>
      </c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7">
        <f>SUM(Z468:AE468)</f>
        <v>0</v>
      </c>
      <c r="Z468" s="58"/>
      <c r="AA468" s="58"/>
      <c r="AB468" s="58"/>
      <c r="AC468" s="58"/>
      <c r="AD468" s="58"/>
      <c r="AE468" s="58"/>
      <c r="AK468" s="21">
        <f t="shared" ca="1" si="197"/>
        <v>1</v>
      </c>
    </row>
    <row r="469" spans="1:37" s="73" customFormat="1" hidden="1">
      <c r="A469" s="21">
        <f t="shared" si="203"/>
        <v>0</v>
      </c>
      <c r="B469" s="78"/>
      <c r="C469" s="77" t="s">
        <v>282</v>
      </c>
      <c r="D469" s="80" t="s">
        <v>283</v>
      </c>
      <c r="E469" s="53">
        <f t="shared" ref="E469:AE469" si="208">SUBTOTAL(9,E470:E473)</f>
        <v>0</v>
      </c>
      <c r="F469" s="53">
        <f t="shared" si="208"/>
        <v>0</v>
      </c>
      <c r="G469" s="53">
        <f t="shared" si="208"/>
        <v>0</v>
      </c>
      <c r="H469" s="53">
        <f t="shared" si="208"/>
        <v>0</v>
      </c>
      <c r="I469" s="53">
        <f t="shared" si="208"/>
        <v>0</v>
      </c>
      <c r="J469" s="53">
        <f t="shared" si="208"/>
        <v>0</v>
      </c>
      <c r="K469" s="53">
        <f t="shared" si="208"/>
        <v>0</v>
      </c>
      <c r="L469" s="53">
        <f t="shared" si="208"/>
        <v>0</v>
      </c>
      <c r="M469" s="53">
        <f t="shared" si="208"/>
        <v>0</v>
      </c>
      <c r="N469" s="53">
        <f t="shared" si="208"/>
        <v>0</v>
      </c>
      <c r="O469" s="53">
        <f t="shared" si="208"/>
        <v>0</v>
      </c>
      <c r="P469" s="53">
        <f t="shared" si="208"/>
        <v>0</v>
      </c>
      <c r="Q469" s="53">
        <f t="shared" si="208"/>
        <v>0</v>
      </c>
      <c r="R469" s="53">
        <f t="shared" si="208"/>
        <v>0</v>
      </c>
      <c r="S469" s="53">
        <f t="shared" si="208"/>
        <v>0</v>
      </c>
      <c r="T469" s="53">
        <f t="shared" si="208"/>
        <v>0</v>
      </c>
      <c r="U469" s="53">
        <f t="shared" si="208"/>
        <v>0</v>
      </c>
      <c r="V469" s="53">
        <f t="shared" si="208"/>
        <v>0</v>
      </c>
      <c r="W469" s="53">
        <f t="shared" si="208"/>
        <v>0</v>
      </c>
      <c r="X469" s="53">
        <f t="shared" si="208"/>
        <v>0</v>
      </c>
      <c r="Y469" s="53">
        <f t="shared" si="208"/>
        <v>0</v>
      </c>
      <c r="Z469" s="53">
        <f t="shared" si="208"/>
        <v>0</v>
      </c>
      <c r="AA469" s="53">
        <f t="shared" si="208"/>
        <v>0</v>
      </c>
      <c r="AB469" s="53">
        <f t="shared" si="208"/>
        <v>0</v>
      </c>
      <c r="AC469" s="53">
        <f t="shared" si="208"/>
        <v>0</v>
      </c>
      <c r="AD469" s="53">
        <f t="shared" si="208"/>
        <v>0</v>
      </c>
      <c r="AE469" s="53">
        <f t="shared" si="208"/>
        <v>0</v>
      </c>
      <c r="AK469" s="21">
        <f t="shared" ca="1" si="197"/>
        <v>0</v>
      </c>
    </row>
    <row r="470" spans="1:37" s="73" customFormat="1" ht="25.5" hidden="1">
      <c r="A470" s="21">
        <f t="shared" si="203"/>
        <v>0</v>
      </c>
      <c r="B470" s="78"/>
      <c r="C470" s="157" t="s">
        <v>119</v>
      </c>
      <c r="D470" s="80" t="s">
        <v>120</v>
      </c>
      <c r="E470" s="57">
        <f t="shared" ref="E470:E482" si="209">F470+Y470</f>
        <v>0</v>
      </c>
      <c r="F470" s="57">
        <f t="shared" ref="F470:F482" si="210">SUM(G470:X470)</f>
        <v>0</v>
      </c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7">
        <f t="shared" ref="Y470:Y482" si="211">SUM(Z470:AE470)</f>
        <v>0</v>
      </c>
      <c r="Z470" s="58"/>
      <c r="AA470" s="58"/>
      <c r="AB470" s="58"/>
      <c r="AC470" s="58"/>
      <c r="AD470" s="58"/>
      <c r="AE470" s="58"/>
      <c r="AK470" s="21">
        <f t="shared" ca="1" si="197"/>
        <v>1</v>
      </c>
    </row>
    <row r="471" spans="1:37" s="73" customFormat="1" hidden="1">
      <c r="A471" s="21">
        <f t="shared" si="203"/>
        <v>0</v>
      </c>
      <c r="B471" s="78"/>
      <c r="C471" s="155" t="s">
        <v>123</v>
      </c>
      <c r="D471" s="80" t="s">
        <v>124</v>
      </c>
      <c r="E471" s="57">
        <f t="shared" si="209"/>
        <v>0</v>
      </c>
      <c r="F471" s="57">
        <f t="shared" si="210"/>
        <v>0</v>
      </c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7">
        <f t="shared" si="211"/>
        <v>0</v>
      </c>
      <c r="Z471" s="58"/>
      <c r="AA471" s="58"/>
      <c r="AB471" s="58"/>
      <c r="AC471" s="58"/>
      <c r="AD471" s="58"/>
      <c r="AE471" s="58"/>
      <c r="AK471" s="21">
        <f t="shared" ca="1" si="197"/>
        <v>1</v>
      </c>
    </row>
    <row r="472" spans="1:37" s="73" customFormat="1" hidden="1">
      <c r="A472" s="21">
        <f t="shared" si="203"/>
        <v>0</v>
      </c>
      <c r="B472" s="78"/>
      <c r="C472" s="155" t="s">
        <v>465</v>
      </c>
      <c r="D472" s="80" t="s">
        <v>125</v>
      </c>
      <c r="E472" s="57">
        <f t="shared" si="209"/>
        <v>0</v>
      </c>
      <c r="F472" s="57">
        <f t="shared" si="210"/>
        <v>0</v>
      </c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7">
        <f t="shared" si="211"/>
        <v>0</v>
      </c>
      <c r="Z472" s="58"/>
      <c r="AA472" s="58"/>
      <c r="AB472" s="58"/>
      <c r="AC472" s="58"/>
      <c r="AD472" s="58"/>
      <c r="AE472" s="58"/>
      <c r="AK472" s="21">
        <f t="shared" ca="1" si="197"/>
        <v>1</v>
      </c>
    </row>
    <row r="473" spans="1:37" s="73" customFormat="1" ht="25.5" hidden="1">
      <c r="A473" s="21">
        <f t="shared" si="203"/>
        <v>0</v>
      </c>
      <c r="B473" s="78"/>
      <c r="C473" s="155" t="s">
        <v>126</v>
      </c>
      <c r="D473" s="80" t="s">
        <v>127</v>
      </c>
      <c r="E473" s="57">
        <f t="shared" si="209"/>
        <v>0</v>
      </c>
      <c r="F473" s="57">
        <f t="shared" si="210"/>
        <v>0</v>
      </c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7">
        <f t="shared" si="211"/>
        <v>0</v>
      </c>
      <c r="Z473" s="58"/>
      <c r="AA473" s="58"/>
      <c r="AB473" s="58"/>
      <c r="AC473" s="58"/>
      <c r="AD473" s="58"/>
      <c r="AE473" s="58"/>
      <c r="AK473" s="21">
        <f t="shared" ca="1" si="197"/>
        <v>1</v>
      </c>
    </row>
    <row r="474" spans="1:37" s="73" customFormat="1" hidden="1">
      <c r="A474" s="21">
        <f t="shared" si="203"/>
        <v>0</v>
      </c>
      <c r="B474" s="78"/>
      <c r="C474" s="81" t="s">
        <v>128</v>
      </c>
      <c r="D474" s="80" t="s">
        <v>58</v>
      </c>
      <c r="E474" s="57">
        <f t="shared" si="209"/>
        <v>0</v>
      </c>
      <c r="F474" s="57">
        <f t="shared" si="210"/>
        <v>0</v>
      </c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7">
        <f t="shared" si="211"/>
        <v>0</v>
      </c>
      <c r="Z474" s="58"/>
      <c r="AA474" s="58"/>
      <c r="AB474" s="58"/>
      <c r="AC474" s="58"/>
      <c r="AD474" s="58"/>
      <c r="AE474" s="58"/>
      <c r="AK474" s="21">
        <f t="shared" ca="1" si="197"/>
        <v>1</v>
      </c>
    </row>
    <row r="475" spans="1:37" s="73" customFormat="1" hidden="1">
      <c r="A475" s="21">
        <f t="shared" si="203"/>
        <v>0</v>
      </c>
      <c r="B475" s="78"/>
      <c r="C475" s="82" t="s">
        <v>129</v>
      </c>
      <c r="D475" s="79" t="s">
        <v>60</v>
      </c>
      <c r="E475" s="57">
        <f t="shared" si="209"/>
        <v>0</v>
      </c>
      <c r="F475" s="57">
        <f t="shared" si="210"/>
        <v>0</v>
      </c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7">
        <f t="shared" si="211"/>
        <v>0</v>
      </c>
      <c r="Z475" s="58"/>
      <c r="AA475" s="58"/>
      <c r="AB475" s="58"/>
      <c r="AC475" s="58"/>
      <c r="AD475" s="58"/>
      <c r="AE475" s="58"/>
      <c r="AK475" s="21">
        <f t="shared" ca="1" si="197"/>
        <v>1</v>
      </c>
    </row>
    <row r="476" spans="1:37" s="73" customFormat="1" hidden="1">
      <c r="A476" s="21">
        <f t="shared" si="203"/>
        <v>0</v>
      </c>
      <c r="B476" s="78"/>
      <c r="C476" s="82" t="s">
        <v>307</v>
      </c>
      <c r="D476" s="79" t="s">
        <v>69</v>
      </c>
      <c r="E476" s="57">
        <f t="shared" si="209"/>
        <v>0</v>
      </c>
      <c r="F476" s="57">
        <f t="shared" si="210"/>
        <v>0</v>
      </c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7">
        <f t="shared" si="211"/>
        <v>0</v>
      </c>
      <c r="Z476" s="58"/>
      <c r="AA476" s="58"/>
      <c r="AB476" s="58"/>
      <c r="AC476" s="58"/>
      <c r="AD476" s="58"/>
      <c r="AE476" s="58"/>
      <c r="AK476" s="21">
        <f t="shared" ca="1" si="197"/>
        <v>1</v>
      </c>
    </row>
    <row r="477" spans="1:37" s="73" customFormat="1" hidden="1">
      <c r="A477" s="21">
        <f t="shared" si="203"/>
        <v>0</v>
      </c>
      <c r="B477" s="83"/>
      <c r="C477" s="87" t="s">
        <v>135</v>
      </c>
      <c r="D477" s="88" t="s">
        <v>97</v>
      </c>
      <c r="E477" s="57">
        <f t="shared" si="209"/>
        <v>0</v>
      </c>
      <c r="F477" s="57">
        <f t="shared" si="210"/>
        <v>0</v>
      </c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7">
        <f t="shared" si="211"/>
        <v>0</v>
      </c>
      <c r="Z477" s="58"/>
      <c r="AA477" s="58"/>
      <c r="AB477" s="58"/>
      <c r="AC477" s="58"/>
      <c r="AD477" s="58"/>
      <c r="AE477" s="58"/>
      <c r="AK477" s="21">
        <f t="shared" ca="1" si="197"/>
        <v>1</v>
      </c>
    </row>
    <row r="478" spans="1:37" s="73" customFormat="1" hidden="1">
      <c r="A478" s="21">
        <f t="shared" si="203"/>
        <v>0</v>
      </c>
      <c r="B478" s="83"/>
      <c r="C478" s="87" t="s">
        <v>137</v>
      </c>
      <c r="D478" s="88" t="s">
        <v>108</v>
      </c>
      <c r="E478" s="57">
        <f>F478+Y478</f>
        <v>0</v>
      </c>
      <c r="F478" s="57">
        <f>SUM(G478:X478)</f>
        <v>0</v>
      </c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7">
        <f>SUM(Z478:AE478)</f>
        <v>0</v>
      </c>
      <c r="Z478" s="58"/>
      <c r="AA478" s="58"/>
      <c r="AB478" s="58"/>
      <c r="AC478" s="58"/>
      <c r="AD478" s="58"/>
      <c r="AE478" s="58"/>
      <c r="AK478" s="21">
        <f t="shared" ca="1" si="197"/>
        <v>1</v>
      </c>
    </row>
    <row r="479" spans="1:37" s="73" customFormat="1" hidden="1">
      <c r="A479" s="21">
        <f t="shared" si="203"/>
        <v>0</v>
      </c>
      <c r="B479" s="59"/>
      <c r="C479" s="84" t="s">
        <v>466</v>
      </c>
      <c r="D479" s="72"/>
      <c r="E479" s="53">
        <f t="shared" ref="E479:AE479" si="212">SUBTOTAL(9,E480:E481)</f>
        <v>0</v>
      </c>
      <c r="F479" s="53">
        <f t="shared" si="212"/>
        <v>0</v>
      </c>
      <c r="G479" s="53">
        <f t="shared" si="212"/>
        <v>0</v>
      </c>
      <c r="H479" s="53">
        <f t="shared" si="212"/>
        <v>0</v>
      </c>
      <c r="I479" s="53">
        <f t="shared" si="212"/>
        <v>0</v>
      </c>
      <c r="J479" s="53">
        <f t="shared" si="212"/>
        <v>0</v>
      </c>
      <c r="K479" s="53">
        <f t="shared" si="212"/>
        <v>0</v>
      </c>
      <c r="L479" s="53">
        <f t="shared" si="212"/>
        <v>0</v>
      </c>
      <c r="M479" s="53">
        <f t="shared" si="212"/>
        <v>0</v>
      </c>
      <c r="N479" s="53">
        <f t="shared" si="212"/>
        <v>0</v>
      </c>
      <c r="O479" s="53">
        <f t="shared" si="212"/>
        <v>0</v>
      </c>
      <c r="P479" s="53">
        <f t="shared" si="212"/>
        <v>0</v>
      </c>
      <c r="Q479" s="53">
        <f t="shared" si="212"/>
        <v>0</v>
      </c>
      <c r="R479" s="53">
        <f t="shared" si="212"/>
        <v>0</v>
      </c>
      <c r="S479" s="53">
        <f t="shared" si="212"/>
        <v>0</v>
      </c>
      <c r="T479" s="53">
        <f t="shared" si="212"/>
        <v>0</v>
      </c>
      <c r="U479" s="53">
        <f t="shared" si="212"/>
        <v>0</v>
      </c>
      <c r="V479" s="53">
        <f t="shared" si="212"/>
        <v>0</v>
      </c>
      <c r="W479" s="53">
        <f t="shared" si="212"/>
        <v>0</v>
      </c>
      <c r="X479" s="53">
        <f t="shared" si="212"/>
        <v>0</v>
      </c>
      <c r="Y479" s="53">
        <f t="shared" si="212"/>
        <v>0</v>
      </c>
      <c r="Z479" s="53">
        <f t="shared" si="212"/>
        <v>0</v>
      </c>
      <c r="AA479" s="53">
        <f t="shared" si="212"/>
        <v>0</v>
      </c>
      <c r="AB479" s="53">
        <f t="shared" si="212"/>
        <v>0</v>
      </c>
      <c r="AC479" s="53">
        <f t="shared" si="212"/>
        <v>0</v>
      </c>
      <c r="AD479" s="53">
        <f t="shared" si="212"/>
        <v>0</v>
      </c>
      <c r="AE479" s="53">
        <f t="shared" si="212"/>
        <v>0</v>
      </c>
      <c r="AK479" s="21">
        <f t="shared" ca="1" si="197"/>
        <v>0</v>
      </c>
    </row>
    <row r="480" spans="1:37" s="73" customFormat="1" hidden="1">
      <c r="A480" s="21">
        <f t="shared" si="203"/>
        <v>0</v>
      </c>
      <c r="B480" s="83"/>
      <c r="C480" s="86" t="s">
        <v>467</v>
      </c>
      <c r="D480" s="88" t="s">
        <v>138</v>
      </c>
      <c r="E480" s="57">
        <f t="shared" si="209"/>
        <v>0</v>
      </c>
      <c r="F480" s="57">
        <f t="shared" si="210"/>
        <v>0</v>
      </c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7">
        <f t="shared" si="211"/>
        <v>0</v>
      </c>
      <c r="Z480" s="58"/>
      <c r="AA480" s="58"/>
      <c r="AB480" s="58"/>
      <c r="AC480" s="58"/>
      <c r="AD480" s="58"/>
      <c r="AE480" s="58"/>
      <c r="AK480" s="21">
        <f t="shared" ca="1" si="197"/>
        <v>1</v>
      </c>
    </row>
    <row r="481" spans="1:37" s="73" customFormat="1" ht="25.5" hidden="1">
      <c r="A481" s="21">
        <f t="shared" si="203"/>
        <v>0</v>
      </c>
      <c r="B481" s="83"/>
      <c r="C481" s="86" t="s">
        <v>469</v>
      </c>
      <c r="D481" s="85" t="s">
        <v>110</v>
      </c>
      <c r="E481" s="57">
        <f t="shared" si="209"/>
        <v>0</v>
      </c>
      <c r="F481" s="57">
        <f t="shared" si="210"/>
        <v>0</v>
      </c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7">
        <f t="shared" si="211"/>
        <v>0</v>
      </c>
      <c r="Z481" s="58"/>
      <c r="AA481" s="58"/>
      <c r="AB481" s="58"/>
      <c r="AC481" s="58"/>
      <c r="AD481" s="58"/>
      <c r="AE481" s="58"/>
      <c r="AK481" s="21">
        <f t="shared" ca="1" si="197"/>
        <v>1</v>
      </c>
    </row>
    <row r="482" spans="1:37" s="73" customFormat="1" ht="25.5" hidden="1">
      <c r="A482" s="21">
        <f t="shared" si="203"/>
        <v>0</v>
      </c>
      <c r="B482" s="83"/>
      <c r="C482" s="84" t="s">
        <v>140</v>
      </c>
      <c r="D482" s="85" t="s">
        <v>111</v>
      </c>
      <c r="E482" s="57">
        <f t="shared" si="209"/>
        <v>0</v>
      </c>
      <c r="F482" s="57">
        <f t="shared" si="210"/>
        <v>0</v>
      </c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7">
        <f t="shared" si="211"/>
        <v>0</v>
      </c>
      <c r="Z482" s="58"/>
      <c r="AA482" s="58"/>
      <c r="AB482" s="58"/>
      <c r="AC482" s="58"/>
      <c r="AD482" s="58"/>
      <c r="AE482" s="58"/>
      <c r="AK482" s="21">
        <f t="shared" ca="1" si="197"/>
        <v>1</v>
      </c>
    </row>
    <row r="483" spans="1:37" s="73" customFormat="1" hidden="1">
      <c r="A483" s="21">
        <f t="shared" si="203"/>
        <v>0</v>
      </c>
      <c r="B483" s="56" t="s">
        <v>72</v>
      </c>
      <c r="C483" s="74" t="s">
        <v>308</v>
      </c>
      <c r="D483" s="85" t="s">
        <v>141</v>
      </c>
      <c r="E483" s="57">
        <f t="shared" ref="E483:AE483" si="213">SUBTOTAL(9,E484:E485)</f>
        <v>0</v>
      </c>
      <c r="F483" s="57">
        <f t="shared" si="213"/>
        <v>0</v>
      </c>
      <c r="G483" s="53">
        <f t="shared" si="213"/>
        <v>0</v>
      </c>
      <c r="H483" s="53">
        <f t="shared" si="213"/>
        <v>0</v>
      </c>
      <c r="I483" s="53">
        <f t="shared" si="213"/>
        <v>0</v>
      </c>
      <c r="J483" s="53">
        <f t="shared" si="213"/>
        <v>0</v>
      </c>
      <c r="K483" s="53">
        <f t="shared" si="213"/>
        <v>0</v>
      </c>
      <c r="L483" s="53">
        <f t="shared" si="213"/>
        <v>0</v>
      </c>
      <c r="M483" s="53">
        <f t="shared" si="213"/>
        <v>0</v>
      </c>
      <c r="N483" s="53">
        <f t="shared" si="213"/>
        <v>0</v>
      </c>
      <c r="O483" s="53">
        <f t="shared" si="213"/>
        <v>0</v>
      </c>
      <c r="P483" s="53">
        <f t="shared" si="213"/>
        <v>0</v>
      </c>
      <c r="Q483" s="53">
        <f t="shared" si="213"/>
        <v>0</v>
      </c>
      <c r="R483" s="53">
        <f t="shared" si="213"/>
        <v>0</v>
      </c>
      <c r="S483" s="53">
        <f t="shared" si="213"/>
        <v>0</v>
      </c>
      <c r="T483" s="53">
        <f t="shared" si="213"/>
        <v>0</v>
      </c>
      <c r="U483" s="53">
        <f t="shared" si="213"/>
        <v>0</v>
      </c>
      <c r="V483" s="53">
        <f t="shared" si="213"/>
        <v>0</v>
      </c>
      <c r="W483" s="53">
        <f t="shared" si="213"/>
        <v>0</v>
      </c>
      <c r="X483" s="53">
        <f t="shared" si="213"/>
        <v>0</v>
      </c>
      <c r="Y483" s="57">
        <f t="shared" si="213"/>
        <v>0</v>
      </c>
      <c r="Z483" s="53">
        <f t="shared" si="213"/>
        <v>0</v>
      </c>
      <c r="AA483" s="53">
        <f t="shared" si="213"/>
        <v>0</v>
      </c>
      <c r="AB483" s="53">
        <f t="shared" si="213"/>
        <v>0</v>
      </c>
      <c r="AC483" s="53">
        <f t="shared" si="213"/>
        <v>0</v>
      </c>
      <c r="AD483" s="53">
        <f t="shared" si="213"/>
        <v>0</v>
      </c>
      <c r="AE483" s="53">
        <f t="shared" si="213"/>
        <v>0</v>
      </c>
      <c r="AK483" s="21">
        <f t="shared" ca="1" si="197"/>
        <v>0</v>
      </c>
    </row>
    <row r="484" spans="1:37" s="73" customFormat="1" hidden="1">
      <c r="A484" s="21">
        <f t="shared" si="203"/>
        <v>0</v>
      </c>
      <c r="B484" s="83"/>
      <c r="C484" s="87" t="s">
        <v>309</v>
      </c>
      <c r="D484" s="88" t="s">
        <v>310</v>
      </c>
      <c r="E484" s="57">
        <f>F484+Y484</f>
        <v>0</v>
      </c>
      <c r="F484" s="57">
        <f>SUM(G484:X484)</f>
        <v>0</v>
      </c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7">
        <f>SUM(Z484:AE484)</f>
        <v>0</v>
      </c>
      <c r="Z484" s="58"/>
      <c r="AA484" s="58"/>
      <c r="AB484" s="58"/>
      <c r="AC484" s="58"/>
      <c r="AD484" s="58"/>
      <c r="AE484" s="58"/>
      <c r="AK484" s="21">
        <f t="shared" ca="1" si="197"/>
        <v>1</v>
      </c>
    </row>
    <row r="485" spans="1:37" s="73" customFormat="1" hidden="1">
      <c r="A485" s="21">
        <f t="shared" si="203"/>
        <v>0</v>
      </c>
      <c r="B485" s="83"/>
      <c r="C485" s="87" t="s">
        <v>311</v>
      </c>
      <c r="D485" s="88" t="s">
        <v>312</v>
      </c>
      <c r="E485" s="57">
        <f>F485+Y485</f>
        <v>0</v>
      </c>
      <c r="F485" s="57">
        <f>SUM(G485:X485)</f>
        <v>0</v>
      </c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7">
        <f>SUM(Z485:AE485)</f>
        <v>0</v>
      </c>
      <c r="Z485" s="58"/>
      <c r="AA485" s="58"/>
      <c r="AB485" s="58"/>
      <c r="AC485" s="58"/>
      <c r="AD485" s="58"/>
      <c r="AE485" s="58"/>
      <c r="AK485" s="21">
        <f t="shared" ca="1" si="197"/>
        <v>1</v>
      </c>
    </row>
    <row r="486" spans="1:37" s="73" customFormat="1" hidden="1">
      <c r="A486" s="21">
        <f t="shared" si="203"/>
        <v>0</v>
      </c>
      <c r="B486" s="56" t="s">
        <v>109</v>
      </c>
      <c r="C486" s="74" t="s">
        <v>142</v>
      </c>
      <c r="D486" s="85"/>
      <c r="E486" s="53">
        <f t="shared" ref="E486:AE486" si="214">SUBTOTAL(9,E487:E491)</f>
        <v>0</v>
      </c>
      <c r="F486" s="53">
        <f t="shared" si="214"/>
        <v>0</v>
      </c>
      <c r="G486" s="53">
        <f t="shared" si="214"/>
        <v>0</v>
      </c>
      <c r="H486" s="53">
        <f t="shared" si="214"/>
        <v>0</v>
      </c>
      <c r="I486" s="53">
        <f t="shared" si="214"/>
        <v>0</v>
      </c>
      <c r="J486" s="53">
        <f t="shared" si="214"/>
        <v>0</v>
      </c>
      <c r="K486" s="53">
        <f t="shared" si="214"/>
        <v>0</v>
      </c>
      <c r="L486" s="53">
        <f t="shared" si="214"/>
        <v>0</v>
      </c>
      <c r="M486" s="53">
        <f t="shared" si="214"/>
        <v>0</v>
      </c>
      <c r="N486" s="53">
        <f t="shared" si="214"/>
        <v>0</v>
      </c>
      <c r="O486" s="53">
        <f t="shared" si="214"/>
        <v>0</v>
      </c>
      <c r="P486" s="53">
        <f t="shared" si="214"/>
        <v>0</v>
      </c>
      <c r="Q486" s="53">
        <f t="shared" si="214"/>
        <v>0</v>
      </c>
      <c r="R486" s="53">
        <f t="shared" si="214"/>
        <v>0</v>
      </c>
      <c r="S486" s="53">
        <f t="shared" si="214"/>
        <v>0</v>
      </c>
      <c r="T486" s="53">
        <f t="shared" si="214"/>
        <v>0</v>
      </c>
      <c r="U486" s="53">
        <f t="shared" si="214"/>
        <v>0</v>
      </c>
      <c r="V486" s="53">
        <f t="shared" si="214"/>
        <v>0</v>
      </c>
      <c r="W486" s="53">
        <f t="shared" si="214"/>
        <v>0</v>
      </c>
      <c r="X486" s="53">
        <f t="shared" si="214"/>
        <v>0</v>
      </c>
      <c r="Y486" s="53">
        <f t="shared" si="214"/>
        <v>0</v>
      </c>
      <c r="Z486" s="53">
        <f t="shared" si="214"/>
        <v>0</v>
      </c>
      <c r="AA486" s="53">
        <f t="shared" si="214"/>
        <v>0</v>
      </c>
      <c r="AB486" s="53">
        <f t="shared" si="214"/>
        <v>0</v>
      </c>
      <c r="AC486" s="53">
        <f t="shared" si="214"/>
        <v>0</v>
      </c>
      <c r="AD486" s="53">
        <f t="shared" si="214"/>
        <v>0</v>
      </c>
      <c r="AE486" s="53">
        <f t="shared" si="214"/>
        <v>0</v>
      </c>
      <c r="AK486" s="21">
        <f t="shared" ca="1" si="197"/>
        <v>0</v>
      </c>
    </row>
    <row r="487" spans="1:37" s="73" customFormat="1" hidden="1">
      <c r="A487" s="21">
        <f t="shared" si="203"/>
        <v>0</v>
      </c>
      <c r="B487" s="83"/>
      <c r="C487" s="87" t="s">
        <v>143</v>
      </c>
      <c r="D487" s="88" t="s">
        <v>144</v>
      </c>
      <c r="E487" s="57">
        <f>F487+Y487</f>
        <v>0</v>
      </c>
      <c r="F487" s="57">
        <f>SUM(G487:X487)</f>
        <v>0</v>
      </c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7">
        <f>SUM(Z487:AE487)</f>
        <v>0</v>
      </c>
      <c r="Z487" s="58"/>
      <c r="AA487" s="58"/>
      <c r="AB487" s="58"/>
      <c r="AC487" s="58"/>
      <c r="AD487" s="58"/>
      <c r="AE487" s="58"/>
      <c r="AK487" s="21">
        <f t="shared" ca="1" si="197"/>
        <v>1</v>
      </c>
    </row>
    <row r="488" spans="1:37" s="73" customFormat="1" hidden="1">
      <c r="A488" s="21">
        <f t="shared" si="203"/>
        <v>0</v>
      </c>
      <c r="B488" s="83"/>
      <c r="C488" s="87" t="s">
        <v>145</v>
      </c>
      <c r="D488" s="88" t="s">
        <v>146</v>
      </c>
      <c r="E488" s="57">
        <f>F488+Y488</f>
        <v>0</v>
      </c>
      <c r="F488" s="57">
        <f>SUM(G488:X488)</f>
        <v>0</v>
      </c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7">
        <f>SUM(Z488:AE488)</f>
        <v>0</v>
      </c>
      <c r="Z488" s="58"/>
      <c r="AA488" s="58"/>
      <c r="AB488" s="58"/>
      <c r="AC488" s="58"/>
      <c r="AD488" s="58"/>
      <c r="AE488" s="58"/>
      <c r="AK488" s="21">
        <f t="shared" ca="1" si="197"/>
        <v>1</v>
      </c>
    </row>
    <row r="489" spans="1:37" s="73" customFormat="1" hidden="1">
      <c r="A489" s="21">
        <f t="shared" si="203"/>
        <v>0</v>
      </c>
      <c r="B489" s="83"/>
      <c r="C489" s="87" t="s">
        <v>147</v>
      </c>
      <c r="D489" s="88" t="s">
        <v>148</v>
      </c>
      <c r="E489" s="57">
        <f>F489+Y489</f>
        <v>0</v>
      </c>
      <c r="F489" s="57">
        <f>SUM(G489:X489)</f>
        <v>0</v>
      </c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7">
        <f>SUM(Z489:AE489)</f>
        <v>0</v>
      </c>
      <c r="Z489" s="58"/>
      <c r="AA489" s="58"/>
      <c r="AB489" s="58"/>
      <c r="AC489" s="58"/>
      <c r="AD489" s="58"/>
      <c r="AE489" s="58"/>
      <c r="AK489" s="21">
        <f t="shared" ca="1" si="197"/>
        <v>1</v>
      </c>
    </row>
    <row r="490" spans="1:37" s="73" customFormat="1" hidden="1">
      <c r="A490" s="21">
        <f t="shared" si="203"/>
        <v>0</v>
      </c>
      <c r="B490" s="83"/>
      <c r="C490" s="87" t="s">
        <v>149</v>
      </c>
      <c r="D490" s="88" t="s">
        <v>150</v>
      </c>
      <c r="E490" s="57">
        <f>F490+Y490</f>
        <v>0</v>
      </c>
      <c r="F490" s="57">
        <f>SUM(G490:X490)</f>
        <v>0</v>
      </c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7">
        <f>SUM(Z490:AE490)</f>
        <v>0</v>
      </c>
      <c r="Z490" s="58"/>
      <c r="AA490" s="58"/>
      <c r="AB490" s="58"/>
      <c r="AC490" s="58"/>
      <c r="AD490" s="58"/>
      <c r="AE490" s="58"/>
      <c r="AK490" s="21">
        <f t="shared" ca="1" si="197"/>
        <v>1</v>
      </c>
    </row>
    <row r="491" spans="1:37" s="73" customFormat="1" hidden="1">
      <c r="A491" s="21">
        <f t="shared" si="203"/>
        <v>0</v>
      </c>
      <c r="B491" s="83"/>
      <c r="C491" s="87" t="s">
        <v>151</v>
      </c>
      <c r="D491" s="88" t="s">
        <v>152</v>
      </c>
      <c r="E491" s="57">
        <f>F491+Y491</f>
        <v>0</v>
      </c>
      <c r="F491" s="57">
        <f>SUM(G491:X491)</f>
        <v>0</v>
      </c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7">
        <f>SUM(Z491:AE491)</f>
        <v>0</v>
      </c>
      <c r="Z491" s="58"/>
      <c r="AA491" s="58"/>
      <c r="AB491" s="58"/>
      <c r="AC491" s="58"/>
      <c r="AD491" s="58"/>
      <c r="AE491" s="58"/>
      <c r="AK491" s="21">
        <f t="shared" ca="1" si="197"/>
        <v>1</v>
      </c>
    </row>
    <row r="492" spans="1:37" s="73" customFormat="1" hidden="1">
      <c r="A492" s="137">
        <f>A493</f>
        <v>0</v>
      </c>
      <c r="B492" s="64"/>
      <c r="C492" s="91"/>
      <c r="D492" s="65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K492" s="21">
        <f t="shared" ca="1" si="197"/>
        <v>0</v>
      </c>
    </row>
    <row r="493" spans="1:37" s="73" customFormat="1" hidden="1">
      <c r="A493" s="191">
        <f>MAX(A494:A500)</f>
        <v>0</v>
      </c>
      <c r="B493" s="64"/>
      <c r="C493" s="93" t="s">
        <v>163</v>
      </c>
      <c r="D493" s="65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K493" s="21">
        <f t="shared" ca="1" si="197"/>
        <v>0</v>
      </c>
    </row>
    <row r="494" spans="1:37" s="73" customFormat="1" hidden="1">
      <c r="A494" s="21">
        <f t="shared" ref="A494:A500" si="215">IF(MAX(E494:AF494)=0,IF(MIN(E494:AF494)=0,0,1),1)</f>
        <v>0</v>
      </c>
      <c r="B494" s="64"/>
      <c r="C494" s="91" t="s">
        <v>166</v>
      </c>
      <c r="D494" s="88"/>
      <c r="E494" s="94">
        <f t="shared" ref="E494:AE494" si="216">SUM(E495:E496)</f>
        <v>0</v>
      </c>
      <c r="F494" s="94">
        <f t="shared" si="216"/>
        <v>0</v>
      </c>
      <c r="G494" s="94">
        <f t="shared" si="216"/>
        <v>0</v>
      </c>
      <c r="H494" s="94">
        <f t="shared" si="216"/>
        <v>0</v>
      </c>
      <c r="I494" s="94">
        <f t="shared" si="216"/>
        <v>0</v>
      </c>
      <c r="J494" s="94">
        <f t="shared" si="216"/>
        <v>0</v>
      </c>
      <c r="K494" s="94">
        <f t="shared" si="216"/>
        <v>0</v>
      </c>
      <c r="L494" s="94">
        <f t="shared" si="216"/>
        <v>0</v>
      </c>
      <c r="M494" s="94">
        <f t="shared" si="216"/>
        <v>0</v>
      </c>
      <c r="N494" s="94">
        <f t="shared" si="216"/>
        <v>0</v>
      </c>
      <c r="O494" s="94">
        <f t="shared" si="216"/>
        <v>0</v>
      </c>
      <c r="P494" s="94">
        <f t="shared" si="216"/>
        <v>0</v>
      </c>
      <c r="Q494" s="94">
        <f t="shared" si="216"/>
        <v>0</v>
      </c>
      <c r="R494" s="94">
        <f t="shared" si="216"/>
        <v>0</v>
      </c>
      <c r="S494" s="94">
        <f t="shared" si="216"/>
        <v>0</v>
      </c>
      <c r="T494" s="94">
        <f t="shared" si="216"/>
        <v>0</v>
      </c>
      <c r="U494" s="94">
        <f t="shared" si="216"/>
        <v>0</v>
      </c>
      <c r="V494" s="94">
        <f t="shared" si="216"/>
        <v>0</v>
      </c>
      <c r="W494" s="94">
        <f t="shared" si="216"/>
        <v>0</v>
      </c>
      <c r="X494" s="94">
        <f t="shared" si="216"/>
        <v>0</v>
      </c>
      <c r="Y494" s="94">
        <f t="shared" si="216"/>
        <v>0</v>
      </c>
      <c r="Z494" s="94">
        <f t="shared" si="216"/>
        <v>0</v>
      </c>
      <c r="AA494" s="94">
        <f t="shared" si="216"/>
        <v>0</v>
      </c>
      <c r="AB494" s="94">
        <f t="shared" si="216"/>
        <v>0</v>
      </c>
      <c r="AC494" s="94">
        <f t="shared" si="216"/>
        <v>0</v>
      </c>
      <c r="AD494" s="94">
        <f t="shared" si="216"/>
        <v>0</v>
      </c>
      <c r="AE494" s="94">
        <f t="shared" si="216"/>
        <v>0</v>
      </c>
      <c r="AK494" s="21">
        <f t="shared" ca="1" si="197"/>
        <v>0</v>
      </c>
    </row>
    <row r="495" spans="1:37" s="73" customFormat="1" hidden="1">
      <c r="A495" s="21">
        <f t="shared" si="215"/>
        <v>0</v>
      </c>
      <c r="B495" s="64"/>
      <c r="C495" s="95" t="s">
        <v>167</v>
      </c>
      <c r="D495" s="88"/>
      <c r="E495" s="57">
        <f>F495+Y495</f>
        <v>0</v>
      </c>
      <c r="F495" s="57">
        <f>SUM(G495:X495)</f>
        <v>0</v>
      </c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7">
        <f>SUM(Z495:AE495)</f>
        <v>0</v>
      </c>
      <c r="Z495" s="58"/>
      <c r="AA495" s="58"/>
      <c r="AB495" s="58"/>
      <c r="AC495" s="58"/>
      <c r="AD495" s="58"/>
      <c r="AE495" s="58"/>
      <c r="AK495" s="21">
        <f t="shared" ca="1" si="197"/>
        <v>1</v>
      </c>
    </row>
    <row r="496" spans="1:37" s="73" customFormat="1" hidden="1">
      <c r="A496" s="21">
        <f t="shared" si="215"/>
        <v>0</v>
      </c>
      <c r="B496" s="64"/>
      <c r="C496" s="95" t="s">
        <v>168</v>
      </c>
      <c r="D496" s="88"/>
      <c r="E496" s="57">
        <f>F496+Y496</f>
        <v>0</v>
      </c>
      <c r="F496" s="57">
        <f>SUM(G496:X496)</f>
        <v>0</v>
      </c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7">
        <f>SUM(Z496:AE496)</f>
        <v>0</v>
      </c>
      <c r="Z496" s="58"/>
      <c r="AA496" s="58"/>
      <c r="AB496" s="58"/>
      <c r="AC496" s="58"/>
      <c r="AD496" s="58"/>
      <c r="AE496" s="58"/>
      <c r="AK496" s="21">
        <f t="shared" ca="1" si="197"/>
        <v>1</v>
      </c>
    </row>
    <row r="497" spans="1:37" s="73" customFormat="1" hidden="1">
      <c r="A497" s="21">
        <f t="shared" si="215"/>
        <v>0</v>
      </c>
      <c r="B497" s="64"/>
      <c r="C497" s="91" t="s">
        <v>169</v>
      </c>
      <c r="D497" s="88"/>
      <c r="E497" s="94">
        <f t="shared" ref="E497:AE497" si="217">SUM(E498:E499)</f>
        <v>0</v>
      </c>
      <c r="F497" s="94">
        <f t="shared" si="217"/>
        <v>0</v>
      </c>
      <c r="G497" s="94">
        <f t="shared" si="217"/>
        <v>0</v>
      </c>
      <c r="H497" s="94">
        <f t="shared" si="217"/>
        <v>0</v>
      </c>
      <c r="I497" s="94">
        <f t="shared" si="217"/>
        <v>0</v>
      </c>
      <c r="J497" s="94">
        <f t="shared" si="217"/>
        <v>0</v>
      </c>
      <c r="K497" s="94">
        <f t="shared" si="217"/>
        <v>0</v>
      </c>
      <c r="L497" s="94">
        <f t="shared" si="217"/>
        <v>0</v>
      </c>
      <c r="M497" s="94">
        <f t="shared" si="217"/>
        <v>0</v>
      </c>
      <c r="N497" s="94">
        <f t="shared" si="217"/>
        <v>0</v>
      </c>
      <c r="O497" s="94">
        <f t="shared" si="217"/>
        <v>0</v>
      </c>
      <c r="P497" s="94">
        <f t="shared" si="217"/>
        <v>0</v>
      </c>
      <c r="Q497" s="94">
        <f t="shared" si="217"/>
        <v>0</v>
      </c>
      <c r="R497" s="94">
        <f t="shared" si="217"/>
        <v>0</v>
      </c>
      <c r="S497" s="94">
        <f t="shared" si="217"/>
        <v>0</v>
      </c>
      <c r="T497" s="94">
        <f t="shared" si="217"/>
        <v>0</v>
      </c>
      <c r="U497" s="94">
        <f t="shared" si="217"/>
        <v>0</v>
      </c>
      <c r="V497" s="94">
        <f t="shared" si="217"/>
        <v>0</v>
      </c>
      <c r="W497" s="94">
        <f t="shared" si="217"/>
        <v>0</v>
      </c>
      <c r="X497" s="94">
        <f t="shared" si="217"/>
        <v>0</v>
      </c>
      <c r="Y497" s="94">
        <f t="shared" si="217"/>
        <v>0</v>
      </c>
      <c r="Z497" s="94">
        <f t="shared" si="217"/>
        <v>0</v>
      </c>
      <c r="AA497" s="94">
        <f t="shared" si="217"/>
        <v>0</v>
      </c>
      <c r="AB497" s="94">
        <f t="shared" si="217"/>
        <v>0</v>
      </c>
      <c r="AC497" s="94">
        <f t="shared" si="217"/>
        <v>0</v>
      </c>
      <c r="AD497" s="94">
        <f t="shared" si="217"/>
        <v>0</v>
      </c>
      <c r="AE497" s="94">
        <f t="shared" si="217"/>
        <v>0</v>
      </c>
      <c r="AK497" s="21">
        <f t="shared" ca="1" si="197"/>
        <v>0</v>
      </c>
    </row>
    <row r="498" spans="1:37" s="73" customFormat="1" hidden="1">
      <c r="A498" s="21">
        <f t="shared" si="215"/>
        <v>0</v>
      </c>
      <c r="B498" s="64"/>
      <c r="C498" s="96" t="s">
        <v>170</v>
      </c>
      <c r="D498" s="88"/>
      <c r="E498" s="57">
        <f>F498+Y498</f>
        <v>0</v>
      </c>
      <c r="F498" s="57">
        <f>SUM(G498:X498)</f>
        <v>0</v>
      </c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7">
        <f>SUM(Z498:AE498)</f>
        <v>0</v>
      </c>
      <c r="Z498" s="58"/>
      <c r="AA498" s="58"/>
      <c r="AB498" s="58"/>
      <c r="AC498" s="58"/>
      <c r="AD498" s="58"/>
      <c r="AE498" s="58"/>
      <c r="AK498" s="21">
        <f t="shared" ca="1" si="197"/>
        <v>1</v>
      </c>
    </row>
    <row r="499" spans="1:37" s="73" customFormat="1" hidden="1">
      <c r="A499" s="21">
        <f t="shared" si="215"/>
        <v>0</v>
      </c>
      <c r="B499" s="64"/>
      <c r="C499" s="96" t="s">
        <v>171</v>
      </c>
      <c r="D499" s="88"/>
      <c r="E499" s="57">
        <f>F499+Y499</f>
        <v>0</v>
      </c>
      <c r="F499" s="57">
        <f>SUM(G499:X499)</f>
        <v>0</v>
      </c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7">
        <f>SUM(Z499:AE499)</f>
        <v>0</v>
      </c>
      <c r="Z499" s="58"/>
      <c r="AA499" s="58"/>
      <c r="AB499" s="58"/>
      <c r="AC499" s="58"/>
      <c r="AD499" s="58"/>
      <c r="AE499" s="58"/>
      <c r="AK499" s="21">
        <f t="shared" ca="1" si="197"/>
        <v>1</v>
      </c>
    </row>
    <row r="500" spans="1:37" s="73" customFormat="1" hidden="1">
      <c r="A500" s="21">
        <f t="shared" si="215"/>
        <v>0</v>
      </c>
      <c r="B500" s="64"/>
      <c r="C500" s="97" t="s">
        <v>172</v>
      </c>
      <c r="D500" s="88"/>
      <c r="E500" s="53">
        <f t="shared" ref="E500:AE500" si="218">IF(E497=0,0,E465/E497)</f>
        <v>0</v>
      </c>
      <c r="F500" s="53">
        <f t="shared" si="218"/>
        <v>0</v>
      </c>
      <c r="G500" s="53">
        <f t="shared" si="218"/>
        <v>0</v>
      </c>
      <c r="H500" s="53">
        <f t="shared" si="218"/>
        <v>0</v>
      </c>
      <c r="I500" s="53">
        <f t="shared" si="218"/>
        <v>0</v>
      </c>
      <c r="J500" s="53">
        <f t="shared" si="218"/>
        <v>0</v>
      </c>
      <c r="K500" s="53">
        <f t="shared" si="218"/>
        <v>0</v>
      </c>
      <c r="L500" s="53">
        <f t="shared" si="218"/>
        <v>0</v>
      </c>
      <c r="M500" s="53">
        <f t="shared" si="218"/>
        <v>0</v>
      </c>
      <c r="N500" s="53">
        <f t="shared" si="218"/>
        <v>0</v>
      </c>
      <c r="O500" s="53">
        <f t="shared" si="218"/>
        <v>0</v>
      </c>
      <c r="P500" s="53">
        <f t="shared" si="218"/>
        <v>0</v>
      </c>
      <c r="Q500" s="53">
        <f t="shared" si="218"/>
        <v>0</v>
      </c>
      <c r="R500" s="53">
        <f t="shared" si="218"/>
        <v>0</v>
      </c>
      <c r="S500" s="53">
        <f t="shared" si="218"/>
        <v>0</v>
      </c>
      <c r="T500" s="53">
        <f t="shared" si="218"/>
        <v>0</v>
      </c>
      <c r="U500" s="53">
        <f t="shared" si="218"/>
        <v>0</v>
      </c>
      <c r="V500" s="53">
        <f t="shared" si="218"/>
        <v>0</v>
      </c>
      <c r="W500" s="53">
        <f t="shared" si="218"/>
        <v>0</v>
      </c>
      <c r="X500" s="53">
        <f t="shared" si="218"/>
        <v>0</v>
      </c>
      <c r="Y500" s="53">
        <f t="shared" si="218"/>
        <v>0</v>
      </c>
      <c r="Z500" s="53">
        <f t="shared" si="218"/>
        <v>0</v>
      </c>
      <c r="AA500" s="53">
        <f t="shared" si="218"/>
        <v>0</v>
      </c>
      <c r="AB500" s="53">
        <f t="shared" si="218"/>
        <v>0</v>
      </c>
      <c r="AC500" s="53">
        <f t="shared" si="218"/>
        <v>0</v>
      </c>
      <c r="AD500" s="53">
        <f t="shared" si="218"/>
        <v>0</v>
      </c>
      <c r="AE500" s="53">
        <f t="shared" si="218"/>
        <v>0</v>
      </c>
      <c r="AK500" s="21">
        <f t="shared" ca="1" si="197"/>
        <v>0</v>
      </c>
    </row>
    <row r="501" spans="1:37" s="73" customFormat="1" hidden="1">
      <c r="A501" s="137">
        <f>A502</f>
        <v>0</v>
      </c>
      <c r="B501" s="136"/>
      <c r="C501" s="121"/>
      <c r="D501" s="131"/>
      <c r="E501" s="117"/>
      <c r="F501" s="117"/>
      <c r="G501" s="117"/>
      <c r="H501" s="117"/>
      <c r="I501" s="117"/>
      <c r="J501" s="117"/>
      <c r="K501" s="117"/>
      <c r="L501" s="117"/>
      <c r="M501" s="117"/>
      <c r="N501" s="117"/>
      <c r="O501" s="117"/>
      <c r="P501" s="117"/>
      <c r="Q501" s="117"/>
      <c r="R501" s="117"/>
      <c r="S501" s="117"/>
      <c r="T501" s="117"/>
      <c r="U501" s="117"/>
      <c r="V501" s="117"/>
      <c r="W501" s="117"/>
      <c r="X501" s="117"/>
      <c r="Y501" s="117"/>
      <c r="Z501" s="117"/>
      <c r="AA501" s="117"/>
      <c r="AB501" s="117"/>
      <c r="AC501" s="117"/>
      <c r="AD501" s="117"/>
      <c r="AE501" s="117"/>
      <c r="AK501" s="21">
        <f t="shared" ca="1" si="197"/>
        <v>0</v>
      </c>
    </row>
    <row r="502" spans="1:37" s="73" customFormat="1" hidden="1">
      <c r="A502" s="190">
        <f>MAX(A503:A540)</f>
        <v>0</v>
      </c>
      <c r="B502" s="136"/>
      <c r="C502" s="139" t="s">
        <v>247</v>
      </c>
      <c r="D502" s="131"/>
      <c r="E502" s="117"/>
      <c r="F502" s="117"/>
      <c r="G502" s="117"/>
      <c r="H502" s="117"/>
      <c r="I502" s="117"/>
      <c r="J502" s="117"/>
      <c r="K502" s="117"/>
      <c r="L502" s="117"/>
      <c r="M502" s="117"/>
      <c r="N502" s="117"/>
      <c r="O502" s="117"/>
      <c r="P502" s="117"/>
      <c r="Q502" s="117"/>
      <c r="R502" s="117"/>
      <c r="S502" s="117"/>
      <c r="T502" s="117"/>
      <c r="U502" s="117"/>
      <c r="V502" s="117"/>
      <c r="W502" s="117"/>
      <c r="X502" s="117"/>
      <c r="Y502" s="117"/>
      <c r="Z502" s="117"/>
      <c r="AA502" s="117"/>
      <c r="AB502" s="117"/>
      <c r="AC502" s="117"/>
      <c r="AD502" s="117"/>
      <c r="AE502" s="117"/>
      <c r="AK502" s="21">
        <f t="shared" ca="1" si="197"/>
        <v>0</v>
      </c>
    </row>
    <row r="503" spans="1:37" s="73" customFormat="1" hidden="1">
      <c r="A503" s="21">
        <f t="shared" ref="A503:A531" si="219">IF(MAX(E503:AF503)=0,IF(MIN(E503:AF503)=0,0,1),1)</f>
        <v>0</v>
      </c>
      <c r="B503" s="56"/>
      <c r="C503" s="71" t="s">
        <v>113</v>
      </c>
      <c r="D503" s="72"/>
      <c r="E503" s="53">
        <f t="shared" ref="E503:AE503" si="220">SUBTOTAL(9,E504:E531)</f>
        <v>0</v>
      </c>
      <c r="F503" s="53">
        <f t="shared" si="220"/>
        <v>0</v>
      </c>
      <c r="G503" s="53">
        <f t="shared" si="220"/>
        <v>0</v>
      </c>
      <c r="H503" s="53">
        <f t="shared" si="220"/>
        <v>0</v>
      </c>
      <c r="I503" s="53">
        <f t="shared" si="220"/>
        <v>0</v>
      </c>
      <c r="J503" s="53">
        <f t="shared" si="220"/>
        <v>0</v>
      </c>
      <c r="K503" s="53">
        <f t="shared" si="220"/>
        <v>0</v>
      </c>
      <c r="L503" s="53">
        <f t="shared" si="220"/>
        <v>0</v>
      </c>
      <c r="M503" s="53">
        <f t="shared" si="220"/>
        <v>0</v>
      </c>
      <c r="N503" s="53">
        <f t="shared" si="220"/>
        <v>0</v>
      </c>
      <c r="O503" s="53">
        <f t="shared" si="220"/>
        <v>0</v>
      </c>
      <c r="P503" s="53">
        <f t="shared" si="220"/>
        <v>0</v>
      </c>
      <c r="Q503" s="53">
        <f t="shared" si="220"/>
        <v>0</v>
      </c>
      <c r="R503" s="53">
        <f t="shared" si="220"/>
        <v>0</v>
      </c>
      <c r="S503" s="53">
        <f t="shared" si="220"/>
        <v>0</v>
      </c>
      <c r="T503" s="53">
        <f t="shared" si="220"/>
        <v>0</v>
      </c>
      <c r="U503" s="53">
        <f t="shared" si="220"/>
        <v>0</v>
      </c>
      <c r="V503" s="53">
        <f t="shared" si="220"/>
        <v>0</v>
      </c>
      <c r="W503" s="53">
        <f t="shared" si="220"/>
        <v>0</v>
      </c>
      <c r="X503" s="53">
        <f t="shared" si="220"/>
        <v>0</v>
      </c>
      <c r="Y503" s="53">
        <f t="shared" si="220"/>
        <v>0</v>
      </c>
      <c r="Z503" s="53">
        <f t="shared" si="220"/>
        <v>0</v>
      </c>
      <c r="AA503" s="53">
        <f t="shared" si="220"/>
        <v>0</v>
      </c>
      <c r="AB503" s="53">
        <f t="shared" si="220"/>
        <v>0</v>
      </c>
      <c r="AC503" s="53">
        <f t="shared" si="220"/>
        <v>0</v>
      </c>
      <c r="AD503" s="53">
        <f t="shared" si="220"/>
        <v>0</v>
      </c>
      <c r="AE503" s="53">
        <f t="shared" si="220"/>
        <v>0</v>
      </c>
      <c r="AK503" s="21">
        <f t="shared" ca="1" si="197"/>
        <v>0</v>
      </c>
    </row>
    <row r="504" spans="1:37" s="73" customFormat="1" hidden="1">
      <c r="A504" s="21">
        <f t="shared" si="219"/>
        <v>0</v>
      </c>
      <c r="B504" s="56" t="s">
        <v>114</v>
      </c>
      <c r="C504" s="74" t="s">
        <v>115</v>
      </c>
      <c r="D504" s="72"/>
      <c r="E504" s="53">
        <f t="shared" ref="E504:AE504" si="221">SUBTOTAL(9,E505:E522)</f>
        <v>0</v>
      </c>
      <c r="F504" s="53">
        <f t="shared" si="221"/>
        <v>0</v>
      </c>
      <c r="G504" s="53">
        <f t="shared" si="221"/>
        <v>0</v>
      </c>
      <c r="H504" s="53">
        <f t="shared" si="221"/>
        <v>0</v>
      </c>
      <c r="I504" s="53">
        <f t="shared" si="221"/>
        <v>0</v>
      </c>
      <c r="J504" s="53">
        <f t="shared" si="221"/>
        <v>0</v>
      </c>
      <c r="K504" s="53">
        <f t="shared" si="221"/>
        <v>0</v>
      </c>
      <c r="L504" s="53">
        <f t="shared" si="221"/>
        <v>0</v>
      </c>
      <c r="M504" s="53">
        <f t="shared" si="221"/>
        <v>0</v>
      </c>
      <c r="N504" s="53">
        <f t="shared" si="221"/>
        <v>0</v>
      </c>
      <c r="O504" s="53">
        <f t="shared" si="221"/>
        <v>0</v>
      </c>
      <c r="P504" s="53">
        <f t="shared" si="221"/>
        <v>0</v>
      </c>
      <c r="Q504" s="53">
        <f t="shared" si="221"/>
        <v>0</v>
      </c>
      <c r="R504" s="53">
        <f t="shared" si="221"/>
        <v>0</v>
      </c>
      <c r="S504" s="53">
        <f t="shared" si="221"/>
        <v>0</v>
      </c>
      <c r="T504" s="53">
        <f t="shared" si="221"/>
        <v>0</v>
      </c>
      <c r="U504" s="53">
        <f t="shared" si="221"/>
        <v>0</v>
      </c>
      <c r="V504" s="53">
        <f t="shared" si="221"/>
        <v>0</v>
      </c>
      <c r="W504" s="53">
        <f t="shared" si="221"/>
        <v>0</v>
      </c>
      <c r="X504" s="53">
        <f t="shared" si="221"/>
        <v>0</v>
      </c>
      <c r="Y504" s="53">
        <f t="shared" si="221"/>
        <v>0</v>
      </c>
      <c r="Z504" s="53">
        <f t="shared" si="221"/>
        <v>0</v>
      </c>
      <c r="AA504" s="53">
        <f t="shared" si="221"/>
        <v>0</v>
      </c>
      <c r="AB504" s="53">
        <f t="shared" si="221"/>
        <v>0</v>
      </c>
      <c r="AC504" s="53">
        <f t="shared" si="221"/>
        <v>0</v>
      </c>
      <c r="AD504" s="53">
        <f t="shared" si="221"/>
        <v>0</v>
      </c>
      <c r="AE504" s="53">
        <f t="shared" si="221"/>
        <v>0</v>
      </c>
      <c r="AK504" s="21">
        <f t="shared" ca="1" si="197"/>
        <v>0</v>
      </c>
    </row>
    <row r="505" spans="1:37" s="73" customFormat="1" hidden="1">
      <c r="A505" s="21">
        <f t="shared" si="219"/>
        <v>0</v>
      </c>
      <c r="B505" s="59"/>
      <c r="C505" s="84" t="s">
        <v>286</v>
      </c>
      <c r="D505" s="72"/>
      <c r="E505" s="53">
        <f t="shared" ref="E505:AE505" si="222">SUBTOTAL(9,E506:E515)</f>
        <v>0</v>
      </c>
      <c r="F505" s="53">
        <f t="shared" si="222"/>
        <v>0</v>
      </c>
      <c r="G505" s="53">
        <f t="shared" si="222"/>
        <v>0</v>
      </c>
      <c r="H505" s="53">
        <f t="shared" si="222"/>
        <v>0</v>
      </c>
      <c r="I505" s="53">
        <f t="shared" si="222"/>
        <v>0</v>
      </c>
      <c r="J505" s="53">
        <f t="shared" si="222"/>
        <v>0</v>
      </c>
      <c r="K505" s="53">
        <f t="shared" si="222"/>
        <v>0</v>
      </c>
      <c r="L505" s="53">
        <f t="shared" si="222"/>
        <v>0</v>
      </c>
      <c r="M505" s="53">
        <f t="shared" si="222"/>
        <v>0</v>
      </c>
      <c r="N505" s="53">
        <f t="shared" si="222"/>
        <v>0</v>
      </c>
      <c r="O505" s="53">
        <f t="shared" si="222"/>
        <v>0</v>
      </c>
      <c r="P505" s="53">
        <f t="shared" si="222"/>
        <v>0</v>
      </c>
      <c r="Q505" s="53">
        <f t="shared" si="222"/>
        <v>0</v>
      </c>
      <c r="R505" s="53">
        <f t="shared" si="222"/>
        <v>0</v>
      </c>
      <c r="S505" s="53">
        <f t="shared" si="222"/>
        <v>0</v>
      </c>
      <c r="T505" s="53">
        <f t="shared" si="222"/>
        <v>0</v>
      </c>
      <c r="U505" s="53">
        <f t="shared" si="222"/>
        <v>0</v>
      </c>
      <c r="V505" s="53">
        <f t="shared" si="222"/>
        <v>0</v>
      </c>
      <c r="W505" s="53">
        <f t="shared" si="222"/>
        <v>0</v>
      </c>
      <c r="X505" s="53">
        <f t="shared" si="222"/>
        <v>0</v>
      </c>
      <c r="Y505" s="53">
        <f t="shared" si="222"/>
        <v>0</v>
      </c>
      <c r="Z505" s="53">
        <f t="shared" si="222"/>
        <v>0</v>
      </c>
      <c r="AA505" s="53">
        <f t="shared" si="222"/>
        <v>0</v>
      </c>
      <c r="AB505" s="53">
        <f t="shared" si="222"/>
        <v>0</v>
      </c>
      <c r="AC505" s="53">
        <f t="shared" si="222"/>
        <v>0</v>
      </c>
      <c r="AD505" s="53">
        <f t="shared" si="222"/>
        <v>0</v>
      </c>
      <c r="AE505" s="53">
        <f t="shared" si="222"/>
        <v>0</v>
      </c>
      <c r="AK505" s="21">
        <f t="shared" ca="1" si="197"/>
        <v>0</v>
      </c>
    </row>
    <row r="506" spans="1:37" s="73" customFormat="1" ht="25.5" hidden="1">
      <c r="A506" s="21">
        <f t="shared" si="219"/>
        <v>0</v>
      </c>
      <c r="B506" s="75"/>
      <c r="C506" s="77" t="s">
        <v>116</v>
      </c>
      <c r="D506" s="76" t="s">
        <v>53</v>
      </c>
      <c r="E506" s="53">
        <f t="shared" ref="E506:AE506" si="223">SUBTOTAL(9,E507:E508)</f>
        <v>0</v>
      </c>
      <c r="F506" s="53">
        <f t="shared" si="223"/>
        <v>0</v>
      </c>
      <c r="G506" s="53">
        <f t="shared" si="223"/>
        <v>0</v>
      </c>
      <c r="H506" s="53">
        <f t="shared" si="223"/>
        <v>0</v>
      </c>
      <c r="I506" s="53">
        <f t="shared" si="223"/>
        <v>0</v>
      </c>
      <c r="J506" s="53">
        <f t="shared" si="223"/>
        <v>0</v>
      </c>
      <c r="K506" s="53">
        <f t="shared" si="223"/>
        <v>0</v>
      </c>
      <c r="L506" s="53">
        <f t="shared" si="223"/>
        <v>0</v>
      </c>
      <c r="M506" s="53">
        <f t="shared" si="223"/>
        <v>0</v>
      </c>
      <c r="N506" s="53">
        <f t="shared" si="223"/>
        <v>0</v>
      </c>
      <c r="O506" s="53">
        <f t="shared" si="223"/>
        <v>0</v>
      </c>
      <c r="P506" s="53">
        <f t="shared" si="223"/>
        <v>0</v>
      </c>
      <c r="Q506" s="53">
        <f t="shared" si="223"/>
        <v>0</v>
      </c>
      <c r="R506" s="53">
        <f t="shared" si="223"/>
        <v>0</v>
      </c>
      <c r="S506" s="53">
        <f t="shared" si="223"/>
        <v>0</v>
      </c>
      <c r="T506" s="53">
        <f t="shared" si="223"/>
        <v>0</v>
      </c>
      <c r="U506" s="53">
        <f t="shared" si="223"/>
        <v>0</v>
      </c>
      <c r="V506" s="53">
        <f t="shared" si="223"/>
        <v>0</v>
      </c>
      <c r="W506" s="53">
        <f t="shared" si="223"/>
        <v>0</v>
      </c>
      <c r="X506" s="53">
        <f t="shared" si="223"/>
        <v>0</v>
      </c>
      <c r="Y506" s="53">
        <f t="shared" si="223"/>
        <v>0</v>
      </c>
      <c r="Z506" s="53">
        <f t="shared" si="223"/>
        <v>0</v>
      </c>
      <c r="AA506" s="53">
        <f t="shared" si="223"/>
        <v>0</v>
      </c>
      <c r="AB506" s="53">
        <f t="shared" si="223"/>
        <v>0</v>
      </c>
      <c r="AC506" s="53">
        <f t="shared" si="223"/>
        <v>0</v>
      </c>
      <c r="AD506" s="53">
        <f t="shared" si="223"/>
        <v>0</v>
      </c>
      <c r="AE506" s="53">
        <f t="shared" si="223"/>
        <v>0</v>
      </c>
      <c r="AK506" s="21">
        <f t="shared" ca="1" si="197"/>
        <v>0</v>
      </c>
    </row>
    <row r="507" spans="1:37" s="73" customFormat="1" ht="25.5" hidden="1">
      <c r="A507" s="21">
        <f t="shared" si="219"/>
        <v>0</v>
      </c>
      <c r="B507" s="75"/>
      <c r="C507" s="155" t="s">
        <v>278</v>
      </c>
      <c r="D507" s="76" t="s">
        <v>279</v>
      </c>
      <c r="E507" s="57">
        <f>F507+Y507</f>
        <v>0</v>
      </c>
      <c r="F507" s="57">
        <f>SUM(G507:X507)</f>
        <v>0</v>
      </c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7">
        <f>SUM(Z507:AE507)</f>
        <v>0</v>
      </c>
      <c r="Z507" s="58"/>
      <c r="AA507" s="58"/>
      <c r="AB507" s="58"/>
      <c r="AC507" s="58"/>
      <c r="AD507" s="58"/>
      <c r="AE507" s="58"/>
      <c r="AK507" s="21">
        <f t="shared" ca="1" si="197"/>
        <v>1</v>
      </c>
    </row>
    <row r="508" spans="1:37" s="73" customFormat="1" ht="25.5" hidden="1">
      <c r="A508" s="21">
        <f t="shared" si="219"/>
        <v>0</v>
      </c>
      <c r="B508" s="75"/>
      <c r="C508" s="155" t="s">
        <v>280</v>
      </c>
      <c r="D508" s="76" t="s">
        <v>281</v>
      </c>
      <c r="E508" s="57">
        <f>F508+Y508</f>
        <v>0</v>
      </c>
      <c r="F508" s="57">
        <f>SUM(G508:X508)</f>
        <v>0</v>
      </c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7">
        <f>SUM(Z508:AE508)</f>
        <v>0</v>
      </c>
      <c r="Z508" s="58"/>
      <c r="AA508" s="58"/>
      <c r="AB508" s="58"/>
      <c r="AC508" s="58"/>
      <c r="AD508" s="58"/>
      <c r="AE508" s="58"/>
      <c r="AK508" s="21">
        <f t="shared" ref="AK508:AK571" ca="1" si="224">IF(CELL("protect",AC508),0,1)</f>
        <v>1</v>
      </c>
    </row>
    <row r="509" spans="1:37" s="73" customFormat="1" hidden="1">
      <c r="A509" s="21">
        <f t="shared" si="219"/>
        <v>0</v>
      </c>
      <c r="B509" s="78"/>
      <c r="C509" s="156" t="s">
        <v>117</v>
      </c>
      <c r="D509" s="79" t="s">
        <v>55</v>
      </c>
      <c r="E509" s="57">
        <f>F509+Y509</f>
        <v>0</v>
      </c>
      <c r="F509" s="57">
        <f>SUM(G509:X509)</f>
        <v>0</v>
      </c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7">
        <f>SUM(Z509:AE509)</f>
        <v>0</v>
      </c>
      <c r="Z509" s="58"/>
      <c r="AA509" s="58"/>
      <c r="AB509" s="58"/>
      <c r="AC509" s="58"/>
      <c r="AD509" s="58"/>
      <c r="AE509" s="58"/>
      <c r="AK509" s="21">
        <f t="shared" ca="1" si="224"/>
        <v>1</v>
      </c>
    </row>
    <row r="510" spans="1:37" s="73" customFormat="1" hidden="1">
      <c r="A510" s="21">
        <f t="shared" si="219"/>
        <v>0</v>
      </c>
      <c r="B510" s="78"/>
      <c r="C510" s="77" t="s">
        <v>282</v>
      </c>
      <c r="D510" s="80" t="s">
        <v>283</v>
      </c>
      <c r="E510" s="53">
        <f t="shared" ref="E510:AE510" si="225">SUBTOTAL(9,E511:E514)</f>
        <v>0</v>
      </c>
      <c r="F510" s="53">
        <f t="shared" si="225"/>
        <v>0</v>
      </c>
      <c r="G510" s="53">
        <f t="shared" si="225"/>
        <v>0</v>
      </c>
      <c r="H510" s="53">
        <f t="shared" si="225"/>
        <v>0</v>
      </c>
      <c r="I510" s="53">
        <f t="shared" si="225"/>
        <v>0</v>
      </c>
      <c r="J510" s="53">
        <f t="shared" si="225"/>
        <v>0</v>
      </c>
      <c r="K510" s="53">
        <f t="shared" si="225"/>
        <v>0</v>
      </c>
      <c r="L510" s="53">
        <f t="shared" si="225"/>
        <v>0</v>
      </c>
      <c r="M510" s="53">
        <f t="shared" si="225"/>
        <v>0</v>
      </c>
      <c r="N510" s="53">
        <f t="shared" si="225"/>
        <v>0</v>
      </c>
      <c r="O510" s="53">
        <f t="shared" si="225"/>
        <v>0</v>
      </c>
      <c r="P510" s="53">
        <f t="shared" si="225"/>
        <v>0</v>
      </c>
      <c r="Q510" s="53">
        <f t="shared" si="225"/>
        <v>0</v>
      </c>
      <c r="R510" s="53">
        <f t="shared" si="225"/>
        <v>0</v>
      </c>
      <c r="S510" s="53">
        <f t="shared" si="225"/>
        <v>0</v>
      </c>
      <c r="T510" s="53">
        <f t="shared" si="225"/>
        <v>0</v>
      </c>
      <c r="U510" s="53">
        <f t="shared" si="225"/>
        <v>0</v>
      </c>
      <c r="V510" s="53">
        <f t="shared" si="225"/>
        <v>0</v>
      </c>
      <c r="W510" s="53">
        <f t="shared" si="225"/>
        <v>0</v>
      </c>
      <c r="X510" s="53">
        <f t="shared" si="225"/>
        <v>0</v>
      </c>
      <c r="Y510" s="53">
        <f t="shared" si="225"/>
        <v>0</v>
      </c>
      <c r="Z510" s="53">
        <f t="shared" si="225"/>
        <v>0</v>
      </c>
      <c r="AA510" s="53">
        <f t="shared" si="225"/>
        <v>0</v>
      </c>
      <c r="AB510" s="53">
        <f t="shared" si="225"/>
        <v>0</v>
      </c>
      <c r="AC510" s="53">
        <f t="shared" si="225"/>
        <v>0</v>
      </c>
      <c r="AD510" s="53">
        <f t="shared" si="225"/>
        <v>0</v>
      </c>
      <c r="AE510" s="53">
        <f t="shared" si="225"/>
        <v>0</v>
      </c>
      <c r="AK510" s="21">
        <f t="shared" ca="1" si="224"/>
        <v>0</v>
      </c>
    </row>
    <row r="511" spans="1:37" s="73" customFormat="1" ht="25.5" hidden="1">
      <c r="A511" s="21">
        <f t="shared" si="219"/>
        <v>0</v>
      </c>
      <c r="B511" s="78"/>
      <c r="C511" s="157" t="s">
        <v>119</v>
      </c>
      <c r="D511" s="80" t="s">
        <v>120</v>
      </c>
      <c r="E511" s="57">
        <f t="shared" ref="E511:E522" si="226">F511+Y511</f>
        <v>0</v>
      </c>
      <c r="F511" s="57">
        <f t="shared" ref="F511:F522" si="227">SUM(G511:X511)</f>
        <v>0</v>
      </c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7">
        <f t="shared" ref="Y511:Y522" si="228">SUM(Z511:AE511)</f>
        <v>0</v>
      </c>
      <c r="Z511" s="58"/>
      <c r="AA511" s="58"/>
      <c r="AB511" s="58"/>
      <c r="AC511" s="58"/>
      <c r="AD511" s="58"/>
      <c r="AE511" s="58"/>
      <c r="AK511" s="21">
        <f t="shared" ca="1" si="224"/>
        <v>1</v>
      </c>
    </row>
    <row r="512" spans="1:37" s="73" customFormat="1" hidden="1">
      <c r="A512" s="21">
        <f t="shared" si="219"/>
        <v>0</v>
      </c>
      <c r="B512" s="78"/>
      <c r="C512" s="155" t="s">
        <v>123</v>
      </c>
      <c r="D512" s="80" t="s">
        <v>124</v>
      </c>
      <c r="E512" s="57">
        <f t="shared" si="226"/>
        <v>0</v>
      </c>
      <c r="F512" s="57">
        <f t="shared" si="227"/>
        <v>0</v>
      </c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7">
        <f t="shared" si="228"/>
        <v>0</v>
      </c>
      <c r="Z512" s="58"/>
      <c r="AA512" s="58"/>
      <c r="AB512" s="58"/>
      <c r="AC512" s="58"/>
      <c r="AD512" s="58"/>
      <c r="AE512" s="58"/>
      <c r="AK512" s="21">
        <f t="shared" ca="1" si="224"/>
        <v>1</v>
      </c>
    </row>
    <row r="513" spans="1:37" s="73" customFormat="1" hidden="1">
      <c r="A513" s="21">
        <f t="shared" si="219"/>
        <v>0</v>
      </c>
      <c r="B513" s="78"/>
      <c r="C513" s="155" t="s">
        <v>465</v>
      </c>
      <c r="D513" s="80" t="s">
        <v>125</v>
      </c>
      <c r="E513" s="57">
        <f t="shared" si="226"/>
        <v>0</v>
      </c>
      <c r="F513" s="57">
        <f t="shared" si="227"/>
        <v>0</v>
      </c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7">
        <f t="shared" si="228"/>
        <v>0</v>
      </c>
      <c r="Z513" s="58"/>
      <c r="AA513" s="58"/>
      <c r="AB513" s="58"/>
      <c r="AC513" s="58"/>
      <c r="AD513" s="58"/>
      <c r="AE513" s="58"/>
      <c r="AK513" s="21">
        <f t="shared" ca="1" si="224"/>
        <v>1</v>
      </c>
    </row>
    <row r="514" spans="1:37" s="73" customFormat="1" ht="25.5" hidden="1">
      <c r="A514" s="21">
        <f t="shared" si="219"/>
        <v>0</v>
      </c>
      <c r="B514" s="78"/>
      <c r="C514" s="155" t="s">
        <v>126</v>
      </c>
      <c r="D514" s="80" t="s">
        <v>127</v>
      </c>
      <c r="E514" s="57">
        <f t="shared" si="226"/>
        <v>0</v>
      </c>
      <c r="F514" s="57">
        <f t="shared" si="227"/>
        <v>0</v>
      </c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7">
        <f t="shared" si="228"/>
        <v>0</v>
      </c>
      <c r="Z514" s="58"/>
      <c r="AA514" s="58"/>
      <c r="AB514" s="58"/>
      <c r="AC514" s="58"/>
      <c r="AD514" s="58"/>
      <c r="AE514" s="58"/>
      <c r="AK514" s="21">
        <f t="shared" ca="1" si="224"/>
        <v>1</v>
      </c>
    </row>
    <row r="515" spans="1:37" s="73" customFormat="1" hidden="1">
      <c r="A515" s="21">
        <f t="shared" si="219"/>
        <v>0</v>
      </c>
      <c r="B515" s="78"/>
      <c r="C515" s="81" t="s">
        <v>128</v>
      </c>
      <c r="D515" s="80" t="s">
        <v>58</v>
      </c>
      <c r="E515" s="57">
        <f t="shared" si="226"/>
        <v>0</v>
      </c>
      <c r="F515" s="57">
        <f t="shared" si="227"/>
        <v>0</v>
      </c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7">
        <f t="shared" si="228"/>
        <v>0</v>
      </c>
      <c r="Z515" s="58"/>
      <c r="AA515" s="58"/>
      <c r="AB515" s="58"/>
      <c r="AC515" s="58"/>
      <c r="AD515" s="58"/>
      <c r="AE515" s="58"/>
      <c r="AK515" s="21">
        <f t="shared" ca="1" si="224"/>
        <v>1</v>
      </c>
    </row>
    <row r="516" spans="1:37" s="73" customFormat="1" hidden="1">
      <c r="A516" s="21">
        <f t="shared" si="219"/>
        <v>0</v>
      </c>
      <c r="B516" s="78"/>
      <c r="C516" s="82" t="s">
        <v>129</v>
      </c>
      <c r="D516" s="79" t="s">
        <v>60</v>
      </c>
      <c r="E516" s="57">
        <f t="shared" si="226"/>
        <v>0</v>
      </c>
      <c r="F516" s="57">
        <f t="shared" si="227"/>
        <v>0</v>
      </c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7">
        <f t="shared" si="228"/>
        <v>0</v>
      </c>
      <c r="Z516" s="58"/>
      <c r="AA516" s="58"/>
      <c r="AB516" s="58"/>
      <c r="AC516" s="58"/>
      <c r="AD516" s="58"/>
      <c r="AE516" s="58"/>
      <c r="AK516" s="21">
        <f t="shared" ca="1" si="224"/>
        <v>1</v>
      </c>
    </row>
    <row r="517" spans="1:37" s="73" customFormat="1" hidden="1">
      <c r="A517" s="21">
        <f t="shared" si="219"/>
        <v>0</v>
      </c>
      <c r="B517" s="78"/>
      <c r="C517" s="82" t="s">
        <v>307</v>
      </c>
      <c r="D517" s="79" t="s">
        <v>69</v>
      </c>
      <c r="E517" s="57">
        <f t="shared" si="226"/>
        <v>0</v>
      </c>
      <c r="F517" s="57">
        <f t="shared" si="227"/>
        <v>0</v>
      </c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7">
        <f t="shared" si="228"/>
        <v>0</v>
      </c>
      <c r="Z517" s="58"/>
      <c r="AA517" s="58"/>
      <c r="AB517" s="58"/>
      <c r="AC517" s="58"/>
      <c r="AD517" s="58"/>
      <c r="AE517" s="58"/>
      <c r="AK517" s="21">
        <f t="shared" ca="1" si="224"/>
        <v>1</v>
      </c>
    </row>
    <row r="518" spans="1:37" s="73" customFormat="1" hidden="1">
      <c r="A518" s="21">
        <f t="shared" si="219"/>
        <v>0</v>
      </c>
      <c r="B518" s="83"/>
      <c r="C518" s="87" t="s">
        <v>135</v>
      </c>
      <c r="D518" s="85" t="s">
        <v>97</v>
      </c>
      <c r="E518" s="57">
        <f t="shared" si="226"/>
        <v>0</v>
      </c>
      <c r="F518" s="57">
        <f t="shared" si="227"/>
        <v>0</v>
      </c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7">
        <f t="shared" si="228"/>
        <v>0</v>
      </c>
      <c r="Z518" s="58"/>
      <c r="AA518" s="58"/>
      <c r="AB518" s="58"/>
      <c r="AC518" s="58"/>
      <c r="AD518" s="58"/>
      <c r="AE518" s="58"/>
      <c r="AK518" s="21">
        <f t="shared" ca="1" si="224"/>
        <v>1</v>
      </c>
    </row>
    <row r="519" spans="1:37" s="73" customFormat="1" hidden="1">
      <c r="A519" s="21">
        <f t="shared" si="219"/>
        <v>0</v>
      </c>
      <c r="B519" s="59"/>
      <c r="C519" s="84" t="s">
        <v>466</v>
      </c>
      <c r="D519" s="72"/>
      <c r="E519" s="53">
        <f t="shared" ref="E519:AE519" si="229">SUBTOTAL(9,E520:E521)</f>
        <v>0</v>
      </c>
      <c r="F519" s="53">
        <f t="shared" si="229"/>
        <v>0</v>
      </c>
      <c r="G519" s="53">
        <f t="shared" si="229"/>
        <v>0</v>
      </c>
      <c r="H519" s="53">
        <f t="shared" si="229"/>
        <v>0</v>
      </c>
      <c r="I519" s="53">
        <f t="shared" si="229"/>
        <v>0</v>
      </c>
      <c r="J519" s="53">
        <f t="shared" si="229"/>
        <v>0</v>
      </c>
      <c r="K519" s="53">
        <f t="shared" si="229"/>
        <v>0</v>
      </c>
      <c r="L519" s="53">
        <f t="shared" si="229"/>
        <v>0</v>
      </c>
      <c r="M519" s="53">
        <f t="shared" si="229"/>
        <v>0</v>
      </c>
      <c r="N519" s="53">
        <f t="shared" si="229"/>
        <v>0</v>
      </c>
      <c r="O519" s="53">
        <f t="shared" si="229"/>
        <v>0</v>
      </c>
      <c r="P519" s="53">
        <f t="shared" si="229"/>
        <v>0</v>
      </c>
      <c r="Q519" s="53">
        <f t="shared" si="229"/>
        <v>0</v>
      </c>
      <c r="R519" s="53">
        <f t="shared" si="229"/>
        <v>0</v>
      </c>
      <c r="S519" s="53">
        <f t="shared" si="229"/>
        <v>0</v>
      </c>
      <c r="T519" s="53">
        <f t="shared" si="229"/>
        <v>0</v>
      </c>
      <c r="U519" s="53">
        <f t="shared" si="229"/>
        <v>0</v>
      </c>
      <c r="V519" s="53">
        <f t="shared" si="229"/>
        <v>0</v>
      </c>
      <c r="W519" s="53">
        <f t="shared" si="229"/>
        <v>0</v>
      </c>
      <c r="X519" s="53">
        <f t="shared" si="229"/>
        <v>0</v>
      </c>
      <c r="Y519" s="53">
        <f t="shared" si="229"/>
        <v>0</v>
      </c>
      <c r="Z519" s="53">
        <f t="shared" si="229"/>
        <v>0</v>
      </c>
      <c r="AA519" s="53">
        <f t="shared" si="229"/>
        <v>0</v>
      </c>
      <c r="AB519" s="53">
        <f t="shared" si="229"/>
        <v>0</v>
      </c>
      <c r="AC519" s="53">
        <f t="shared" si="229"/>
        <v>0</v>
      </c>
      <c r="AD519" s="53">
        <f t="shared" si="229"/>
        <v>0</v>
      </c>
      <c r="AE519" s="53">
        <f t="shared" si="229"/>
        <v>0</v>
      </c>
      <c r="AK519" s="21">
        <f t="shared" ca="1" si="224"/>
        <v>0</v>
      </c>
    </row>
    <row r="520" spans="1:37" s="73" customFormat="1" hidden="1">
      <c r="A520" s="21">
        <f t="shared" si="219"/>
        <v>0</v>
      </c>
      <c r="B520" s="83"/>
      <c r="C520" s="86" t="s">
        <v>467</v>
      </c>
      <c r="D520" s="88" t="s">
        <v>138</v>
      </c>
      <c r="E520" s="57">
        <f t="shared" si="226"/>
        <v>0</v>
      </c>
      <c r="F520" s="57">
        <f t="shared" si="227"/>
        <v>0</v>
      </c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7">
        <f t="shared" si="228"/>
        <v>0</v>
      </c>
      <c r="Z520" s="58"/>
      <c r="AA520" s="58"/>
      <c r="AB520" s="58"/>
      <c r="AC520" s="58"/>
      <c r="AD520" s="58"/>
      <c r="AE520" s="58"/>
      <c r="AK520" s="21">
        <f t="shared" ca="1" si="224"/>
        <v>1</v>
      </c>
    </row>
    <row r="521" spans="1:37" s="73" customFormat="1" ht="25.5" hidden="1">
      <c r="A521" s="21">
        <f t="shared" si="219"/>
        <v>0</v>
      </c>
      <c r="B521" s="83"/>
      <c r="C521" s="86" t="s">
        <v>469</v>
      </c>
      <c r="D521" s="85" t="s">
        <v>110</v>
      </c>
      <c r="E521" s="57">
        <f t="shared" si="226"/>
        <v>0</v>
      </c>
      <c r="F521" s="57">
        <f t="shared" si="227"/>
        <v>0</v>
      </c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7">
        <f t="shared" si="228"/>
        <v>0</v>
      </c>
      <c r="Z521" s="58"/>
      <c r="AA521" s="58"/>
      <c r="AB521" s="58"/>
      <c r="AC521" s="58"/>
      <c r="AD521" s="58"/>
      <c r="AE521" s="58"/>
      <c r="AK521" s="21">
        <f t="shared" ca="1" si="224"/>
        <v>1</v>
      </c>
    </row>
    <row r="522" spans="1:37" s="73" customFormat="1" ht="25.5" hidden="1">
      <c r="A522" s="21">
        <f t="shared" si="219"/>
        <v>0</v>
      </c>
      <c r="B522" s="83"/>
      <c r="C522" s="84" t="s">
        <v>140</v>
      </c>
      <c r="D522" s="85" t="s">
        <v>111</v>
      </c>
      <c r="E522" s="57">
        <f t="shared" si="226"/>
        <v>0</v>
      </c>
      <c r="F522" s="57">
        <f t="shared" si="227"/>
        <v>0</v>
      </c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7">
        <f t="shared" si="228"/>
        <v>0</v>
      </c>
      <c r="Z522" s="58"/>
      <c r="AA522" s="58"/>
      <c r="AB522" s="58"/>
      <c r="AC522" s="58"/>
      <c r="AD522" s="58"/>
      <c r="AE522" s="58"/>
      <c r="AK522" s="21">
        <f t="shared" ca="1" si="224"/>
        <v>1</v>
      </c>
    </row>
    <row r="523" spans="1:37" s="73" customFormat="1" hidden="1">
      <c r="A523" s="21">
        <f t="shared" si="219"/>
        <v>0</v>
      </c>
      <c r="B523" s="56" t="s">
        <v>72</v>
      </c>
      <c r="C523" s="74" t="s">
        <v>308</v>
      </c>
      <c r="D523" s="85" t="s">
        <v>141</v>
      </c>
      <c r="E523" s="57">
        <f t="shared" ref="E523:AE523" si="230">SUBTOTAL(9,E524:E525)</f>
        <v>0</v>
      </c>
      <c r="F523" s="57">
        <f t="shared" si="230"/>
        <v>0</v>
      </c>
      <c r="G523" s="53">
        <f t="shared" si="230"/>
        <v>0</v>
      </c>
      <c r="H523" s="53">
        <f t="shared" si="230"/>
        <v>0</v>
      </c>
      <c r="I523" s="53">
        <f t="shared" si="230"/>
        <v>0</v>
      </c>
      <c r="J523" s="53">
        <f t="shared" si="230"/>
        <v>0</v>
      </c>
      <c r="K523" s="53">
        <f t="shared" si="230"/>
        <v>0</v>
      </c>
      <c r="L523" s="53">
        <f t="shared" si="230"/>
        <v>0</v>
      </c>
      <c r="M523" s="53">
        <f t="shared" si="230"/>
        <v>0</v>
      </c>
      <c r="N523" s="53">
        <f t="shared" si="230"/>
        <v>0</v>
      </c>
      <c r="O523" s="53">
        <f t="shared" si="230"/>
        <v>0</v>
      </c>
      <c r="P523" s="53">
        <f t="shared" si="230"/>
        <v>0</v>
      </c>
      <c r="Q523" s="53">
        <f t="shared" si="230"/>
        <v>0</v>
      </c>
      <c r="R523" s="53">
        <f t="shared" si="230"/>
        <v>0</v>
      </c>
      <c r="S523" s="53">
        <f t="shared" si="230"/>
        <v>0</v>
      </c>
      <c r="T523" s="53">
        <f t="shared" si="230"/>
        <v>0</v>
      </c>
      <c r="U523" s="53">
        <f t="shared" si="230"/>
        <v>0</v>
      </c>
      <c r="V523" s="53">
        <f t="shared" si="230"/>
        <v>0</v>
      </c>
      <c r="W523" s="53">
        <f t="shared" si="230"/>
        <v>0</v>
      </c>
      <c r="X523" s="53">
        <f t="shared" si="230"/>
        <v>0</v>
      </c>
      <c r="Y523" s="57">
        <f t="shared" si="230"/>
        <v>0</v>
      </c>
      <c r="Z523" s="53">
        <f t="shared" si="230"/>
        <v>0</v>
      </c>
      <c r="AA523" s="53">
        <f t="shared" si="230"/>
        <v>0</v>
      </c>
      <c r="AB523" s="53">
        <f t="shared" si="230"/>
        <v>0</v>
      </c>
      <c r="AC523" s="53">
        <f t="shared" si="230"/>
        <v>0</v>
      </c>
      <c r="AD523" s="53">
        <f t="shared" si="230"/>
        <v>0</v>
      </c>
      <c r="AE523" s="53">
        <f t="shared" si="230"/>
        <v>0</v>
      </c>
      <c r="AK523" s="21">
        <f t="shared" ca="1" si="224"/>
        <v>0</v>
      </c>
    </row>
    <row r="524" spans="1:37" s="73" customFormat="1" hidden="1">
      <c r="A524" s="21">
        <f t="shared" si="219"/>
        <v>0</v>
      </c>
      <c r="B524" s="83"/>
      <c r="C524" s="87" t="s">
        <v>309</v>
      </c>
      <c r="D524" s="88" t="s">
        <v>310</v>
      </c>
      <c r="E524" s="57">
        <f>F524+Y524</f>
        <v>0</v>
      </c>
      <c r="F524" s="57">
        <f>SUM(G524:X524)</f>
        <v>0</v>
      </c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7">
        <f>SUM(Z524:AE524)</f>
        <v>0</v>
      </c>
      <c r="Z524" s="58"/>
      <c r="AA524" s="58"/>
      <c r="AB524" s="58"/>
      <c r="AC524" s="58"/>
      <c r="AD524" s="58"/>
      <c r="AE524" s="58"/>
      <c r="AK524" s="21">
        <f t="shared" ca="1" si="224"/>
        <v>1</v>
      </c>
    </row>
    <row r="525" spans="1:37" s="73" customFormat="1" hidden="1">
      <c r="A525" s="21">
        <f t="shared" si="219"/>
        <v>0</v>
      </c>
      <c r="B525" s="83"/>
      <c r="C525" s="87" t="s">
        <v>311</v>
      </c>
      <c r="D525" s="88" t="s">
        <v>312</v>
      </c>
      <c r="E525" s="57">
        <f>F525+Y525</f>
        <v>0</v>
      </c>
      <c r="F525" s="57">
        <f>SUM(G525:X525)</f>
        <v>0</v>
      </c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7">
        <f>SUM(Z525:AE525)</f>
        <v>0</v>
      </c>
      <c r="Z525" s="58"/>
      <c r="AA525" s="58"/>
      <c r="AB525" s="58"/>
      <c r="AC525" s="58"/>
      <c r="AD525" s="58"/>
      <c r="AE525" s="58"/>
      <c r="AK525" s="21">
        <f t="shared" ca="1" si="224"/>
        <v>1</v>
      </c>
    </row>
    <row r="526" spans="1:37" s="73" customFormat="1" hidden="1">
      <c r="A526" s="21">
        <f t="shared" si="219"/>
        <v>0</v>
      </c>
      <c r="B526" s="56" t="s">
        <v>109</v>
      </c>
      <c r="C526" s="74" t="s">
        <v>142</v>
      </c>
      <c r="D526" s="85"/>
      <c r="E526" s="53">
        <f t="shared" ref="E526:AE526" si="231">SUBTOTAL(9,E527:E531)</f>
        <v>0</v>
      </c>
      <c r="F526" s="53">
        <f t="shared" si="231"/>
        <v>0</v>
      </c>
      <c r="G526" s="53">
        <f t="shared" si="231"/>
        <v>0</v>
      </c>
      <c r="H526" s="53">
        <f t="shared" si="231"/>
        <v>0</v>
      </c>
      <c r="I526" s="53">
        <f t="shared" si="231"/>
        <v>0</v>
      </c>
      <c r="J526" s="53">
        <f t="shared" si="231"/>
        <v>0</v>
      </c>
      <c r="K526" s="53">
        <f t="shared" si="231"/>
        <v>0</v>
      </c>
      <c r="L526" s="53">
        <f t="shared" si="231"/>
        <v>0</v>
      </c>
      <c r="M526" s="53">
        <f t="shared" si="231"/>
        <v>0</v>
      </c>
      <c r="N526" s="53">
        <f t="shared" si="231"/>
        <v>0</v>
      </c>
      <c r="O526" s="53">
        <f t="shared" si="231"/>
        <v>0</v>
      </c>
      <c r="P526" s="53">
        <f t="shared" si="231"/>
        <v>0</v>
      </c>
      <c r="Q526" s="53">
        <f t="shared" si="231"/>
        <v>0</v>
      </c>
      <c r="R526" s="53">
        <f t="shared" si="231"/>
        <v>0</v>
      </c>
      <c r="S526" s="53">
        <f t="shared" si="231"/>
        <v>0</v>
      </c>
      <c r="T526" s="53">
        <f t="shared" si="231"/>
        <v>0</v>
      </c>
      <c r="U526" s="53">
        <f t="shared" si="231"/>
        <v>0</v>
      </c>
      <c r="V526" s="53">
        <f t="shared" si="231"/>
        <v>0</v>
      </c>
      <c r="W526" s="53">
        <f t="shared" si="231"/>
        <v>0</v>
      </c>
      <c r="X526" s="53">
        <f t="shared" si="231"/>
        <v>0</v>
      </c>
      <c r="Y526" s="53">
        <f t="shared" si="231"/>
        <v>0</v>
      </c>
      <c r="Z526" s="53">
        <f t="shared" si="231"/>
        <v>0</v>
      </c>
      <c r="AA526" s="53">
        <f t="shared" si="231"/>
        <v>0</v>
      </c>
      <c r="AB526" s="53">
        <f t="shared" si="231"/>
        <v>0</v>
      </c>
      <c r="AC526" s="53">
        <f t="shared" si="231"/>
        <v>0</v>
      </c>
      <c r="AD526" s="53">
        <f t="shared" si="231"/>
        <v>0</v>
      </c>
      <c r="AE526" s="53">
        <f t="shared" si="231"/>
        <v>0</v>
      </c>
      <c r="AK526" s="21">
        <f t="shared" ca="1" si="224"/>
        <v>0</v>
      </c>
    </row>
    <row r="527" spans="1:37" s="73" customFormat="1" hidden="1">
      <c r="A527" s="21">
        <f t="shared" si="219"/>
        <v>0</v>
      </c>
      <c r="B527" s="83"/>
      <c r="C527" s="87" t="s">
        <v>143</v>
      </c>
      <c r="D527" s="88" t="s">
        <v>144</v>
      </c>
      <c r="E527" s="57">
        <f>F527+Y527</f>
        <v>0</v>
      </c>
      <c r="F527" s="57">
        <f>SUM(G527:X527)</f>
        <v>0</v>
      </c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7">
        <f>SUM(Z527:AE527)</f>
        <v>0</v>
      </c>
      <c r="Z527" s="58"/>
      <c r="AA527" s="58"/>
      <c r="AB527" s="58"/>
      <c r="AC527" s="58"/>
      <c r="AD527" s="58"/>
      <c r="AE527" s="58"/>
      <c r="AK527" s="21">
        <f t="shared" ca="1" si="224"/>
        <v>1</v>
      </c>
    </row>
    <row r="528" spans="1:37" s="73" customFormat="1" hidden="1">
      <c r="A528" s="21">
        <f t="shared" si="219"/>
        <v>0</v>
      </c>
      <c r="B528" s="83"/>
      <c r="C528" s="87" t="s">
        <v>145</v>
      </c>
      <c r="D528" s="88" t="s">
        <v>146</v>
      </c>
      <c r="E528" s="57">
        <f>F528+Y528</f>
        <v>0</v>
      </c>
      <c r="F528" s="57">
        <f>SUM(G528:X528)</f>
        <v>0</v>
      </c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7">
        <f>SUM(Z528:AE528)</f>
        <v>0</v>
      </c>
      <c r="Z528" s="58"/>
      <c r="AA528" s="58"/>
      <c r="AB528" s="58"/>
      <c r="AC528" s="58"/>
      <c r="AD528" s="58"/>
      <c r="AE528" s="58"/>
      <c r="AK528" s="21">
        <f t="shared" ca="1" si="224"/>
        <v>1</v>
      </c>
    </row>
    <row r="529" spans="1:37" s="73" customFormat="1" hidden="1">
      <c r="A529" s="21">
        <f t="shared" si="219"/>
        <v>0</v>
      </c>
      <c r="B529" s="83"/>
      <c r="C529" s="87" t="s">
        <v>147</v>
      </c>
      <c r="D529" s="88" t="s">
        <v>148</v>
      </c>
      <c r="E529" s="57">
        <f>F529+Y529</f>
        <v>0</v>
      </c>
      <c r="F529" s="57">
        <f>SUM(G529:X529)</f>
        <v>0</v>
      </c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7">
        <f>SUM(Z529:AE529)</f>
        <v>0</v>
      </c>
      <c r="Z529" s="58"/>
      <c r="AA529" s="58"/>
      <c r="AB529" s="58"/>
      <c r="AC529" s="58"/>
      <c r="AD529" s="58"/>
      <c r="AE529" s="58"/>
      <c r="AK529" s="21">
        <f t="shared" ca="1" si="224"/>
        <v>1</v>
      </c>
    </row>
    <row r="530" spans="1:37" s="73" customFormat="1" hidden="1">
      <c r="A530" s="21">
        <f t="shared" si="219"/>
        <v>0</v>
      </c>
      <c r="B530" s="83"/>
      <c r="C530" s="87" t="s">
        <v>149</v>
      </c>
      <c r="D530" s="88" t="s">
        <v>150</v>
      </c>
      <c r="E530" s="57">
        <f>F530+Y530</f>
        <v>0</v>
      </c>
      <c r="F530" s="57">
        <f>SUM(G530:X530)</f>
        <v>0</v>
      </c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7">
        <f>SUM(Z530:AE530)</f>
        <v>0</v>
      </c>
      <c r="Z530" s="58"/>
      <c r="AA530" s="58"/>
      <c r="AB530" s="58"/>
      <c r="AC530" s="58"/>
      <c r="AD530" s="58"/>
      <c r="AE530" s="58"/>
      <c r="AK530" s="21">
        <f t="shared" ca="1" si="224"/>
        <v>1</v>
      </c>
    </row>
    <row r="531" spans="1:37" s="73" customFormat="1" hidden="1">
      <c r="A531" s="21">
        <f t="shared" si="219"/>
        <v>0</v>
      </c>
      <c r="B531" s="83"/>
      <c r="C531" s="87" t="s">
        <v>151</v>
      </c>
      <c r="D531" s="88" t="s">
        <v>152</v>
      </c>
      <c r="E531" s="57">
        <f>F531+Y531</f>
        <v>0</v>
      </c>
      <c r="F531" s="57">
        <f>SUM(G531:X531)</f>
        <v>0</v>
      </c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7">
        <f>SUM(Z531:AE531)</f>
        <v>0</v>
      </c>
      <c r="Z531" s="58"/>
      <c r="AA531" s="58"/>
      <c r="AB531" s="58"/>
      <c r="AC531" s="58"/>
      <c r="AD531" s="58"/>
      <c r="AE531" s="58"/>
      <c r="AK531" s="21">
        <f t="shared" ca="1" si="224"/>
        <v>1</v>
      </c>
    </row>
    <row r="532" spans="1:37" s="73" customFormat="1" hidden="1">
      <c r="A532" s="137">
        <f>A533</f>
        <v>0</v>
      </c>
      <c r="B532" s="64"/>
      <c r="C532" s="91"/>
      <c r="D532" s="65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K532" s="21">
        <f t="shared" ca="1" si="224"/>
        <v>0</v>
      </c>
    </row>
    <row r="533" spans="1:37" s="73" customFormat="1" hidden="1">
      <c r="A533" s="191">
        <f>MAX(A534:A540)</f>
        <v>0</v>
      </c>
      <c r="B533" s="64"/>
      <c r="C533" s="93" t="s">
        <v>163</v>
      </c>
      <c r="D533" s="65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K533" s="21">
        <f t="shared" ca="1" si="224"/>
        <v>0</v>
      </c>
    </row>
    <row r="534" spans="1:37" s="73" customFormat="1" hidden="1">
      <c r="A534" s="21">
        <f t="shared" ref="A534:A540" si="232">IF(MAX(E534:AF534)=0,IF(MIN(E534:AF534)=0,0,1),1)</f>
        <v>0</v>
      </c>
      <c r="B534" s="64"/>
      <c r="C534" s="91" t="s">
        <v>166</v>
      </c>
      <c r="D534" s="88"/>
      <c r="E534" s="94">
        <f t="shared" ref="E534:AE534" si="233">SUM(E535:E536)</f>
        <v>0</v>
      </c>
      <c r="F534" s="94">
        <f t="shared" si="233"/>
        <v>0</v>
      </c>
      <c r="G534" s="94">
        <f t="shared" si="233"/>
        <v>0</v>
      </c>
      <c r="H534" s="94">
        <f t="shared" si="233"/>
        <v>0</v>
      </c>
      <c r="I534" s="94">
        <f t="shared" si="233"/>
        <v>0</v>
      </c>
      <c r="J534" s="94">
        <f t="shared" si="233"/>
        <v>0</v>
      </c>
      <c r="K534" s="94">
        <f t="shared" si="233"/>
        <v>0</v>
      </c>
      <c r="L534" s="94">
        <f t="shared" si="233"/>
        <v>0</v>
      </c>
      <c r="M534" s="94">
        <f t="shared" si="233"/>
        <v>0</v>
      </c>
      <c r="N534" s="94">
        <f t="shared" si="233"/>
        <v>0</v>
      </c>
      <c r="O534" s="94">
        <f t="shared" si="233"/>
        <v>0</v>
      </c>
      <c r="P534" s="94">
        <f t="shared" si="233"/>
        <v>0</v>
      </c>
      <c r="Q534" s="94">
        <f t="shared" si="233"/>
        <v>0</v>
      </c>
      <c r="R534" s="94">
        <f t="shared" si="233"/>
        <v>0</v>
      </c>
      <c r="S534" s="94">
        <f t="shared" si="233"/>
        <v>0</v>
      </c>
      <c r="T534" s="94">
        <f t="shared" si="233"/>
        <v>0</v>
      </c>
      <c r="U534" s="94">
        <f t="shared" si="233"/>
        <v>0</v>
      </c>
      <c r="V534" s="94">
        <f t="shared" si="233"/>
        <v>0</v>
      </c>
      <c r="W534" s="94">
        <f t="shared" si="233"/>
        <v>0</v>
      </c>
      <c r="X534" s="94">
        <f t="shared" si="233"/>
        <v>0</v>
      </c>
      <c r="Y534" s="94">
        <f t="shared" si="233"/>
        <v>0</v>
      </c>
      <c r="Z534" s="94">
        <f t="shared" si="233"/>
        <v>0</v>
      </c>
      <c r="AA534" s="94">
        <f t="shared" si="233"/>
        <v>0</v>
      </c>
      <c r="AB534" s="94">
        <f t="shared" si="233"/>
        <v>0</v>
      </c>
      <c r="AC534" s="94">
        <f t="shared" si="233"/>
        <v>0</v>
      </c>
      <c r="AD534" s="94">
        <f t="shared" si="233"/>
        <v>0</v>
      </c>
      <c r="AE534" s="94">
        <f t="shared" si="233"/>
        <v>0</v>
      </c>
      <c r="AK534" s="21">
        <f t="shared" ca="1" si="224"/>
        <v>0</v>
      </c>
    </row>
    <row r="535" spans="1:37" s="73" customFormat="1" hidden="1">
      <c r="A535" s="21">
        <f t="shared" si="232"/>
        <v>0</v>
      </c>
      <c r="B535" s="64"/>
      <c r="C535" s="95" t="s">
        <v>167</v>
      </c>
      <c r="D535" s="88"/>
      <c r="E535" s="57">
        <f>F535+Y535</f>
        <v>0</v>
      </c>
      <c r="F535" s="57">
        <f>SUM(G535:X535)</f>
        <v>0</v>
      </c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7">
        <f>SUM(Z535:AE535)</f>
        <v>0</v>
      </c>
      <c r="Z535" s="58"/>
      <c r="AA535" s="58"/>
      <c r="AB535" s="58"/>
      <c r="AC535" s="58"/>
      <c r="AD535" s="58"/>
      <c r="AE535" s="58"/>
      <c r="AK535" s="21">
        <f t="shared" ca="1" si="224"/>
        <v>1</v>
      </c>
    </row>
    <row r="536" spans="1:37" s="73" customFormat="1" hidden="1">
      <c r="A536" s="21">
        <f t="shared" si="232"/>
        <v>0</v>
      </c>
      <c r="B536" s="64"/>
      <c r="C536" s="95" t="s">
        <v>168</v>
      </c>
      <c r="D536" s="88"/>
      <c r="E536" s="57">
        <f>F536+Y536</f>
        <v>0</v>
      </c>
      <c r="F536" s="57">
        <f>SUM(G536:X536)</f>
        <v>0</v>
      </c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7">
        <f>SUM(Z536:AE536)</f>
        <v>0</v>
      </c>
      <c r="Z536" s="58"/>
      <c r="AA536" s="58"/>
      <c r="AB536" s="58"/>
      <c r="AC536" s="58"/>
      <c r="AD536" s="58"/>
      <c r="AE536" s="58"/>
      <c r="AK536" s="21">
        <f t="shared" ca="1" si="224"/>
        <v>1</v>
      </c>
    </row>
    <row r="537" spans="1:37" s="73" customFormat="1" hidden="1">
      <c r="A537" s="21">
        <f t="shared" si="232"/>
        <v>0</v>
      </c>
      <c r="B537" s="64"/>
      <c r="C537" s="91" t="s">
        <v>169</v>
      </c>
      <c r="D537" s="88"/>
      <c r="E537" s="94">
        <f t="shared" ref="E537:AE537" si="234">SUM(E538:E539)</f>
        <v>0</v>
      </c>
      <c r="F537" s="94">
        <f t="shared" si="234"/>
        <v>0</v>
      </c>
      <c r="G537" s="94">
        <f t="shared" si="234"/>
        <v>0</v>
      </c>
      <c r="H537" s="94">
        <f t="shared" si="234"/>
        <v>0</v>
      </c>
      <c r="I537" s="94">
        <f t="shared" si="234"/>
        <v>0</v>
      </c>
      <c r="J537" s="94">
        <f t="shared" si="234"/>
        <v>0</v>
      </c>
      <c r="K537" s="94">
        <f t="shared" si="234"/>
        <v>0</v>
      </c>
      <c r="L537" s="94">
        <f t="shared" si="234"/>
        <v>0</v>
      </c>
      <c r="M537" s="94">
        <f t="shared" si="234"/>
        <v>0</v>
      </c>
      <c r="N537" s="94">
        <f t="shared" si="234"/>
        <v>0</v>
      </c>
      <c r="O537" s="94">
        <f t="shared" si="234"/>
        <v>0</v>
      </c>
      <c r="P537" s="94">
        <f t="shared" si="234"/>
        <v>0</v>
      </c>
      <c r="Q537" s="94">
        <f t="shared" si="234"/>
        <v>0</v>
      </c>
      <c r="R537" s="94">
        <f t="shared" si="234"/>
        <v>0</v>
      </c>
      <c r="S537" s="94">
        <f t="shared" si="234"/>
        <v>0</v>
      </c>
      <c r="T537" s="94">
        <f t="shared" si="234"/>
        <v>0</v>
      </c>
      <c r="U537" s="94">
        <f t="shared" si="234"/>
        <v>0</v>
      </c>
      <c r="V537" s="94">
        <f t="shared" si="234"/>
        <v>0</v>
      </c>
      <c r="W537" s="94">
        <f t="shared" si="234"/>
        <v>0</v>
      </c>
      <c r="X537" s="94">
        <f t="shared" si="234"/>
        <v>0</v>
      </c>
      <c r="Y537" s="94">
        <f t="shared" si="234"/>
        <v>0</v>
      </c>
      <c r="Z537" s="94">
        <f t="shared" si="234"/>
        <v>0</v>
      </c>
      <c r="AA537" s="94">
        <f t="shared" si="234"/>
        <v>0</v>
      </c>
      <c r="AB537" s="94">
        <f t="shared" si="234"/>
        <v>0</v>
      </c>
      <c r="AC537" s="94">
        <f t="shared" si="234"/>
        <v>0</v>
      </c>
      <c r="AD537" s="94">
        <f t="shared" si="234"/>
        <v>0</v>
      </c>
      <c r="AE537" s="94">
        <f t="shared" si="234"/>
        <v>0</v>
      </c>
      <c r="AK537" s="21">
        <f t="shared" ca="1" si="224"/>
        <v>0</v>
      </c>
    </row>
    <row r="538" spans="1:37" s="73" customFormat="1" hidden="1">
      <c r="A538" s="21">
        <f t="shared" si="232"/>
        <v>0</v>
      </c>
      <c r="B538" s="64"/>
      <c r="C538" s="96" t="s">
        <v>170</v>
      </c>
      <c r="D538" s="88"/>
      <c r="E538" s="57">
        <f>F538+Y538</f>
        <v>0</v>
      </c>
      <c r="F538" s="57">
        <f>SUM(G538:X538)</f>
        <v>0</v>
      </c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7">
        <f>SUM(Z538:AE538)</f>
        <v>0</v>
      </c>
      <c r="Z538" s="58"/>
      <c r="AA538" s="58"/>
      <c r="AB538" s="58"/>
      <c r="AC538" s="58"/>
      <c r="AD538" s="58"/>
      <c r="AE538" s="58"/>
      <c r="AK538" s="21">
        <f t="shared" ca="1" si="224"/>
        <v>1</v>
      </c>
    </row>
    <row r="539" spans="1:37" s="73" customFormat="1" hidden="1">
      <c r="A539" s="21">
        <f t="shared" si="232"/>
        <v>0</v>
      </c>
      <c r="B539" s="64"/>
      <c r="C539" s="96" t="s">
        <v>171</v>
      </c>
      <c r="D539" s="88"/>
      <c r="E539" s="57">
        <f>F539+Y539</f>
        <v>0</v>
      </c>
      <c r="F539" s="57">
        <f>SUM(G539:X539)</f>
        <v>0</v>
      </c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7">
        <f>SUM(Z539:AE539)</f>
        <v>0</v>
      </c>
      <c r="Z539" s="58"/>
      <c r="AA539" s="58"/>
      <c r="AB539" s="58"/>
      <c r="AC539" s="58"/>
      <c r="AD539" s="58"/>
      <c r="AE539" s="58"/>
      <c r="AK539" s="21">
        <f t="shared" ca="1" si="224"/>
        <v>1</v>
      </c>
    </row>
    <row r="540" spans="1:37" s="73" customFormat="1" hidden="1">
      <c r="A540" s="21">
        <f t="shared" si="232"/>
        <v>0</v>
      </c>
      <c r="B540" s="64"/>
      <c r="C540" s="97" t="s">
        <v>172</v>
      </c>
      <c r="D540" s="88"/>
      <c r="E540" s="53">
        <f t="shared" ref="E540:AE540" si="235">IF(E537=0,0,E506/E537)</f>
        <v>0</v>
      </c>
      <c r="F540" s="53">
        <f t="shared" si="235"/>
        <v>0</v>
      </c>
      <c r="G540" s="53">
        <f t="shared" si="235"/>
        <v>0</v>
      </c>
      <c r="H540" s="53">
        <f t="shared" si="235"/>
        <v>0</v>
      </c>
      <c r="I540" s="53">
        <f t="shared" si="235"/>
        <v>0</v>
      </c>
      <c r="J540" s="53">
        <f t="shared" si="235"/>
        <v>0</v>
      </c>
      <c r="K540" s="53">
        <f t="shared" si="235"/>
        <v>0</v>
      </c>
      <c r="L540" s="53">
        <f t="shared" si="235"/>
        <v>0</v>
      </c>
      <c r="M540" s="53">
        <f t="shared" si="235"/>
        <v>0</v>
      </c>
      <c r="N540" s="53">
        <f t="shared" si="235"/>
        <v>0</v>
      </c>
      <c r="O540" s="53">
        <f t="shared" si="235"/>
        <v>0</v>
      </c>
      <c r="P540" s="53">
        <f t="shared" si="235"/>
        <v>0</v>
      </c>
      <c r="Q540" s="53">
        <f t="shared" si="235"/>
        <v>0</v>
      </c>
      <c r="R540" s="53">
        <f t="shared" si="235"/>
        <v>0</v>
      </c>
      <c r="S540" s="53">
        <f t="shared" si="235"/>
        <v>0</v>
      </c>
      <c r="T540" s="53">
        <f t="shared" si="235"/>
        <v>0</v>
      </c>
      <c r="U540" s="53">
        <f t="shared" si="235"/>
        <v>0</v>
      </c>
      <c r="V540" s="53">
        <f t="shared" si="235"/>
        <v>0</v>
      </c>
      <c r="W540" s="53">
        <f t="shared" si="235"/>
        <v>0</v>
      </c>
      <c r="X540" s="53">
        <f t="shared" si="235"/>
        <v>0</v>
      </c>
      <c r="Y540" s="53">
        <f t="shared" si="235"/>
        <v>0</v>
      </c>
      <c r="Z540" s="53">
        <f t="shared" si="235"/>
        <v>0</v>
      </c>
      <c r="AA540" s="53">
        <f t="shared" si="235"/>
        <v>0</v>
      </c>
      <c r="AB540" s="53">
        <f t="shared" si="235"/>
        <v>0</v>
      </c>
      <c r="AC540" s="53">
        <f t="shared" si="235"/>
        <v>0</v>
      </c>
      <c r="AD540" s="53">
        <f t="shared" si="235"/>
        <v>0</v>
      </c>
      <c r="AE540" s="53">
        <f t="shared" si="235"/>
        <v>0</v>
      </c>
      <c r="AK540" s="21">
        <f t="shared" ca="1" si="224"/>
        <v>0</v>
      </c>
    </row>
    <row r="541" spans="1:37" s="73" customFormat="1" hidden="1">
      <c r="A541" s="137">
        <f>A542</f>
        <v>0</v>
      </c>
      <c r="B541" s="136"/>
      <c r="C541" s="121"/>
      <c r="D541" s="131"/>
      <c r="E541" s="117"/>
      <c r="F541" s="117"/>
      <c r="G541" s="117"/>
      <c r="H541" s="117"/>
      <c r="I541" s="117"/>
      <c r="J541" s="117"/>
      <c r="K541" s="117"/>
      <c r="L541" s="117"/>
      <c r="M541" s="117"/>
      <c r="N541" s="117"/>
      <c r="O541" s="117"/>
      <c r="P541" s="117"/>
      <c r="Q541" s="117"/>
      <c r="R541" s="117"/>
      <c r="S541" s="117"/>
      <c r="T541" s="117"/>
      <c r="U541" s="117"/>
      <c r="V541" s="117"/>
      <c r="W541" s="117"/>
      <c r="X541" s="117"/>
      <c r="Y541" s="117"/>
      <c r="Z541" s="117"/>
      <c r="AA541" s="117"/>
      <c r="AB541" s="117"/>
      <c r="AC541" s="117"/>
      <c r="AD541" s="117"/>
      <c r="AE541" s="117"/>
      <c r="AK541" s="21">
        <f t="shared" ca="1" si="224"/>
        <v>0</v>
      </c>
    </row>
    <row r="542" spans="1:37" s="73" customFormat="1" ht="25.5" hidden="1">
      <c r="A542" s="190">
        <f>MAX(A543:A580)</f>
        <v>0</v>
      </c>
      <c r="B542" s="136"/>
      <c r="C542" s="140" t="s">
        <v>275</v>
      </c>
      <c r="D542" s="131"/>
      <c r="E542" s="117"/>
      <c r="F542" s="117"/>
      <c r="G542" s="117"/>
      <c r="H542" s="117"/>
      <c r="I542" s="117"/>
      <c r="J542" s="117"/>
      <c r="K542" s="117"/>
      <c r="L542" s="117"/>
      <c r="M542" s="117"/>
      <c r="N542" s="117"/>
      <c r="O542" s="117"/>
      <c r="P542" s="117"/>
      <c r="Q542" s="117"/>
      <c r="R542" s="117"/>
      <c r="S542" s="117"/>
      <c r="T542" s="117"/>
      <c r="U542" s="117"/>
      <c r="V542" s="117"/>
      <c r="W542" s="117"/>
      <c r="X542" s="117"/>
      <c r="Y542" s="117"/>
      <c r="Z542" s="117"/>
      <c r="AA542" s="117"/>
      <c r="AB542" s="117"/>
      <c r="AC542" s="117"/>
      <c r="AD542" s="117"/>
      <c r="AE542" s="117"/>
      <c r="AK542" s="21">
        <f t="shared" ca="1" si="224"/>
        <v>0</v>
      </c>
    </row>
    <row r="543" spans="1:37" s="73" customFormat="1" hidden="1">
      <c r="A543" s="21">
        <f t="shared" ref="A543:A571" si="236">IF(MAX(E543:AF543)=0,IF(MIN(E543:AF543)=0,0,1),1)</f>
        <v>0</v>
      </c>
      <c r="B543" s="56"/>
      <c r="C543" s="71" t="s">
        <v>113</v>
      </c>
      <c r="D543" s="72"/>
      <c r="E543" s="53">
        <f t="shared" ref="E543:AE543" si="237">SUBTOTAL(9,E544:E571)</f>
        <v>0</v>
      </c>
      <c r="F543" s="53">
        <f t="shared" si="237"/>
        <v>0</v>
      </c>
      <c r="G543" s="53">
        <f t="shared" si="237"/>
        <v>0</v>
      </c>
      <c r="H543" s="53">
        <f t="shared" si="237"/>
        <v>0</v>
      </c>
      <c r="I543" s="53">
        <f t="shared" si="237"/>
        <v>0</v>
      </c>
      <c r="J543" s="53">
        <f t="shared" si="237"/>
        <v>0</v>
      </c>
      <c r="K543" s="53">
        <f t="shared" si="237"/>
        <v>0</v>
      </c>
      <c r="L543" s="53">
        <f t="shared" si="237"/>
        <v>0</v>
      </c>
      <c r="M543" s="53">
        <f t="shared" si="237"/>
        <v>0</v>
      </c>
      <c r="N543" s="53">
        <f t="shared" si="237"/>
        <v>0</v>
      </c>
      <c r="O543" s="53">
        <f t="shared" si="237"/>
        <v>0</v>
      </c>
      <c r="P543" s="53">
        <f t="shared" si="237"/>
        <v>0</v>
      </c>
      <c r="Q543" s="53">
        <f t="shared" si="237"/>
        <v>0</v>
      </c>
      <c r="R543" s="53">
        <f t="shared" si="237"/>
        <v>0</v>
      </c>
      <c r="S543" s="53">
        <f t="shared" si="237"/>
        <v>0</v>
      </c>
      <c r="T543" s="53">
        <f t="shared" si="237"/>
        <v>0</v>
      </c>
      <c r="U543" s="53">
        <f t="shared" si="237"/>
        <v>0</v>
      </c>
      <c r="V543" s="53">
        <f t="shared" si="237"/>
        <v>0</v>
      </c>
      <c r="W543" s="53">
        <f t="shared" si="237"/>
        <v>0</v>
      </c>
      <c r="X543" s="53">
        <f t="shared" si="237"/>
        <v>0</v>
      </c>
      <c r="Y543" s="53">
        <f t="shared" si="237"/>
        <v>0</v>
      </c>
      <c r="Z543" s="53">
        <f t="shared" si="237"/>
        <v>0</v>
      </c>
      <c r="AA543" s="53">
        <f t="shared" si="237"/>
        <v>0</v>
      </c>
      <c r="AB543" s="53">
        <f t="shared" si="237"/>
        <v>0</v>
      </c>
      <c r="AC543" s="53">
        <f t="shared" si="237"/>
        <v>0</v>
      </c>
      <c r="AD543" s="53">
        <f t="shared" si="237"/>
        <v>0</v>
      </c>
      <c r="AE543" s="53">
        <f t="shared" si="237"/>
        <v>0</v>
      </c>
      <c r="AK543" s="21">
        <f t="shared" ca="1" si="224"/>
        <v>0</v>
      </c>
    </row>
    <row r="544" spans="1:37" s="73" customFormat="1" hidden="1">
      <c r="A544" s="21">
        <f t="shared" si="236"/>
        <v>0</v>
      </c>
      <c r="B544" s="56" t="s">
        <v>114</v>
      </c>
      <c r="C544" s="74" t="s">
        <v>115</v>
      </c>
      <c r="D544" s="72"/>
      <c r="E544" s="53">
        <f t="shared" ref="E544:AE544" si="238">SUBTOTAL(9,E545:E562)</f>
        <v>0</v>
      </c>
      <c r="F544" s="53">
        <f t="shared" si="238"/>
        <v>0</v>
      </c>
      <c r="G544" s="53">
        <f t="shared" si="238"/>
        <v>0</v>
      </c>
      <c r="H544" s="53">
        <f t="shared" si="238"/>
        <v>0</v>
      </c>
      <c r="I544" s="53">
        <f t="shared" si="238"/>
        <v>0</v>
      </c>
      <c r="J544" s="53">
        <f t="shared" si="238"/>
        <v>0</v>
      </c>
      <c r="K544" s="53">
        <f t="shared" si="238"/>
        <v>0</v>
      </c>
      <c r="L544" s="53">
        <f t="shared" si="238"/>
        <v>0</v>
      </c>
      <c r="M544" s="53">
        <f t="shared" si="238"/>
        <v>0</v>
      </c>
      <c r="N544" s="53">
        <f t="shared" si="238"/>
        <v>0</v>
      </c>
      <c r="O544" s="53">
        <f t="shared" si="238"/>
        <v>0</v>
      </c>
      <c r="P544" s="53">
        <f t="shared" si="238"/>
        <v>0</v>
      </c>
      <c r="Q544" s="53">
        <f t="shared" si="238"/>
        <v>0</v>
      </c>
      <c r="R544" s="53">
        <f t="shared" si="238"/>
        <v>0</v>
      </c>
      <c r="S544" s="53">
        <f t="shared" si="238"/>
        <v>0</v>
      </c>
      <c r="T544" s="53">
        <f t="shared" si="238"/>
        <v>0</v>
      </c>
      <c r="U544" s="53">
        <f t="shared" si="238"/>
        <v>0</v>
      </c>
      <c r="V544" s="53">
        <f t="shared" si="238"/>
        <v>0</v>
      </c>
      <c r="W544" s="53">
        <f t="shared" si="238"/>
        <v>0</v>
      </c>
      <c r="X544" s="53">
        <f t="shared" si="238"/>
        <v>0</v>
      </c>
      <c r="Y544" s="53">
        <f t="shared" si="238"/>
        <v>0</v>
      </c>
      <c r="Z544" s="53">
        <f t="shared" si="238"/>
        <v>0</v>
      </c>
      <c r="AA544" s="53">
        <f t="shared" si="238"/>
        <v>0</v>
      </c>
      <c r="AB544" s="53">
        <f t="shared" si="238"/>
        <v>0</v>
      </c>
      <c r="AC544" s="53">
        <f t="shared" si="238"/>
        <v>0</v>
      </c>
      <c r="AD544" s="53">
        <f t="shared" si="238"/>
        <v>0</v>
      </c>
      <c r="AE544" s="53">
        <f t="shared" si="238"/>
        <v>0</v>
      </c>
      <c r="AK544" s="21">
        <f t="shared" ca="1" si="224"/>
        <v>0</v>
      </c>
    </row>
    <row r="545" spans="1:37" s="73" customFormat="1" hidden="1">
      <c r="A545" s="21">
        <f t="shared" si="236"/>
        <v>0</v>
      </c>
      <c r="B545" s="59"/>
      <c r="C545" s="84" t="s">
        <v>286</v>
      </c>
      <c r="D545" s="72"/>
      <c r="E545" s="53">
        <f t="shared" ref="E545:AE545" si="239">SUBTOTAL(9,E546:E555)</f>
        <v>0</v>
      </c>
      <c r="F545" s="53">
        <f t="shared" si="239"/>
        <v>0</v>
      </c>
      <c r="G545" s="53">
        <f t="shared" si="239"/>
        <v>0</v>
      </c>
      <c r="H545" s="53">
        <f t="shared" si="239"/>
        <v>0</v>
      </c>
      <c r="I545" s="53">
        <f t="shared" si="239"/>
        <v>0</v>
      </c>
      <c r="J545" s="53">
        <f t="shared" si="239"/>
        <v>0</v>
      </c>
      <c r="K545" s="53">
        <f t="shared" si="239"/>
        <v>0</v>
      </c>
      <c r="L545" s="53">
        <f t="shared" si="239"/>
        <v>0</v>
      </c>
      <c r="M545" s="53">
        <f t="shared" si="239"/>
        <v>0</v>
      </c>
      <c r="N545" s="53">
        <f t="shared" si="239"/>
        <v>0</v>
      </c>
      <c r="O545" s="53">
        <f t="shared" si="239"/>
        <v>0</v>
      </c>
      <c r="P545" s="53">
        <f t="shared" si="239"/>
        <v>0</v>
      </c>
      <c r="Q545" s="53">
        <f t="shared" si="239"/>
        <v>0</v>
      </c>
      <c r="R545" s="53">
        <f t="shared" si="239"/>
        <v>0</v>
      </c>
      <c r="S545" s="53">
        <f t="shared" si="239"/>
        <v>0</v>
      </c>
      <c r="T545" s="53">
        <f t="shared" si="239"/>
        <v>0</v>
      </c>
      <c r="U545" s="53">
        <f t="shared" si="239"/>
        <v>0</v>
      </c>
      <c r="V545" s="53">
        <f t="shared" si="239"/>
        <v>0</v>
      </c>
      <c r="W545" s="53">
        <f t="shared" si="239"/>
        <v>0</v>
      </c>
      <c r="X545" s="53">
        <f t="shared" si="239"/>
        <v>0</v>
      </c>
      <c r="Y545" s="53">
        <f t="shared" si="239"/>
        <v>0</v>
      </c>
      <c r="Z545" s="53">
        <f t="shared" si="239"/>
        <v>0</v>
      </c>
      <c r="AA545" s="53">
        <f t="shared" si="239"/>
        <v>0</v>
      </c>
      <c r="AB545" s="53">
        <f t="shared" si="239"/>
        <v>0</v>
      </c>
      <c r="AC545" s="53">
        <f t="shared" si="239"/>
        <v>0</v>
      </c>
      <c r="AD545" s="53">
        <f t="shared" si="239"/>
        <v>0</v>
      </c>
      <c r="AE545" s="53">
        <f t="shared" si="239"/>
        <v>0</v>
      </c>
      <c r="AK545" s="21">
        <f t="shared" ca="1" si="224"/>
        <v>0</v>
      </c>
    </row>
    <row r="546" spans="1:37" s="73" customFormat="1" ht="25.5" hidden="1">
      <c r="A546" s="21">
        <f t="shared" si="236"/>
        <v>0</v>
      </c>
      <c r="B546" s="75"/>
      <c r="C546" s="77" t="s">
        <v>116</v>
      </c>
      <c r="D546" s="76" t="s">
        <v>53</v>
      </c>
      <c r="E546" s="53">
        <f t="shared" ref="E546:AE546" si="240">SUBTOTAL(9,E547:E548)</f>
        <v>0</v>
      </c>
      <c r="F546" s="53">
        <f t="shared" si="240"/>
        <v>0</v>
      </c>
      <c r="G546" s="53">
        <f t="shared" si="240"/>
        <v>0</v>
      </c>
      <c r="H546" s="53">
        <f t="shared" si="240"/>
        <v>0</v>
      </c>
      <c r="I546" s="53">
        <f t="shared" si="240"/>
        <v>0</v>
      </c>
      <c r="J546" s="53">
        <f t="shared" si="240"/>
        <v>0</v>
      </c>
      <c r="K546" s="53">
        <f t="shared" si="240"/>
        <v>0</v>
      </c>
      <c r="L546" s="53">
        <f t="shared" si="240"/>
        <v>0</v>
      </c>
      <c r="M546" s="53">
        <f t="shared" si="240"/>
        <v>0</v>
      </c>
      <c r="N546" s="53">
        <f t="shared" si="240"/>
        <v>0</v>
      </c>
      <c r="O546" s="53">
        <f t="shared" si="240"/>
        <v>0</v>
      </c>
      <c r="P546" s="53">
        <f t="shared" si="240"/>
        <v>0</v>
      </c>
      <c r="Q546" s="53">
        <f t="shared" si="240"/>
        <v>0</v>
      </c>
      <c r="R546" s="53">
        <f t="shared" si="240"/>
        <v>0</v>
      </c>
      <c r="S546" s="53">
        <f t="shared" si="240"/>
        <v>0</v>
      </c>
      <c r="T546" s="53">
        <f t="shared" si="240"/>
        <v>0</v>
      </c>
      <c r="U546" s="53">
        <f t="shared" si="240"/>
        <v>0</v>
      </c>
      <c r="V546" s="53">
        <f t="shared" si="240"/>
        <v>0</v>
      </c>
      <c r="W546" s="53">
        <f t="shared" si="240"/>
        <v>0</v>
      </c>
      <c r="X546" s="53">
        <f t="shared" si="240"/>
        <v>0</v>
      </c>
      <c r="Y546" s="53">
        <f t="shared" si="240"/>
        <v>0</v>
      </c>
      <c r="Z546" s="53">
        <f t="shared" si="240"/>
        <v>0</v>
      </c>
      <c r="AA546" s="53">
        <f t="shared" si="240"/>
        <v>0</v>
      </c>
      <c r="AB546" s="53">
        <f t="shared" si="240"/>
        <v>0</v>
      </c>
      <c r="AC546" s="53">
        <f t="shared" si="240"/>
        <v>0</v>
      </c>
      <c r="AD546" s="53">
        <f t="shared" si="240"/>
        <v>0</v>
      </c>
      <c r="AE546" s="53">
        <f t="shared" si="240"/>
        <v>0</v>
      </c>
      <c r="AK546" s="21">
        <f t="shared" ca="1" si="224"/>
        <v>0</v>
      </c>
    </row>
    <row r="547" spans="1:37" s="73" customFormat="1" ht="25.5" hidden="1">
      <c r="A547" s="21">
        <f t="shared" si="236"/>
        <v>0</v>
      </c>
      <c r="B547" s="75"/>
      <c r="C547" s="155" t="s">
        <v>278</v>
      </c>
      <c r="D547" s="76" t="s">
        <v>279</v>
      </c>
      <c r="E547" s="57">
        <f>F547+Y547</f>
        <v>0</v>
      </c>
      <c r="F547" s="57">
        <f>SUM(G547:X547)</f>
        <v>0</v>
      </c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7">
        <f>SUM(Z547:AE547)</f>
        <v>0</v>
      </c>
      <c r="Z547" s="58"/>
      <c r="AA547" s="58"/>
      <c r="AB547" s="58"/>
      <c r="AC547" s="58"/>
      <c r="AD547" s="58"/>
      <c r="AE547" s="58"/>
      <c r="AK547" s="21">
        <f t="shared" ca="1" si="224"/>
        <v>1</v>
      </c>
    </row>
    <row r="548" spans="1:37" s="73" customFormat="1" ht="25.5" hidden="1">
      <c r="A548" s="21">
        <f t="shared" si="236"/>
        <v>0</v>
      </c>
      <c r="B548" s="75"/>
      <c r="C548" s="155" t="s">
        <v>280</v>
      </c>
      <c r="D548" s="76" t="s">
        <v>281</v>
      </c>
      <c r="E548" s="57">
        <f>F548+Y548</f>
        <v>0</v>
      </c>
      <c r="F548" s="57">
        <f>SUM(G548:X548)</f>
        <v>0</v>
      </c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7">
        <f>SUM(Z548:AE548)</f>
        <v>0</v>
      </c>
      <c r="Z548" s="58"/>
      <c r="AA548" s="58"/>
      <c r="AB548" s="58"/>
      <c r="AC548" s="58"/>
      <c r="AD548" s="58"/>
      <c r="AE548" s="58"/>
      <c r="AK548" s="21">
        <f t="shared" ca="1" si="224"/>
        <v>1</v>
      </c>
    </row>
    <row r="549" spans="1:37" s="73" customFormat="1" hidden="1">
      <c r="A549" s="21">
        <f t="shared" si="236"/>
        <v>0</v>
      </c>
      <c r="B549" s="78"/>
      <c r="C549" s="156" t="s">
        <v>117</v>
      </c>
      <c r="D549" s="79" t="s">
        <v>55</v>
      </c>
      <c r="E549" s="57">
        <f>F549+Y549</f>
        <v>0</v>
      </c>
      <c r="F549" s="57">
        <f>SUM(G549:X549)</f>
        <v>0</v>
      </c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7">
        <f>SUM(Z549:AE549)</f>
        <v>0</v>
      </c>
      <c r="Z549" s="58"/>
      <c r="AA549" s="58"/>
      <c r="AB549" s="58"/>
      <c r="AC549" s="58"/>
      <c r="AD549" s="58"/>
      <c r="AE549" s="58"/>
      <c r="AK549" s="21">
        <f t="shared" ca="1" si="224"/>
        <v>1</v>
      </c>
    </row>
    <row r="550" spans="1:37" s="73" customFormat="1" hidden="1">
      <c r="A550" s="21">
        <f t="shared" si="236"/>
        <v>0</v>
      </c>
      <c r="B550" s="78"/>
      <c r="C550" s="77" t="s">
        <v>282</v>
      </c>
      <c r="D550" s="80" t="s">
        <v>283</v>
      </c>
      <c r="E550" s="53">
        <f t="shared" ref="E550:AE550" si="241">SUBTOTAL(9,E551:E554)</f>
        <v>0</v>
      </c>
      <c r="F550" s="53">
        <f t="shared" si="241"/>
        <v>0</v>
      </c>
      <c r="G550" s="53">
        <f t="shared" si="241"/>
        <v>0</v>
      </c>
      <c r="H550" s="53">
        <f t="shared" si="241"/>
        <v>0</v>
      </c>
      <c r="I550" s="53">
        <f t="shared" si="241"/>
        <v>0</v>
      </c>
      <c r="J550" s="53">
        <f t="shared" si="241"/>
        <v>0</v>
      </c>
      <c r="K550" s="53">
        <f t="shared" si="241"/>
        <v>0</v>
      </c>
      <c r="L550" s="53">
        <f t="shared" si="241"/>
        <v>0</v>
      </c>
      <c r="M550" s="53">
        <f t="shared" si="241"/>
        <v>0</v>
      </c>
      <c r="N550" s="53">
        <f t="shared" si="241"/>
        <v>0</v>
      </c>
      <c r="O550" s="53">
        <f t="shared" si="241"/>
        <v>0</v>
      </c>
      <c r="P550" s="53">
        <f t="shared" si="241"/>
        <v>0</v>
      </c>
      <c r="Q550" s="53">
        <f t="shared" si="241"/>
        <v>0</v>
      </c>
      <c r="R550" s="53">
        <f t="shared" si="241"/>
        <v>0</v>
      </c>
      <c r="S550" s="53">
        <f t="shared" si="241"/>
        <v>0</v>
      </c>
      <c r="T550" s="53">
        <f t="shared" si="241"/>
        <v>0</v>
      </c>
      <c r="U550" s="53">
        <f t="shared" si="241"/>
        <v>0</v>
      </c>
      <c r="V550" s="53">
        <f t="shared" si="241"/>
        <v>0</v>
      </c>
      <c r="W550" s="53">
        <f t="shared" si="241"/>
        <v>0</v>
      </c>
      <c r="X550" s="53">
        <f t="shared" si="241"/>
        <v>0</v>
      </c>
      <c r="Y550" s="53">
        <f t="shared" si="241"/>
        <v>0</v>
      </c>
      <c r="Z550" s="53">
        <f t="shared" si="241"/>
        <v>0</v>
      </c>
      <c r="AA550" s="53">
        <f t="shared" si="241"/>
        <v>0</v>
      </c>
      <c r="AB550" s="53">
        <f t="shared" si="241"/>
        <v>0</v>
      </c>
      <c r="AC550" s="53">
        <f t="shared" si="241"/>
        <v>0</v>
      </c>
      <c r="AD550" s="53">
        <f t="shared" si="241"/>
        <v>0</v>
      </c>
      <c r="AE550" s="53">
        <f t="shared" si="241"/>
        <v>0</v>
      </c>
      <c r="AK550" s="21">
        <f t="shared" ca="1" si="224"/>
        <v>0</v>
      </c>
    </row>
    <row r="551" spans="1:37" s="73" customFormat="1" ht="25.5" hidden="1">
      <c r="A551" s="21">
        <f t="shared" si="236"/>
        <v>0</v>
      </c>
      <c r="B551" s="78"/>
      <c r="C551" s="157" t="s">
        <v>119</v>
      </c>
      <c r="D551" s="80" t="s">
        <v>120</v>
      </c>
      <c r="E551" s="57">
        <f t="shared" ref="E551:E562" si="242">F551+Y551</f>
        <v>0</v>
      </c>
      <c r="F551" s="57">
        <f t="shared" ref="F551:F562" si="243">SUM(G551:X551)</f>
        <v>0</v>
      </c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7">
        <f t="shared" ref="Y551:Y562" si="244">SUM(Z551:AE551)</f>
        <v>0</v>
      </c>
      <c r="Z551" s="58"/>
      <c r="AA551" s="58"/>
      <c r="AB551" s="58"/>
      <c r="AC551" s="58"/>
      <c r="AD551" s="58"/>
      <c r="AE551" s="58"/>
      <c r="AK551" s="21">
        <f t="shared" ca="1" si="224"/>
        <v>1</v>
      </c>
    </row>
    <row r="552" spans="1:37" s="73" customFormat="1" hidden="1">
      <c r="A552" s="21">
        <f t="shared" si="236"/>
        <v>0</v>
      </c>
      <c r="B552" s="78"/>
      <c r="C552" s="155" t="s">
        <v>123</v>
      </c>
      <c r="D552" s="80" t="s">
        <v>124</v>
      </c>
      <c r="E552" s="57">
        <f t="shared" si="242"/>
        <v>0</v>
      </c>
      <c r="F552" s="57">
        <f t="shared" si="243"/>
        <v>0</v>
      </c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7">
        <f t="shared" si="244"/>
        <v>0</v>
      </c>
      <c r="Z552" s="58"/>
      <c r="AA552" s="58"/>
      <c r="AB552" s="58"/>
      <c r="AC552" s="58"/>
      <c r="AD552" s="58"/>
      <c r="AE552" s="58"/>
      <c r="AK552" s="21">
        <f t="shared" ca="1" si="224"/>
        <v>1</v>
      </c>
    </row>
    <row r="553" spans="1:37" s="73" customFormat="1" hidden="1">
      <c r="A553" s="21">
        <f t="shared" si="236"/>
        <v>0</v>
      </c>
      <c r="B553" s="78"/>
      <c r="C553" s="155" t="s">
        <v>465</v>
      </c>
      <c r="D553" s="80" t="s">
        <v>125</v>
      </c>
      <c r="E553" s="57">
        <f t="shared" si="242"/>
        <v>0</v>
      </c>
      <c r="F553" s="57">
        <f t="shared" si="243"/>
        <v>0</v>
      </c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7">
        <f t="shared" si="244"/>
        <v>0</v>
      </c>
      <c r="Z553" s="58"/>
      <c r="AA553" s="58"/>
      <c r="AB553" s="58"/>
      <c r="AC553" s="58"/>
      <c r="AD553" s="58"/>
      <c r="AE553" s="58"/>
      <c r="AK553" s="21">
        <f t="shared" ca="1" si="224"/>
        <v>1</v>
      </c>
    </row>
    <row r="554" spans="1:37" s="73" customFormat="1" ht="25.5" hidden="1">
      <c r="A554" s="21">
        <f t="shared" si="236"/>
        <v>0</v>
      </c>
      <c r="B554" s="78"/>
      <c r="C554" s="155" t="s">
        <v>126</v>
      </c>
      <c r="D554" s="80" t="s">
        <v>127</v>
      </c>
      <c r="E554" s="57">
        <f t="shared" si="242"/>
        <v>0</v>
      </c>
      <c r="F554" s="57">
        <f t="shared" si="243"/>
        <v>0</v>
      </c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7">
        <f t="shared" si="244"/>
        <v>0</v>
      </c>
      <c r="Z554" s="58"/>
      <c r="AA554" s="58"/>
      <c r="AB554" s="58"/>
      <c r="AC554" s="58"/>
      <c r="AD554" s="58"/>
      <c r="AE554" s="58"/>
      <c r="AK554" s="21">
        <f t="shared" ca="1" si="224"/>
        <v>1</v>
      </c>
    </row>
    <row r="555" spans="1:37" s="73" customFormat="1" hidden="1">
      <c r="A555" s="21">
        <f t="shared" si="236"/>
        <v>0</v>
      </c>
      <c r="B555" s="78"/>
      <c r="C555" s="81" t="s">
        <v>128</v>
      </c>
      <c r="D555" s="80" t="s">
        <v>58</v>
      </c>
      <c r="E555" s="57">
        <f t="shared" si="242"/>
        <v>0</v>
      </c>
      <c r="F555" s="57">
        <f t="shared" si="243"/>
        <v>0</v>
      </c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7">
        <f t="shared" si="244"/>
        <v>0</v>
      </c>
      <c r="Z555" s="58"/>
      <c r="AA555" s="58"/>
      <c r="AB555" s="58"/>
      <c r="AC555" s="58"/>
      <c r="AD555" s="58"/>
      <c r="AE555" s="58"/>
      <c r="AK555" s="21">
        <f t="shared" ca="1" si="224"/>
        <v>1</v>
      </c>
    </row>
    <row r="556" spans="1:37" s="73" customFormat="1" hidden="1">
      <c r="A556" s="21">
        <f t="shared" si="236"/>
        <v>0</v>
      </c>
      <c r="B556" s="78"/>
      <c r="C556" s="82" t="s">
        <v>129</v>
      </c>
      <c r="D556" s="79" t="s">
        <v>60</v>
      </c>
      <c r="E556" s="57">
        <f t="shared" si="242"/>
        <v>0</v>
      </c>
      <c r="F556" s="57">
        <f t="shared" si="243"/>
        <v>0</v>
      </c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7">
        <f t="shared" si="244"/>
        <v>0</v>
      </c>
      <c r="Z556" s="58"/>
      <c r="AA556" s="58"/>
      <c r="AB556" s="58"/>
      <c r="AC556" s="58"/>
      <c r="AD556" s="58"/>
      <c r="AE556" s="58"/>
      <c r="AK556" s="21">
        <f t="shared" ca="1" si="224"/>
        <v>1</v>
      </c>
    </row>
    <row r="557" spans="1:37" s="73" customFormat="1" hidden="1">
      <c r="A557" s="21">
        <f t="shared" si="236"/>
        <v>0</v>
      </c>
      <c r="B557" s="78"/>
      <c r="C557" s="82" t="s">
        <v>307</v>
      </c>
      <c r="D557" s="79" t="s">
        <v>69</v>
      </c>
      <c r="E557" s="57">
        <f t="shared" si="242"/>
        <v>0</v>
      </c>
      <c r="F557" s="57">
        <f t="shared" si="243"/>
        <v>0</v>
      </c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7">
        <f t="shared" si="244"/>
        <v>0</v>
      </c>
      <c r="Z557" s="58"/>
      <c r="AA557" s="58"/>
      <c r="AB557" s="58"/>
      <c r="AC557" s="58"/>
      <c r="AD557" s="58"/>
      <c r="AE557" s="58"/>
      <c r="AK557" s="21">
        <f t="shared" ca="1" si="224"/>
        <v>1</v>
      </c>
    </row>
    <row r="558" spans="1:37" s="73" customFormat="1" hidden="1">
      <c r="A558" s="21">
        <f t="shared" si="236"/>
        <v>0</v>
      </c>
      <c r="B558" s="83"/>
      <c r="C558" s="87" t="s">
        <v>135</v>
      </c>
      <c r="D558" s="85" t="s">
        <v>97</v>
      </c>
      <c r="E558" s="57">
        <f t="shared" si="242"/>
        <v>0</v>
      </c>
      <c r="F558" s="57">
        <f t="shared" si="243"/>
        <v>0</v>
      </c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7">
        <f t="shared" si="244"/>
        <v>0</v>
      </c>
      <c r="Z558" s="58"/>
      <c r="AA558" s="58"/>
      <c r="AB558" s="58"/>
      <c r="AC558" s="58"/>
      <c r="AD558" s="58"/>
      <c r="AE558" s="58"/>
      <c r="AK558" s="21">
        <f t="shared" ca="1" si="224"/>
        <v>1</v>
      </c>
    </row>
    <row r="559" spans="1:37" s="73" customFormat="1" hidden="1">
      <c r="A559" s="21">
        <f t="shared" si="236"/>
        <v>0</v>
      </c>
      <c r="B559" s="59"/>
      <c r="C559" s="84" t="s">
        <v>466</v>
      </c>
      <c r="D559" s="72"/>
      <c r="E559" s="53">
        <f t="shared" ref="E559:AE559" si="245">SUBTOTAL(9,E560:E561)</f>
        <v>0</v>
      </c>
      <c r="F559" s="53">
        <f t="shared" si="245"/>
        <v>0</v>
      </c>
      <c r="G559" s="53">
        <f t="shared" si="245"/>
        <v>0</v>
      </c>
      <c r="H559" s="53">
        <f t="shared" si="245"/>
        <v>0</v>
      </c>
      <c r="I559" s="53">
        <f t="shared" si="245"/>
        <v>0</v>
      </c>
      <c r="J559" s="53">
        <f t="shared" si="245"/>
        <v>0</v>
      </c>
      <c r="K559" s="53">
        <f t="shared" si="245"/>
        <v>0</v>
      </c>
      <c r="L559" s="53">
        <f t="shared" si="245"/>
        <v>0</v>
      </c>
      <c r="M559" s="53">
        <f t="shared" si="245"/>
        <v>0</v>
      </c>
      <c r="N559" s="53">
        <f t="shared" si="245"/>
        <v>0</v>
      </c>
      <c r="O559" s="53">
        <f t="shared" si="245"/>
        <v>0</v>
      </c>
      <c r="P559" s="53">
        <f t="shared" si="245"/>
        <v>0</v>
      </c>
      <c r="Q559" s="53">
        <f t="shared" si="245"/>
        <v>0</v>
      </c>
      <c r="R559" s="53">
        <f t="shared" si="245"/>
        <v>0</v>
      </c>
      <c r="S559" s="53">
        <f t="shared" si="245"/>
        <v>0</v>
      </c>
      <c r="T559" s="53">
        <f t="shared" si="245"/>
        <v>0</v>
      </c>
      <c r="U559" s="53">
        <f t="shared" si="245"/>
        <v>0</v>
      </c>
      <c r="V559" s="53">
        <f t="shared" si="245"/>
        <v>0</v>
      </c>
      <c r="W559" s="53">
        <f t="shared" si="245"/>
        <v>0</v>
      </c>
      <c r="X559" s="53">
        <f t="shared" si="245"/>
        <v>0</v>
      </c>
      <c r="Y559" s="53">
        <f t="shared" si="245"/>
        <v>0</v>
      </c>
      <c r="Z559" s="53">
        <f t="shared" si="245"/>
        <v>0</v>
      </c>
      <c r="AA559" s="53">
        <f t="shared" si="245"/>
        <v>0</v>
      </c>
      <c r="AB559" s="53">
        <f t="shared" si="245"/>
        <v>0</v>
      </c>
      <c r="AC559" s="53">
        <f t="shared" si="245"/>
        <v>0</v>
      </c>
      <c r="AD559" s="53">
        <f t="shared" si="245"/>
        <v>0</v>
      </c>
      <c r="AE559" s="53">
        <f t="shared" si="245"/>
        <v>0</v>
      </c>
      <c r="AK559" s="21">
        <f t="shared" ca="1" si="224"/>
        <v>0</v>
      </c>
    </row>
    <row r="560" spans="1:37" s="73" customFormat="1" hidden="1">
      <c r="A560" s="21">
        <f t="shared" si="236"/>
        <v>0</v>
      </c>
      <c r="B560" s="83"/>
      <c r="C560" s="86" t="s">
        <v>467</v>
      </c>
      <c r="D560" s="88" t="s">
        <v>138</v>
      </c>
      <c r="E560" s="57">
        <f t="shared" si="242"/>
        <v>0</v>
      </c>
      <c r="F560" s="57">
        <f t="shared" si="243"/>
        <v>0</v>
      </c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7">
        <f t="shared" si="244"/>
        <v>0</v>
      </c>
      <c r="Z560" s="58"/>
      <c r="AA560" s="58"/>
      <c r="AB560" s="58"/>
      <c r="AC560" s="58"/>
      <c r="AD560" s="58"/>
      <c r="AE560" s="58"/>
      <c r="AK560" s="21">
        <f t="shared" ca="1" si="224"/>
        <v>1</v>
      </c>
    </row>
    <row r="561" spans="1:37" s="73" customFormat="1" ht="25.5" hidden="1">
      <c r="A561" s="21">
        <f t="shared" si="236"/>
        <v>0</v>
      </c>
      <c r="B561" s="83"/>
      <c r="C561" s="86" t="s">
        <v>469</v>
      </c>
      <c r="D561" s="85" t="s">
        <v>110</v>
      </c>
      <c r="E561" s="57">
        <f t="shared" si="242"/>
        <v>0</v>
      </c>
      <c r="F561" s="57">
        <f t="shared" si="243"/>
        <v>0</v>
      </c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7">
        <f t="shared" si="244"/>
        <v>0</v>
      </c>
      <c r="Z561" s="58"/>
      <c r="AA561" s="58"/>
      <c r="AB561" s="58"/>
      <c r="AC561" s="58"/>
      <c r="AD561" s="58"/>
      <c r="AE561" s="58"/>
      <c r="AK561" s="21">
        <f t="shared" ca="1" si="224"/>
        <v>1</v>
      </c>
    </row>
    <row r="562" spans="1:37" s="73" customFormat="1" ht="25.5" hidden="1">
      <c r="A562" s="21">
        <f t="shared" si="236"/>
        <v>0</v>
      </c>
      <c r="B562" s="83"/>
      <c r="C562" s="84" t="s">
        <v>140</v>
      </c>
      <c r="D562" s="85" t="s">
        <v>111</v>
      </c>
      <c r="E562" s="57">
        <f t="shared" si="242"/>
        <v>0</v>
      </c>
      <c r="F562" s="57">
        <f t="shared" si="243"/>
        <v>0</v>
      </c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7">
        <f t="shared" si="244"/>
        <v>0</v>
      </c>
      <c r="Z562" s="58"/>
      <c r="AA562" s="58"/>
      <c r="AB562" s="58"/>
      <c r="AC562" s="58"/>
      <c r="AD562" s="58"/>
      <c r="AE562" s="58"/>
      <c r="AK562" s="21">
        <f t="shared" ca="1" si="224"/>
        <v>1</v>
      </c>
    </row>
    <row r="563" spans="1:37" s="73" customFormat="1" ht="13.15" hidden="1" customHeight="1">
      <c r="A563" s="21">
        <f t="shared" si="236"/>
        <v>0</v>
      </c>
      <c r="B563" s="56" t="s">
        <v>72</v>
      </c>
      <c r="C563" s="74" t="s">
        <v>308</v>
      </c>
      <c r="D563" s="85" t="s">
        <v>141</v>
      </c>
      <c r="E563" s="57">
        <f t="shared" ref="E563:AE563" si="246">SUBTOTAL(9,E564:E565)</f>
        <v>0</v>
      </c>
      <c r="F563" s="57">
        <f t="shared" si="246"/>
        <v>0</v>
      </c>
      <c r="G563" s="53">
        <f t="shared" si="246"/>
        <v>0</v>
      </c>
      <c r="H563" s="53">
        <f t="shared" si="246"/>
        <v>0</v>
      </c>
      <c r="I563" s="53">
        <f t="shared" si="246"/>
        <v>0</v>
      </c>
      <c r="J563" s="53">
        <f t="shared" si="246"/>
        <v>0</v>
      </c>
      <c r="K563" s="53">
        <f t="shared" si="246"/>
        <v>0</v>
      </c>
      <c r="L563" s="53">
        <f t="shared" si="246"/>
        <v>0</v>
      </c>
      <c r="M563" s="53">
        <f t="shared" si="246"/>
        <v>0</v>
      </c>
      <c r="N563" s="53">
        <f t="shared" si="246"/>
        <v>0</v>
      </c>
      <c r="O563" s="53">
        <f t="shared" si="246"/>
        <v>0</v>
      </c>
      <c r="P563" s="53">
        <f t="shared" si="246"/>
        <v>0</v>
      </c>
      <c r="Q563" s="53">
        <f t="shared" si="246"/>
        <v>0</v>
      </c>
      <c r="R563" s="53">
        <f t="shared" si="246"/>
        <v>0</v>
      </c>
      <c r="S563" s="53">
        <f t="shared" si="246"/>
        <v>0</v>
      </c>
      <c r="T563" s="53">
        <f t="shared" si="246"/>
        <v>0</v>
      </c>
      <c r="U563" s="53">
        <f t="shared" si="246"/>
        <v>0</v>
      </c>
      <c r="V563" s="53">
        <f t="shared" si="246"/>
        <v>0</v>
      </c>
      <c r="W563" s="53">
        <f t="shared" si="246"/>
        <v>0</v>
      </c>
      <c r="X563" s="53">
        <f t="shared" si="246"/>
        <v>0</v>
      </c>
      <c r="Y563" s="57">
        <f t="shared" si="246"/>
        <v>0</v>
      </c>
      <c r="Z563" s="53">
        <f t="shared" si="246"/>
        <v>0</v>
      </c>
      <c r="AA563" s="53">
        <f t="shared" si="246"/>
        <v>0</v>
      </c>
      <c r="AB563" s="53">
        <f t="shared" si="246"/>
        <v>0</v>
      </c>
      <c r="AC563" s="53">
        <f t="shared" si="246"/>
        <v>0</v>
      </c>
      <c r="AD563" s="53">
        <f t="shared" si="246"/>
        <v>0</v>
      </c>
      <c r="AE563" s="53">
        <f t="shared" si="246"/>
        <v>0</v>
      </c>
      <c r="AK563" s="21">
        <f t="shared" ca="1" si="224"/>
        <v>0</v>
      </c>
    </row>
    <row r="564" spans="1:37" s="73" customFormat="1" ht="13.15" hidden="1" customHeight="1">
      <c r="A564" s="21">
        <f t="shared" si="236"/>
        <v>0</v>
      </c>
      <c r="B564" s="83"/>
      <c r="C564" s="87" t="s">
        <v>309</v>
      </c>
      <c r="D564" s="88" t="s">
        <v>310</v>
      </c>
      <c r="E564" s="57">
        <f>F564+Y564</f>
        <v>0</v>
      </c>
      <c r="F564" s="57">
        <f>SUM(G564:X564)</f>
        <v>0</v>
      </c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7">
        <f>SUM(Z564:AE564)</f>
        <v>0</v>
      </c>
      <c r="Z564" s="58"/>
      <c r="AA564" s="58"/>
      <c r="AB564" s="58"/>
      <c r="AC564" s="58"/>
      <c r="AD564" s="58"/>
      <c r="AE564" s="58"/>
      <c r="AK564" s="21">
        <f t="shared" ca="1" si="224"/>
        <v>1</v>
      </c>
    </row>
    <row r="565" spans="1:37" s="73" customFormat="1" ht="13.15" hidden="1" customHeight="1">
      <c r="A565" s="21">
        <f t="shared" si="236"/>
        <v>0</v>
      </c>
      <c r="B565" s="83"/>
      <c r="C565" s="87" t="s">
        <v>311</v>
      </c>
      <c r="D565" s="88" t="s">
        <v>312</v>
      </c>
      <c r="E565" s="57">
        <f>F565+Y565</f>
        <v>0</v>
      </c>
      <c r="F565" s="57">
        <f>SUM(G565:X565)</f>
        <v>0</v>
      </c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7">
        <f>SUM(Z565:AE565)</f>
        <v>0</v>
      </c>
      <c r="Z565" s="58"/>
      <c r="AA565" s="58"/>
      <c r="AB565" s="58"/>
      <c r="AC565" s="58"/>
      <c r="AD565" s="58"/>
      <c r="AE565" s="58"/>
      <c r="AK565" s="21">
        <f t="shared" ca="1" si="224"/>
        <v>1</v>
      </c>
    </row>
    <row r="566" spans="1:37" s="73" customFormat="1" hidden="1">
      <c r="A566" s="21">
        <f t="shared" si="236"/>
        <v>0</v>
      </c>
      <c r="B566" s="56" t="s">
        <v>109</v>
      </c>
      <c r="C566" s="74" t="s">
        <v>142</v>
      </c>
      <c r="D566" s="85"/>
      <c r="E566" s="53">
        <f t="shared" ref="E566:AE566" si="247">SUBTOTAL(9,E567:E571)</f>
        <v>0</v>
      </c>
      <c r="F566" s="53">
        <f t="shared" si="247"/>
        <v>0</v>
      </c>
      <c r="G566" s="53">
        <f t="shared" si="247"/>
        <v>0</v>
      </c>
      <c r="H566" s="53">
        <f t="shared" si="247"/>
        <v>0</v>
      </c>
      <c r="I566" s="53">
        <f t="shared" si="247"/>
        <v>0</v>
      </c>
      <c r="J566" s="53">
        <f t="shared" si="247"/>
        <v>0</v>
      </c>
      <c r="K566" s="53">
        <f t="shared" si="247"/>
        <v>0</v>
      </c>
      <c r="L566" s="53">
        <f t="shared" si="247"/>
        <v>0</v>
      </c>
      <c r="M566" s="53">
        <f t="shared" si="247"/>
        <v>0</v>
      </c>
      <c r="N566" s="53">
        <f t="shared" si="247"/>
        <v>0</v>
      </c>
      <c r="O566" s="53">
        <f t="shared" si="247"/>
        <v>0</v>
      </c>
      <c r="P566" s="53">
        <f t="shared" si="247"/>
        <v>0</v>
      </c>
      <c r="Q566" s="53">
        <f t="shared" si="247"/>
        <v>0</v>
      </c>
      <c r="R566" s="53">
        <f t="shared" si="247"/>
        <v>0</v>
      </c>
      <c r="S566" s="53">
        <f t="shared" si="247"/>
        <v>0</v>
      </c>
      <c r="T566" s="53">
        <f t="shared" si="247"/>
        <v>0</v>
      </c>
      <c r="U566" s="53">
        <f t="shared" si="247"/>
        <v>0</v>
      </c>
      <c r="V566" s="53">
        <f t="shared" si="247"/>
        <v>0</v>
      </c>
      <c r="W566" s="53">
        <f t="shared" si="247"/>
        <v>0</v>
      </c>
      <c r="X566" s="53">
        <f t="shared" si="247"/>
        <v>0</v>
      </c>
      <c r="Y566" s="53">
        <f t="shared" si="247"/>
        <v>0</v>
      </c>
      <c r="Z566" s="53">
        <f t="shared" si="247"/>
        <v>0</v>
      </c>
      <c r="AA566" s="53">
        <f t="shared" si="247"/>
        <v>0</v>
      </c>
      <c r="AB566" s="53">
        <f t="shared" si="247"/>
        <v>0</v>
      </c>
      <c r="AC566" s="53">
        <f t="shared" si="247"/>
        <v>0</v>
      </c>
      <c r="AD566" s="53">
        <f t="shared" si="247"/>
        <v>0</v>
      </c>
      <c r="AE566" s="53">
        <f t="shared" si="247"/>
        <v>0</v>
      </c>
      <c r="AK566" s="21">
        <f t="shared" ca="1" si="224"/>
        <v>0</v>
      </c>
    </row>
    <row r="567" spans="1:37" s="73" customFormat="1" hidden="1">
      <c r="A567" s="21">
        <f t="shared" si="236"/>
        <v>0</v>
      </c>
      <c r="B567" s="83"/>
      <c r="C567" s="87" t="s">
        <v>143</v>
      </c>
      <c r="D567" s="88" t="s">
        <v>144</v>
      </c>
      <c r="E567" s="57">
        <f>F567+Y567</f>
        <v>0</v>
      </c>
      <c r="F567" s="57">
        <f>SUM(G567:X567)</f>
        <v>0</v>
      </c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7">
        <f>SUM(Z567:AE567)</f>
        <v>0</v>
      </c>
      <c r="Z567" s="58"/>
      <c r="AA567" s="58"/>
      <c r="AB567" s="58"/>
      <c r="AC567" s="58"/>
      <c r="AD567" s="58"/>
      <c r="AE567" s="58"/>
      <c r="AK567" s="21">
        <f t="shared" ca="1" si="224"/>
        <v>1</v>
      </c>
    </row>
    <row r="568" spans="1:37" s="73" customFormat="1" hidden="1">
      <c r="A568" s="21">
        <f t="shared" si="236"/>
        <v>0</v>
      </c>
      <c r="B568" s="83"/>
      <c r="C568" s="87" t="s">
        <v>145</v>
      </c>
      <c r="D568" s="88" t="s">
        <v>146</v>
      </c>
      <c r="E568" s="57">
        <f>F568+Y568</f>
        <v>0</v>
      </c>
      <c r="F568" s="57">
        <f>SUM(G568:X568)</f>
        <v>0</v>
      </c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7">
        <f>SUM(Z568:AE568)</f>
        <v>0</v>
      </c>
      <c r="Z568" s="58"/>
      <c r="AA568" s="58"/>
      <c r="AB568" s="58"/>
      <c r="AC568" s="58"/>
      <c r="AD568" s="58"/>
      <c r="AE568" s="58"/>
      <c r="AK568" s="21">
        <f t="shared" ca="1" si="224"/>
        <v>1</v>
      </c>
    </row>
    <row r="569" spans="1:37" s="73" customFormat="1" hidden="1">
      <c r="A569" s="21">
        <f t="shared" si="236"/>
        <v>0</v>
      </c>
      <c r="B569" s="83"/>
      <c r="C569" s="87" t="s">
        <v>147</v>
      </c>
      <c r="D569" s="88" t="s">
        <v>148</v>
      </c>
      <c r="E569" s="57">
        <f>F569+Y569</f>
        <v>0</v>
      </c>
      <c r="F569" s="57">
        <f>SUM(G569:X569)</f>
        <v>0</v>
      </c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7">
        <f>SUM(Z569:AE569)</f>
        <v>0</v>
      </c>
      <c r="Z569" s="58"/>
      <c r="AA569" s="58"/>
      <c r="AB569" s="58"/>
      <c r="AC569" s="58"/>
      <c r="AD569" s="58"/>
      <c r="AE569" s="58"/>
      <c r="AK569" s="21">
        <f t="shared" ca="1" si="224"/>
        <v>1</v>
      </c>
    </row>
    <row r="570" spans="1:37" s="73" customFormat="1" hidden="1">
      <c r="A570" s="21">
        <f t="shared" si="236"/>
        <v>0</v>
      </c>
      <c r="B570" s="83"/>
      <c r="C570" s="87" t="s">
        <v>149</v>
      </c>
      <c r="D570" s="88" t="s">
        <v>150</v>
      </c>
      <c r="E570" s="57">
        <f>F570+Y570</f>
        <v>0</v>
      </c>
      <c r="F570" s="57">
        <f>SUM(G570:X570)</f>
        <v>0</v>
      </c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7">
        <f>SUM(Z570:AE570)</f>
        <v>0</v>
      </c>
      <c r="Z570" s="58"/>
      <c r="AA570" s="58"/>
      <c r="AB570" s="58"/>
      <c r="AC570" s="58"/>
      <c r="AD570" s="58"/>
      <c r="AE570" s="58"/>
      <c r="AK570" s="21">
        <f t="shared" ca="1" si="224"/>
        <v>1</v>
      </c>
    </row>
    <row r="571" spans="1:37" s="73" customFormat="1" hidden="1">
      <c r="A571" s="21">
        <f t="shared" si="236"/>
        <v>0</v>
      </c>
      <c r="B571" s="83"/>
      <c r="C571" s="87" t="s">
        <v>151</v>
      </c>
      <c r="D571" s="88" t="s">
        <v>152</v>
      </c>
      <c r="E571" s="57">
        <f>F571+Y571</f>
        <v>0</v>
      </c>
      <c r="F571" s="57">
        <f>SUM(G571:X571)</f>
        <v>0</v>
      </c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7">
        <f>SUM(Z571:AE571)</f>
        <v>0</v>
      </c>
      <c r="Z571" s="58"/>
      <c r="AA571" s="58"/>
      <c r="AB571" s="58"/>
      <c r="AC571" s="58"/>
      <c r="AD571" s="58"/>
      <c r="AE571" s="58"/>
      <c r="AK571" s="21">
        <f t="shared" ca="1" si="224"/>
        <v>1</v>
      </c>
    </row>
    <row r="572" spans="1:37" s="73" customFormat="1" hidden="1">
      <c r="A572" s="137">
        <f>A573</f>
        <v>0</v>
      </c>
      <c r="B572" s="64"/>
      <c r="C572" s="91"/>
      <c r="D572" s="65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K572" s="21">
        <f t="shared" ref="AK572:AK636" ca="1" si="248">IF(CELL("protect",AC572),0,1)</f>
        <v>0</v>
      </c>
    </row>
    <row r="573" spans="1:37" s="73" customFormat="1" ht="14.25" hidden="1" customHeight="1">
      <c r="A573" s="191">
        <f>MAX(A574:A580)</f>
        <v>0</v>
      </c>
      <c r="B573" s="64"/>
      <c r="C573" s="93" t="s">
        <v>163</v>
      </c>
      <c r="D573" s="65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K573" s="21">
        <f t="shared" ca="1" si="248"/>
        <v>0</v>
      </c>
    </row>
    <row r="574" spans="1:37" s="73" customFormat="1" hidden="1">
      <c r="A574" s="21">
        <f t="shared" ref="A574:A580" si="249">IF(MAX(E574:AF574)=0,IF(MIN(E574:AF574)=0,0,1),1)</f>
        <v>0</v>
      </c>
      <c r="B574" s="64"/>
      <c r="C574" s="91" t="s">
        <v>166</v>
      </c>
      <c r="D574" s="88"/>
      <c r="E574" s="94">
        <f t="shared" ref="E574:AE574" si="250">SUM(E575:E576)</f>
        <v>0</v>
      </c>
      <c r="F574" s="94">
        <f t="shared" si="250"/>
        <v>0</v>
      </c>
      <c r="G574" s="94">
        <f t="shared" si="250"/>
        <v>0</v>
      </c>
      <c r="H574" s="94">
        <f t="shared" si="250"/>
        <v>0</v>
      </c>
      <c r="I574" s="94">
        <f t="shared" si="250"/>
        <v>0</v>
      </c>
      <c r="J574" s="94">
        <f t="shared" si="250"/>
        <v>0</v>
      </c>
      <c r="K574" s="94">
        <f t="shared" si="250"/>
        <v>0</v>
      </c>
      <c r="L574" s="94">
        <f t="shared" si="250"/>
        <v>0</v>
      </c>
      <c r="M574" s="94">
        <f t="shared" si="250"/>
        <v>0</v>
      </c>
      <c r="N574" s="94">
        <f t="shared" si="250"/>
        <v>0</v>
      </c>
      <c r="O574" s="94">
        <f t="shared" si="250"/>
        <v>0</v>
      </c>
      <c r="P574" s="94">
        <f t="shared" si="250"/>
        <v>0</v>
      </c>
      <c r="Q574" s="94">
        <f t="shared" si="250"/>
        <v>0</v>
      </c>
      <c r="R574" s="94">
        <f t="shared" si="250"/>
        <v>0</v>
      </c>
      <c r="S574" s="94">
        <f t="shared" si="250"/>
        <v>0</v>
      </c>
      <c r="T574" s="94">
        <f t="shared" si="250"/>
        <v>0</v>
      </c>
      <c r="U574" s="94">
        <f t="shared" si="250"/>
        <v>0</v>
      </c>
      <c r="V574" s="94">
        <f t="shared" si="250"/>
        <v>0</v>
      </c>
      <c r="W574" s="94">
        <f t="shared" si="250"/>
        <v>0</v>
      </c>
      <c r="X574" s="94">
        <f t="shared" si="250"/>
        <v>0</v>
      </c>
      <c r="Y574" s="94">
        <f t="shared" si="250"/>
        <v>0</v>
      </c>
      <c r="Z574" s="94">
        <f t="shared" si="250"/>
        <v>0</v>
      </c>
      <c r="AA574" s="94">
        <f t="shared" si="250"/>
        <v>0</v>
      </c>
      <c r="AB574" s="94">
        <f t="shared" si="250"/>
        <v>0</v>
      </c>
      <c r="AC574" s="94">
        <f t="shared" si="250"/>
        <v>0</v>
      </c>
      <c r="AD574" s="94">
        <f t="shared" si="250"/>
        <v>0</v>
      </c>
      <c r="AE574" s="94">
        <f t="shared" si="250"/>
        <v>0</v>
      </c>
      <c r="AK574" s="21">
        <f t="shared" ca="1" si="248"/>
        <v>0</v>
      </c>
    </row>
    <row r="575" spans="1:37" s="73" customFormat="1" hidden="1">
      <c r="A575" s="21">
        <f t="shared" si="249"/>
        <v>0</v>
      </c>
      <c r="B575" s="64"/>
      <c r="C575" s="95" t="s">
        <v>167</v>
      </c>
      <c r="D575" s="88"/>
      <c r="E575" s="57">
        <f>F575+Y575</f>
        <v>0</v>
      </c>
      <c r="F575" s="57">
        <f>SUM(G575:X575)</f>
        <v>0</v>
      </c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7">
        <f>SUM(Z575:AE575)</f>
        <v>0</v>
      </c>
      <c r="Z575" s="58"/>
      <c r="AA575" s="58"/>
      <c r="AB575" s="58"/>
      <c r="AC575" s="58"/>
      <c r="AD575" s="58"/>
      <c r="AE575" s="58"/>
      <c r="AK575" s="21">
        <f t="shared" ca="1" si="248"/>
        <v>1</v>
      </c>
    </row>
    <row r="576" spans="1:37" s="73" customFormat="1" hidden="1">
      <c r="A576" s="21">
        <f t="shared" si="249"/>
        <v>0</v>
      </c>
      <c r="B576" s="64"/>
      <c r="C576" s="95" t="s">
        <v>168</v>
      </c>
      <c r="D576" s="88"/>
      <c r="E576" s="57">
        <f>F576+Y576</f>
        <v>0</v>
      </c>
      <c r="F576" s="57">
        <f>SUM(G576:X576)</f>
        <v>0</v>
      </c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7">
        <f>SUM(Z576:AE576)</f>
        <v>0</v>
      </c>
      <c r="Z576" s="58"/>
      <c r="AA576" s="58"/>
      <c r="AB576" s="58"/>
      <c r="AC576" s="58"/>
      <c r="AD576" s="58"/>
      <c r="AE576" s="58"/>
      <c r="AK576" s="21">
        <f t="shared" ca="1" si="248"/>
        <v>1</v>
      </c>
    </row>
    <row r="577" spans="1:37" s="73" customFormat="1" hidden="1">
      <c r="A577" s="21">
        <f t="shared" si="249"/>
        <v>0</v>
      </c>
      <c r="B577" s="64"/>
      <c r="C577" s="91" t="s">
        <v>169</v>
      </c>
      <c r="D577" s="88"/>
      <c r="E577" s="94">
        <f t="shared" ref="E577:AE577" si="251">SUM(E578:E579)</f>
        <v>0</v>
      </c>
      <c r="F577" s="94">
        <f t="shared" si="251"/>
        <v>0</v>
      </c>
      <c r="G577" s="94">
        <f t="shared" si="251"/>
        <v>0</v>
      </c>
      <c r="H577" s="94">
        <f t="shared" si="251"/>
        <v>0</v>
      </c>
      <c r="I577" s="94">
        <f t="shared" si="251"/>
        <v>0</v>
      </c>
      <c r="J577" s="94">
        <f t="shared" si="251"/>
        <v>0</v>
      </c>
      <c r="K577" s="94">
        <f t="shared" si="251"/>
        <v>0</v>
      </c>
      <c r="L577" s="94">
        <f t="shared" si="251"/>
        <v>0</v>
      </c>
      <c r="M577" s="94">
        <f t="shared" si="251"/>
        <v>0</v>
      </c>
      <c r="N577" s="94">
        <f t="shared" si="251"/>
        <v>0</v>
      </c>
      <c r="O577" s="94">
        <f t="shared" si="251"/>
        <v>0</v>
      </c>
      <c r="P577" s="94">
        <f t="shared" si="251"/>
        <v>0</v>
      </c>
      <c r="Q577" s="94">
        <f t="shared" si="251"/>
        <v>0</v>
      </c>
      <c r="R577" s="94">
        <f t="shared" si="251"/>
        <v>0</v>
      </c>
      <c r="S577" s="94">
        <f t="shared" si="251"/>
        <v>0</v>
      </c>
      <c r="T577" s="94">
        <f t="shared" si="251"/>
        <v>0</v>
      </c>
      <c r="U577" s="94">
        <f t="shared" si="251"/>
        <v>0</v>
      </c>
      <c r="V577" s="94">
        <f t="shared" si="251"/>
        <v>0</v>
      </c>
      <c r="W577" s="94">
        <f t="shared" si="251"/>
        <v>0</v>
      </c>
      <c r="X577" s="94">
        <f t="shared" si="251"/>
        <v>0</v>
      </c>
      <c r="Y577" s="94">
        <f t="shared" si="251"/>
        <v>0</v>
      </c>
      <c r="Z577" s="94">
        <f t="shared" si="251"/>
        <v>0</v>
      </c>
      <c r="AA577" s="94">
        <f t="shared" si="251"/>
        <v>0</v>
      </c>
      <c r="AB577" s="94">
        <f t="shared" si="251"/>
        <v>0</v>
      </c>
      <c r="AC577" s="94">
        <f t="shared" si="251"/>
        <v>0</v>
      </c>
      <c r="AD577" s="94">
        <f t="shared" si="251"/>
        <v>0</v>
      </c>
      <c r="AE577" s="94">
        <f t="shared" si="251"/>
        <v>0</v>
      </c>
      <c r="AK577" s="21">
        <f t="shared" ca="1" si="248"/>
        <v>0</v>
      </c>
    </row>
    <row r="578" spans="1:37" s="73" customFormat="1" hidden="1">
      <c r="A578" s="21">
        <f t="shared" si="249"/>
        <v>0</v>
      </c>
      <c r="B578" s="64"/>
      <c r="C578" s="96" t="s">
        <v>170</v>
      </c>
      <c r="D578" s="88"/>
      <c r="E578" s="57">
        <f>F578+Y578</f>
        <v>0</v>
      </c>
      <c r="F578" s="57">
        <f>SUM(G578:X578)</f>
        <v>0</v>
      </c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7">
        <f>SUM(Z578:AE578)</f>
        <v>0</v>
      </c>
      <c r="Z578" s="58"/>
      <c r="AA578" s="58"/>
      <c r="AB578" s="58"/>
      <c r="AC578" s="58"/>
      <c r="AD578" s="58"/>
      <c r="AE578" s="58"/>
      <c r="AK578" s="21">
        <f t="shared" ca="1" si="248"/>
        <v>1</v>
      </c>
    </row>
    <row r="579" spans="1:37" s="73" customFormat="1" hidden="1">
      <c r="A579" s="21">
        <f t="shared" si="249"/>
        <v>0</v>
      </c>
      <c r="B579" s="64"/>
      <c r="C579" s="96" t="s">
        <v>171</v>
      </c>
      <c r="D579" s="88"/>
      <c r="E579" s="57">
        <f>F579+Y579</f>
        <v>0</v>
      </c>
      <c r="F579" s="57">
        <f>SUM(G579:X579)</f>
        <v>0</v>
      </c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7">
        <f>SUM(Z579:AE579)</f>
        <v>0</v>
      </c>
      <c r="Z579" s="58"/>
      <c r="AA579" s="58"/>
      <c r="AB579" s="58"/>
      <c r="AC579" s="58"/>
      <c r="AD579" s="58"/>
      <c r="AE579" s="58"/>
      <c r="AK579" s="21">
        <f t="shared" ca="1" si="248"/>
        <v>1</v>
      </c>
    </row>
    <row r="580" spans="1:37" s="73" customFormat="1" hidden="1">
      <c r="A580" s="21">
        <f t="shared" si="249"/>
        <v>0</v>
      </c>
      <c r="B580" s="64"/>
      <c r="C580" s="97" t="s">
        <v>172</v>
      </c>
      <c r="D580" s="88"/>
      <c r="E580" s="53">
        <f t="shared" ref="E580:AE580" si="252">IF(E577=0,0,E546/E577)</f>
        <v>0</v>
      </c>
      <c r="F580" s="53">
        <f t="shared" si="252"/>
        <v>0</v>
      </c>
      <c r="G580" s="53">
        <f t="shared" si="252"/>
        <v>0</v>
      </c>
      <c r="H580" s="53">
        <f t="shared" si="252"/>
        <v>0</v>
      </c>
      <c r="I580" s="53">
        <f t="shared" si="252"/>
        <v>0</v>
      </c>
      <c r="J580" s="53">
        <f t="shared" si="252"/>
        <v>0</v>
      </c>
      <c r="K580" s="53">
        <f t="shared" si="252"/>
        <v>0</v>
      </c>
      <c r="L580" s="53">
        <f t="shared" si="252"/>
        <v>0</v>
      </c>
      <c r="M580" s="53">
        <f t="shared" si="252"/>
        <v>0</v>
      </c>
      <c r="N580" s="53">
        <f t="shared" si="252"/>
        <v>0</v>
      </c>
      <c r="O580" s="53">
        <f t="shared" si="252"/>
        <v>0</v>
      </c>
      <c r="P580" s="53">
        <f t="shared" si="252"/>
        <v>0</v>
      </c>
      <c r="Q580" s="53">
        <f t="shared" si="252"/>
        <v>0</v>
      </c>
      <c r="R580" s="53">
        <f t="shared" si="252"/>
        <v>0</v>
      </c>
      <c r="S580" s="53">
        <f t="shared" si="252"/>
        <v>0</v>
      </c>
      <c r="T580" s="53">
        <f t="shared" si="252"/>
        <v>0</v>
      </c>
      <c r="U580" s="53">
        <f t="shared" si="252"/>
        <v>0</v>
      </c>
      <c r="V580" s="53">
        <f t="shared" si="252"/>
        <v>0</v>
      </c>
      <c r="W580" s="53">
        <f t="shared" si="252"/>
        <v>0</v>
      </c>
      <c r="X580" s="53">
        <f t="shared" si="252"/>
        <v>0</v>
      </c>
      <c r="Y580" s="53">
        <f t="shared" si="252"/>
        <v>0</v>
      </c>
      <c r="Z580" s="53">
        <f t="shared" si="252"/>
        <v>0</v>
      </c>
      <c r="AA580" s="53">
        <f t="shared" si="252"/>
        <v>0</v>
      </c>
      <c r="AB580" s="53">
        <f t="shared" si="252"/>
        <v>0</v>
      </c>
      <c r="AC580" s="53">
        <f t="shared" si="252"/>
        <v>0</v>
      </c>
      <c r="AD580" s="53">
        <f t="shared" si="252"/>
        <v>0</v>
      </c>
      <c r="AE580" s="53">
        <f t="shared" si="252"/>
        <v>0</v>
      </c>
      <c r="AK580" s="21">
        <f t="shared" ca="1" si="248"/>
        <v>0</v>
      </c>
    </row>
    <row r="581" spans="1:37" s="73" customFormat="1" hidden="1">
      <c r="A581" s="137">
        <f>A582</f>
        <v>0</v>
      </c>
      <c r="B581" s="136"/>
      <c r="C581" s="121"/>
      <c r="D581" s="131"/>
      <c r="E581" s="117"/>
      <c r="F581" s="117"/>
      <c r="G581" s="117"/>
      <c r="H581" s="117"/>
      <c r="I581" s="117"/>
      <c r="J581" s="117"/>
      <c r="K581" s="117"/>
      <c r="L581" s="117"/>
      <c r="M581" s="117"/>
      <c r="N581" s="117"/>
      <c r="O581" s="117"/>
      <c r="P581" s="117"/>
      <c r="Q581" s="117"/>
      <c r="R581" s="117"/>
      <c r="S581" s="117"/>
      <c r="T581" s="117"/>
      <c r="U581" s="117"/>
      <c r="V581" s="117"/>
      <c r="W581" s="117"/>
      <c r="X581" s="117"/>
      <c r="Y581" s="117"/>
      <c r="Z581" s="117"/>
      <c r="AA581" s="117"/>
      <c r="AB581" s="117"/>
      <c r="AC581" s="117"/>
      <c r="AD581" s="117"/>
      <c r="AE581" s="117"/>
      <c r="AK581" s="21">
        <f t="shared" ca="1" si="248"/>
        <v>0</v>
      </c>
    </row>
    <row r="582" spans="1:37" s="73" customFormat="1" hidden="1">
      <c r="A582" s="190">
        <f>MAX(A583:A629)</f>
        <v>0</v>
      </c>
      <c r="B582" s="136"/>
      <c r="C582" s="138" t="s">
        <v>248</v>
      </c>
      <c r="D582" s="131"/>
      <c r="E582" s="117"/>
      <c r="F582" s="117"/>
      <c r="G582" s="117"/>
      <c r="H582" s="117"/>
      <c r="I582" s="117"/>
      <c r="J582" s="117"/>
      <c r="K582" s="117"/>
      <c r="L582" s="117"/>
      <c r="M582" s="117"/>
      <c r="N582" s="117"/>
      <c r="O582" s="117"/>
      <c r="P582" s="117"/>
      <c r="Q582" s="117"/>
      <c r="R582" s="117"/>
      <c r="S582" s="117"/>
      <c r="T582" s="117"/>
      <c r="U582" s="117"/>
      <c r="V582" s="117"/>
      <c r="W582" s="117"/>
      <c r="X582" s="117"/>
      <c r="Y582" s="117"/>
      <c r="Z582" s="117"/>
      <c r="AA582" s="117"/>
      <c r="AB582" s="117"/>
      <c r="AC582" s="117"/>
      <c r="AD582" s="117"/>
      <c r="AE582" s="117"/>
      <c r="AK582" s="21">
        <f t="shared" ca="1" si="248"/>
        <v>0</v>
      </c>
    </row>
    <row r="583" spans="1:37" s="73" customFormat="1" hidden="1">
      <c r="A583" s="21">
        <f t="shared" ref="A583:A613" si="253">IF(MAX(E583:AF583)=0,IF(MIN(E583:AF583)=0,0,1),1)</f>
        <v>0</v>
      </c>
      <c r="B583" s="56"/>
      <c r="C583" s="71" t="s">
        <v>113</v>
      </c>
      <c r="D583" s="72"/>
      <c r="E583" s="53">
        <f t="shared" ref="E583:AE583" si="254">SUBTOTAL(9,E584:E613)</f>
        <v>0</v>
      </c>
      <c r="F583" s="53">
        <f t="shared" si="254"/>
        <v>0</v>
      </c>
      <c r="G583" s="53">
        <f t="shared" si="254"/>
        <v>0</v>
      </c>
      <c r="H583" s="53">
        <f t="shared" si="254"/>
        <v>0</v>
      </c>
      <c r="I583" s="53">
        <f t="shared" si="254"/>
        <v>0</v>
      </c>
      <c r="J583" s="53">
        <f t="shared" si="254"/>
        <v>0</v>
      </c>
      <c r="K583" s="53">
        <f t="shared" si="254"/>
        <v>0</v>
      </c>
      <c r="L583" s="53">
        <f t="shared" si="254"/>
        <v>0</v>
      </c>
      <c r="M583" s="53">
        <f t="shared" si="254"/>
        <v>0</v>
      </c>
      <c r="N583" s="53">
        <f t="shared" si="254"/>
        <v>0</v>
      </c>
      <c r="O583" s="53">
        <f t="shared" si="254"/>
        <v>0</v>
      </c>
      <c r="P583" s="53">
        <f t="shared" si="254"/>
        <v>0</v>
      </c>
      <c r="Q583" s="53">
        <f t="shared" si="254"/>
        <v>0</v>
      </c>
      <c r="R583" s="53">
        <f t="shared" si="254"/>
        <v>0</v>
      </c>
      <c r="S583" s="53">
        <f t="shared" si="254"/>
        <v>0</v>
      </c>
      <c r="T583" s="53">
        <f t="shared" si="254"/>
        <v>0</v>
      </c>
      <c r="U583" s="53">
        <f t="shared" si="254"/>
        <v>0</v>
      </c>
      <c r="V583" s="53">
        <f t="shared" si="254"/>
        <v>0</v>
      </c>
      <c r="W583" s="53">
        <f t="shared" si="254"/>
        <v>0</v>
      </c>
      <c r="X583" s="53">
        <f t="shared" si="254"/>
        <v>0</v>
      </c>
      <c r="Y583" s="53">
        <f t="shared" si="254"/>
        <v>0</v>
      </c>
      <c r="Z583" s="53">
        <f t="shared" si="254"/>
        <v>0</v>
      </c>
      <c r="AA583" s="53">
        <f t="shared" si="254"/>
        <v>0</v>
      </c>
      <c r="AB583" s="53">
        <f t="shared" si="254"/>
        <v>0</v>
      </c>
      <c r="AC583" s="53">
        <f t="shared" si="254"/>
        <v>0</v>
      </c>
      <c r="AD583" s="53">
        <f t="shared" si="254"/>
        <v>0</v>
      </c>
      <c r="AE583" s="53">
        <f t="shared" si="254"/>
        <v>0</v>
      </c>
      <c r="AK583" s="21">
        <f t="shared" ca="1" si="248"/>
        <v>0</v>
      </c>
    </row>
    <row r="584" spans="1:37" s="73" customFormat="1" hidden="1">
      <c r="A584" s="21">
        <f t="shared" si="253"/>
        <v>0</v>
      </c>
      <c r="B584" s="56" t="s">
        <v>114</v>
      </c>
      <c r="C584" s="74" t="s">
        <v>115</v>
      </c>
      <c r="D584" s="72"/>
      <c r="E584" s="53">
        <f t="shared" ref="E584:AE584" si="255">SUBTOTAL(9,E585:E604)</f>
        <v>0</v>
      </c>
      <c r="F584" s="53">
        <f t="shared" si="255"/>
        <v>0</v>
      </c>
      <c r="G584" s="53">
        <f t="shared" si="255"/>
        <v>0</v>
      </c>
      <c r="H584" s="53">
        <f t="shared" si="255"/>
        <v>0</v>
      </c>
      <c r="I584" s="53">
        <f t="shared" si="255"/>
        <v>0</v>
      </c>
      <c r="J584" s="53">
        <f t="shared" si="255"/>
        <v>0</v>
      </c>
      <c r="K584" s="53">
        <f t="shared" si="255"/>
        <v>0</v>
      </c>
      <c r="L584" s="53">
        <f t="shared" si="255"/>
        <v>0</v>
      </c>
      <c r="M584" s="53">
        <f t="shared" si="255"/>
        <v>0</v>
      </c>
      <c r="N584" s="53">
        <f t="shared" si="255"/>
        <v>0</v>
      </c>
      <c r="O584" s="53">
        <f t="shared" si="255"/>
        <v>0</v>
      </c>
      <c r="P584" s="53">
        <f t="shared" si="255"/>
        <v>0</v>
      </c>
      <c r="Q584" s="53">
        <f t="shared" si="255"/>
        <v>0</v>
      </c>
      <c r="R584" s="53">
        <f t="shared" si="255"/>
        <v>0</v>
      </c>
      <c r="S584" s="53">
        <f t="shared" si="255"/>
        <v>0</v>
      </c>
      <c r="T584" s="53">
        <f t="shared" si="255"/>
        <v>0</v>
      </c>
      <c r="U584" s="53">
        <f t="shared" si="255"/>
        <v>0</v>
      </c>
      <c r="V584" s="53">
        <f t="shared" si="255"/>
        <v>0</v>
      </c>
      <c r="W584" s="53">
        <f t="shared" si="255"/>
        <v>0</v>
      </c>
      <c r="X584" s="53">
        <f t="shared" si="255"/>
        <v>0</v>
      </c>
      <c r="Y584" s="53">
        <f t="shared" si="255"/>
        <v>0</v>
      </c>
      <c r="Z584" s="53">
        <f t="shared" si="255"/>
        <v>0</v>
      </c>
      <c r="AA584" s="53">
        <f t="shared" si="255"/>
        <v>0</v>
      </c>
      <c r="AB584" s="53">
        <f t="shared" si="255"/>
        <v>0</v>
      </c>
      <c r="AC584" s="53">
        <f t="shared" si="255"/>
        <v>0</v>
      </c>
      <c r="AD584" s="53">
        <f t="shared" si="255"/>
        <v>0</v>
      </c>
      <c r="AE584" s="53">
        <f t="shared" si="255"/>
        <v>0</v>
      </c>
      <c r="AK584" s="21">
        <f t="shared" ca="1" si="248"/>
        <v>0</v>
      </c>
    </row>
    <row r="585" spans="1:37" s="73" customFormat="1" hidden="1">
      <c r="A585" s="21">
        <f t="shared" si="253"/>
        <v>0</v>
      </c>
      <c r="B585" s="59"/>
      <c r="C585" s="84" t="s">
        <v>286</v>
      </c>
      <c r="D585" s="72"/>
      <c r="E585" s="53">
        <f t="shared" ref="E585:AE585" si="256">SUBTOTAL(9,E586:E596)</f>
        <v>0</v>
      </c>
      <c r="F585" s="53">
        <f t="shared" si="256"/>
        <v>0</v>
      </c>
      <c r="G585" s="53">
        <f t="shared" si="256"/>
        <v>0</v>
      </c>
      <c r="H585" s="53">
        <f t="shared" si="256"/>
        <v>0</v>
      </c>
      <c r="I585" s="53">
        <f t="shared" si="256"/>
        <v>0</v>
      </c>
      <c r="J585" s="53">
        <f t="shared" si="256"/>
        <v>0</v>
      </c>
      <c r="K585" s="53">
        <f t="shared" si="256"/>
        <v>0</v>
      </c>
      <c r="L585" s="53">
        <f t="shared" si="256"/>
        <v>0</v>
      </c>
      <c r="M585" s="53">
        <f t="shared" si="256"/>
        <v>0</v>
      </c>
      <c r="N585" s="53">
        <f t="shared" si="256"/>
        <v>0</v>
      </c>
      <c r="O585" s="53">
        <f t="shared" si="256"/>
        <v>0</v>
      </c>
      <c r="P585" s="53">
        <f t="shared" si="256"/>
        <v>0</v>
      </c>
      <c r="Q585" s="53">
        <f t="shared" si="256"/>
        <v>0</v>
      </c>
      <c r="R585" s="53">
        <f t="shared" si="256"/>
        <v>0</v>
      </c>
      <c r="S585" s="53">
        <f t="shared" si="256"/>
        <v>0</v>
      </c>
      <c r="T585" s="53">
        <f t="shared" si="256"/>
        <v>0</v>
      </c>
      <c r="U585" s="53">
        <f t="shared" si="256"/>
        <v>0</v>
      </c>
      <c r="V585" s="53">
        <f t="shared" si="256"/>
        <v>0</v>
      </c>
      <c r="W585" s="53">
        <f t="shared" si="256"/>
        <v>0</v>
      </c>
      <c r="X585" s="53">
        <f t="shared" si="256"/>
        <v>0</v>
      </c>
      <c r="Y585" s="53">
        <f t="shared" si="256"/>
        <v>0</v>
      </c>
      <c r="Z585" s="53">
        <f t="shared" si="256"/>
        <v>0</v>
      </c>
      <c r="AA585" s="53">
        <f t="shared" si="256"/>
        <v>0</v>
      </c>
      <c r="AB585" s="53">
        <f t="shared" si="256"/>
        <v>0</v>
      </c>
      <c r="AC585" s="53">
        <f t="shared" si="256"/>
        <v>0</v>
      </c>
      <c r="AD585" s="53">
        <f t="shared" si="256"/>
        <v>0</v>
      </c>
      <c r="AE585" s="53">
        <f t="shared" si="256"/>
        <v>0</v>
      </c>
      <c r="AK585" s="21">
        <f t="shared" ca="1" si="248"/>
        <v>0</v>
      </c>
    </row>
    <row r="586" spans="1:37" s="73" customFormat="1" ht="25.5" hidden="1">
      <c r="A586" s="21">
        <f t="shared" si="253"/>
        <v>0</v>
      </c>
      <c r="B586" s="75"/>
      <c r="C586" s="77" t="s">
        <v>116</v>
      </c>
      <c r="D586" s="76" t="s">
        <v>53</v>
      </c>
      <c r="E586" s="53">
        <f t="shared" ref="E586:AE586" si="257">SUBTOTAL(9,E587:E588)</f>
        <v>0</v>
      </c>
      <c r="F586" s="53">
        <f t="shared" si="257"/>
        <v>0</v>
      </c>
      <c r="G586" s="53">
        <f t="shared" si="257"/>
        <v>0</v>
      </c>
      <c r="H586" s="53">
        <f t="shared" si="257"/>
        <v>0</v>
      </c>
      <c r="I586" s="53">
        <f t="shared" si="257"/>
        <v>0</v>
      </c>
      <c r="J586" s="53">
        <f t="shared" si="257"/>
        <v>0</v>
      </c>
      <c r="K586" s="53">
        <f t="shared" si="257"/>
        <v>0</v>
      </c>
      <c r="L586" s="53">
        <f t="shared" si="257"/>
        <v>0</v>
      </c>
      <c r="M586" s="53">
        <f t="shared" si="257"/>
        <v>0</v>
      </c>
      <c r="N586" s="53">
        <f t="shared" si="257"/>
        <v>0</v>
      </c>
      <c r="O586" s="53">
        <f t="shared" si="257"/>
        <v>0</v>
      </c>
      <c r="P586" s="53">
        <f t="shared" si="257"/>
        <v>0</v>
      </c>
      <c r="Q586" s="53">
        <f t="shared" si="257"/>
        <v>0</v>
      </c>
      <c r="R586" s="53">
        <f t="shared" si="257"/>
        <v>0</v>
      </c>
      <c r="S586" s="53">
        <f t="shared" si="257"/>
        <v>0</v>
      </c>
      <c r="T586" s="53">
        <f t="shared" si="257"/>
        <v>0</v>
      </c>
      <c r="U586" s="53">
        <f t="shared" si="257"/>
        <v>0</v>
      </c>
      <c r="V586" s="53">
        <f t="shared" si="257"/>
        <v>0</v>
      </c>
      <c r="W586" s="53">
        <f t="shared" si="257"/>
        <v>0</v>
      </c>
      <c r="X586" s="53">
        <f t="shared" si="257"/>
        <v>0</v>
      </c>
      <c r="Y586" s="53">
        <f t="shared" si="257"/>
        <v>0</v>
      </c>
      <c r="Z586" s="53">
        <f t="shared" si="257"/>
        <v>0</v>
      </c>
      <c r="AA586" s="53">
        <f t="shared" si="257"/>
        <v>0</v>
      </c>
      <c r="AB586" s="53">
        <f t="shared" si="257"/>
        <v>0</v>
      </c>
      <c r="AC586" s="53">
        <f t="shared" si="257"/>
        <v>0</v>
      </c>
      <c r="AD586" s="53">
        <f t="shared" si="257"/>
        <v>0</v>
      </c>
      <c r="AE586" s="53">
        <f t="shared" si="257"/>
        <v>0</v>
      </c>
      <c r="AK586" s="21">
        <f t="shared" ca="1" si="248"/>
        <v>0</v>
      </c>
    </row>
    <row r="587" spans="1:37" s="73" customFormat="1" ht="25.5" hidden="1">
      <c r="A587" s="21">
        <f t="shared" si="253"/>
        <v>0</v>
      </c>
      <c r="B587" s="75"/>
      <c r="C587" s="155" t="s">
        <v>278</v>
      </c>
      <c r="D587" s="76" t="s">
        <v>279</v>
      </c>
      <c r="E587" s="57">
        <f>F587+Y587</f>
        <v>0</v>
      </c>
      <c r="F587" s="57">
        <f>SUM(G587:X587)</f>
        <v>0</v>
      </c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7">
        <f>SUM(Z587:AE587)</f>
        <v>0</v>
      </c>
      <c r="Z587" s="58"/>
      <c r="AA587" s="58"/>
      <c r="AB587" s="58"/>
      <c r="AC587" s="58"/>
      <c r="AD587" s="58"/>
      <c r="AE587" s="58"/>
      <c r="AK587" s="21">
        <f t="shared" ca="1" si="248"/>
        <v>1</v>
      </c>
    </row>
    <row r="588" spans="1:37" s="73" customFormat="1" ht="25.5" hidden="1">
      <c r="A588" s="21">
        <f t="shared" si="253"/>
        <v>0</v>
      </c>
      <c r="B588" s="75"/>
      <c r="C588" s="155" t="s">
        <v>280</v>
      </c>
      <c r="D588" s="76" t="s">
        <v>281</v>
      </c>
      <c r="E588" s="57">
        <f>F588+Y588</f>
        <v>0</v>
      </c>
      <c r="F588" s="57">
        <f>SUM(G588:X588)</f>
        <v>0</v>
      </c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7">
        <f>SUM(Z588:AE588)</f>
        <v>0</v>
      </c>
      <c r="Z588" s="58"/>
      <c r="AA588" s="58"/>
      <c r="AB588" s="58"/>
      <c r="AC588" s="58"/>
      <c r="AD588" s="58"/>
      <c r="AE588" s="58"/>
      <c r="AK588" s="21">
        <f t="shared" ca="1" si="248"/>
        <v>1</v>
      </c>
    </row>
    <row r="589" spans="1:37" s="73" customFormat="1" hidden="1">
      <c r="A589" s="21">
        <f t="shared" si="253"/>
        <v>0</v>
      </c>
      <c r="B589" s="78"/>
      <c r="C589" s="156" t="s">
        <v>117</v>
      </c>
      <c r="D589" s="79" t="s">
        <v>55</v>
      </c>
      <c r="E589" s="57">
        <f>F589+Y589</f>
        <v>0</v>
      </c>
      <c r="F589" s="57">
        <f>SUM(G589:X589)</f>
        <v>0</v>
      </c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7">
        <f>SUM(Z589:AE589)</f>
        <v>0</v>
      </c>
      <c r="Z589" s="58"/>
      <c r="AA589" s="58"/>
      <c r="AB589" s="58"/>
      <c r="AC589" s="58"/>
      <c r="AD589" s="58"/>
      <c r="AE589" s="58"/>
      <c r="AK589" s="21">
        <f t="shared" ca="1" si="248"/>
        <v>1</v>
      </c>
    </row>
    <row r="590" spans="1:37" s="73" customFormat="1" hidden="1">
      <c r="A590" s="21">
        <f t="shared" si="253"/>
        <v>0</v>
      </c>
      <c r="B590" s="78"/>
      <c r="C590" s="77" t="s">
        <v>282</v>
      </c>
      <c r="D590" s="80" t="s">
        <v>283</v>
      </c>
      <c r="E590" s="53">
        <f t="shared" ref="E590:AE590" si="258">SUBTOTAL(9,E591:E595)</f>
        <v>0</v>
      </c>
      <c r="F590" s="53">
        <f t="shared" si="258"/>
        <v>0</v>
      </c>
      <c r="G590" s="53">
        <f t="shared" si="258"/>
        <v>0</v>
      </c>
      <c r="H590" s="53">
        <f t="shared" si="258"/>
        <v>0</v>
      </c>
      <c r="I590" s="53">
        <f t="shared" si="258"/>
        <v>0</v>
      </c>
      <c r="J590" s="53">
        <f t="shared" si="258"/>
        <v>0</v>
      </c>
      <c r="K590" s="53">
        <f t="shared" si="258"/>
        <v>0</v>
      </c>
      <c r="L590" s="53">
        <f t="shared" si="258"/>
        <v>0</v>
      </c>
      <c r="M590" s="53">
        <f t="shared" si="258"/>
        <v>0</v>
      </c>
      <c r="N590" s="53">
        <f t="shared" si="258"/>
        <v>0</v>
      </c>
      <c r="O590" s="53">
        <f t="shared" si="258"/>
        <v>0</v>
      </c>
      <c r="P590" s="53">
        <f t="shared" si="258"/>
        <v>0</v>
      </c>
      <c r="Q590" s="53">
        <f t="shared" si="258"/>
        <v>0</v>
      </c>
      <c r="R590" s="53">
        <f t="shared" si="258"/>
        <v>0</v>
      </c>
      <c r="S590" s="53">
        <f t="shared" si="258"/>
        <v>0</v>
      </c>
      <c r="T590" s="53">
        <f t="shared" si="258"/>
        <v>0</v>
      </c>
      <c r="U590" s="53">
        <f t="shared" si="258"/>
        <v>0</v>
      </c>
      <c r="V590" s="53">
        <f t="shared" si="258"/>
        <v>0</v>
      </c>
      <c r="W590" s="53">
        <f t="shared" si="258"/>
        <v>0</v>
      </c>
      <c r="X590" s="53">
        <f t="shared" si="258"/>
        <v>0</v>
      </c>
      <c r="Y590" s="53">
        <f t="shared" si="258"/>
        <v>0</v>
      </c>
      <c r="Z590" s="53">
        <f t="shared" si="258"/>
        <v>0</v>
      </c>
      <c r="AA590" s="53">
        <f t="shared" si="258"/>
        <v>0</v>
      </c>
      <c r="AB590" s="53">
        <f t="shared" si="258"/>
        <v>0</v>
      </c>
      <c r="AC590" s="53">
        <f t="shared" si="258"/>
        <v>0</v>
      </c>
      <c r="AD590" s="53">
        <f t="shared" si="258"/>
        <v>0</v>
      </c>
      <c r="AE590" s="53">
        <f t="shared" si="258"/>
        <v>0</v>
      </c>
      <c r="AK590" s="21">
        <f t="shared" ca="1" si="248"/>
        <v>0</v>
      </c>
    </row>
    <row r="591" spans="1:37" s="73" customFormat="1" ht="25.5" hidden="1">
      <c r="A591" s="21">
        <f t="shared" si="253"/>
        <v>0</v>
      </c>
      <c r="B591" s="78"/>
      <c r="C591" s="157" t="s">
        <v>119</v>
      </c>
      <c r="D591" s="80" t="s">
        <v>120</v>
      </c>
      <c r="E591" s="57">
        <f t="shared" ref="E591:E604" si="259">F591+Y591</f>
        <v>0</v>
      </c>
      <c r="F591" s="57">
        <f t="shared" ref="F591:F604" si="260">SUM(G591:X591)</f>
        <v>0</v>
      </c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7">
        <f t="shared" ref="Y591:Y604" si="261">SUM(Z591:AE591)</f>
        <v>0</v>
      </c>
      <c r="Z591" s="58"/>
      <c r="AA591" s="58"/>
      <c r="AB591" s="58"/>
      <c r="AC591" s="58"/>
      <c r="AD591" s="58"/>
      <c r="AE591" s="58"/>
      <c r="AK591" s="21">
        <f t="shared" ca="1" si="248"/>
        <v>1</v>
      </c>
    </row>
    <row r="592" spans="1:37" s="73" customFormat="1" ht="25.5" hidden="1">
      <c r="A592" s="21">
        <f t="shared" si="253"/>
        <v>0</v>
      </c>
      <c r="B592" s="78"/>
      <c r="C592" s="155" t="s">
        <v>121</v>
      </c>
      <c r="D592" s="80" t="s">
        <v>122</v>
      </c>
      <c r="E592" s="57">
        <f t="shared" si="259"/>
        <v>0</v>
      </c>
      <c r="F592" s="57">
        <f t="shared" si="260"/>
        <v>0</v>
      </c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7">
        <f t="shared" si="261"/>
        <v>0</v>
      </c>
      <c r="Z592" s="58"/>
      <c r="AA592" s="58"/>
      <c r="AB592" s="58"/>
      <c r="AC592" s="58"/>
      <c r="AD592" s="58"/>
      <c r="AE592" s="58"/>
      <c r="AK592" s="21">
        <f t="shared" ca="1" si="248"/>
        <v>1</v>
      </c>
    </row>
    <row r="593" spans="1:37" s="73" customFormat="1" hidden="1">
      <c r="A593" s="21">
        <f t="shared" si="253"/>
        <v>0</v>
      </c>
      <c r="B593" s="78"/>
      <c r="C593" s="155" t="s">
        <v>123</v>
      </c>
      <c r="D593" s="80" t="s">
        <v>124</v>
      </c>
      <c r="E593" s="57">
        <f t="shared" si="259"/>
        <v>0</v>
      </c>
      <c r="F593" s="57">
        <f t="shared" si="260"/>
        <v>0</v>
      </c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7">
        <f t="shared" si="261"/>
        <v>0</v>
      </c>
      <c r="Z593" s="58"/>
      <c r="AA593" s="58"/>
      <c r="AB593" s="58"/>
      <c r="AC593" s="58"/>
      <c r="AD593" s="58"/>
      <c r="AE593" s="58"/>
      <c r="AK593" s="21">
        <f t="shared" ca="1" si="248"/>
        <v>1</v>
      </c>
    </row>
    <row r="594" spans="1:37" s="73" customFormat="1" hidden="1">
      <c r="A594" s="21">
        <f t="shared" si="253"/>
        <v>0</v>
      </c>
      <c r="B594" s="78"/>
      <c r="C594" s="155" t="s">
        <v>465</v>
      </c>
      <c r="D594" s="80" t="s">
        <v>125</v>
      </c>
      <c r="E594" s="57">
        <f t="shared" si="259"/>
        <v>0</v>
      </c>
      <c r="F594" s="57">
        <f t="shared" si="260"/>
        <v>0</v>
      </c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7">
        <f t="shared" si="261"/>
        <v>0</v>
      </c>
      <c r="Z594" s="58"/>
      <c r="AA594" s="58"/>
      <c r="AB594" s="58"/>
      <c r="AC594" s="58"/>
      <c r="AD594" s="58"/>
      <c r="AE594" s="58"/>
      <c r="AK594" s="21">
        <f t="shared" ca="1" si="248"/>
        <v>1</v>
      </c>
    </row>
    <row r="595" spans="1:37" s="73" customFormat="1" ht="25.5" hidden="1">
      <c r="A595" s="21">
        <f t="shared" si="253"/>
        <v>0</v>
      </c>
      <c r="B595" s="78"/>
      <c r="C595" s="155" t="s">
        <v>126</v>
      </c>
      <c r="D595" s="80" t="s">
        <v>127</v>
      </c>
      <c r="E595" s="57">
        <f t="shared" si="259"/>
        <v>0</v>
      </c>
      <c r="F595" s="57">
        <f t="shared" si="260"/>
        <v>0</v>
      </c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7">
        <f t="shared" si="261"/>
        <v>0</v>
      </c>
      <c r="Z595" s="58"/>
      <c r="AA595" s="58"/>
      <c r="AB595" s="58"/>
      <c r="AC595" s="58"/>
      <c r="AD595" s="58"/>
      <c r="AE595" s="58"/>
      <c r="AK595" s="21">
        <f t="shared" ca="1" si="248"/>
        <v>1</v>
      </c>
    </row>
    <row r="596" spans="1:37" s="73" customFormat="1" hidden="1">
      <c r="A596" s="21">
        <f t="shared" si="253"/>
        <v>0</v>
      </c>
      <c r="B596" s="78"/>
      <c r="C596" s="81" t="s">
        <v>128</v>
      </c>
      <c r="D596" s="80" t="s">
        <v>58</v>
      </c>
      <c r="E596" s="57">
        <f t="shared" si="259"/>
        <v>0</v>
      </c>
      <c r="F596" s="57">
        <f t="shared" si="260"/>
        <v>0</v>
      </c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7">
        <f t="shared" si="261"/>
        <v>0</v>
      </c>
      <c r="Z596" s="58"/>
      <c r="AA596" s="58"/>
      <c r="AB596" s="58"/>
      <c r="AC596" s="58"/>
      <c r="AD596" s="58"/>
      <c r="AE596" s="58"/>
      <c r="AK596" s="21">
        <f t="shared" ca="1" si="248"/>
        <v>1</v>
      </c>
    </row>
    <row r="597" spans="1:37" s="73" customFormat="1" hidden="1">
      <c r="A597" s="21">
        <f t="shared" si="253"/>
        <v>0</v>
      </c>
      <c r="B597" s="78"/>
      <c r="C597" s="82" t="s">
        <v>129</v>
      </c>
      <c r="D597" s="79" t="s">
        <v>60</v>
      </c>
      <c r="E597" s="57">
        <f t="shared" si="259"/>
        <v>0</v>
      </c>
      <c r="F597" s="57">
        <f t="shared" si="260"/>
        <v>0</v>
      </c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7">
        <f t="shared" si="261"/>
        <v>0</v>
      </c>
      <c r="Z597" s="58"/>
      <c r="AA597" s="58"/>
      <c r="AB597" s="58"/>
      <c r="AC597" s="58"/>
      <c r="AD597" s="58"/>
      <c r="AE597" s="58"/>
      <c r="AK597" s="21">
        <f t="shared" ca="1" si="248"/>
        <v>1</v>
      </c>
    </row>
    <row r="598" spans="1:37" s="73" customFormat="1" hidden="1">
      <c r="A598" s="21">
        <f t="shared" si="253"/>
        <v>0</v>
      </c>
      <c r="B598" s="78"/>
      <c r="C598" s="82" t="s">
        <v>307</v>
      </c>
      <c r="D598" s="79" t="s">
        <v>69</v>
      </c>
      <c r="E598" s="57">
        <f t="shared" si="259"/>
        <v>0</v>
      </c>
      <c r="F598" s="57">
        <f t="shared" si="260"/>
        <v>0</v>
      </c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7">
        <f t="shared" si="261"/>
        <v>0</v>
      </c>
      <c r="Z598" s="58"/>
      <c r="AA598" s="58"/>
      <c r="AB598" s="58"/>
      <c r="AC598" s="58"/>
      <c r="AD598" s="58"/>
      <c r="AE598" s="58"/>
      <c r="AK598" s="21">
        <f t="shared" ca="1" si="248"/>
        <v>1</v>
      </c>
    </row>
    <row r="599" spans="1:37" s="73" customFormat="1" hidden="1">
      <c r="A599" s="21">
        <f t="shared" si="253"/>
        <v>0</v>
      </c>
      <c r="B599" s="83"/>
      <c r="C599" s="87" t="s">
        <v>135</v>
      </c>
      <c r="D599" s="85" t="s">
        <v>97</v>
      </c>
      <c r="E599" s="57">
        <f t="shared" si="259"/>
        <v>0</v>
      </c>
      <c r="F599" s="57">
        <f t="shared" si="260"/>
        <v>0</v>
      </c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7">
        <f t="shared" si="261"/>
        <v>0</v>
      </c>
      <c r="Z599" s="58"/>
      <c r="AA599" s="58"/>
      <c r="AB599" s="58"/>
      <c r="AC599" s="58"/>
      <c r="AD599" s="58"/>
      <c r="AE599" s="58"/>
      <c r="AK599" s="21">
        <f t="shared" ca="1" si="248"/>
        <v>1</v>
      </c>
    </row>
    <row r="600" spans="1:37" s="73" customFormat="1" hidden="1">
      <c r="A600" s="21">
        <f t="shared" si="253"/>
        <v>0</v>
      </c>
      <c r="B600" s="83"/>
      <c r="C600" s="87" t="s">
        <v>137</v>
      </c>
      <c r="D600" s="88" t="s">
        <v>108</v>
      </c>
      <c r="E600" s="57">
        <f>F600+Y600</f>
        <v>0</v>
      </c>
      <c r="F600" s="57">
        <f>SUM(G600:X600)</f>
        <v>0</v>
      </c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7">
        <f>SUM(Z600:AE600)</f>
        <v>0</v>
      </c>
      <c r="Z600" s="58"/>
      <c r="AA600" s="58"/>
      <c r="AB600" s="58"/>
      <c r="AC600" s="58"/>
      <c r="AD600" s="58"/>
      <c r="AE600" s="58"/>
      <c r="AK600" s="21">
        <f t="shared" ca="1" si="248"/>
        <v>1</v>
      </c>
    </row>
    <row r="601" spans="1:37" s="73" customFormat="1" hidden="1">
      <c r="A601" s="21">
        <f t="shared" si="253"/>
        <v>0</v>
      </c>
      <c r="B601" s="59"/>
      <c r="C601" s="84" t="s">
        <v>466</v>
      </c>
      <c r="D601" s="72"/>
      <c r="E601" s="53">
        <f t="shared" ref="E601:AE601" si="262">SUBTOTAL(9,E602:E603)</f>
        <v>0</v>
      </c>
      <c r="F601" s="53">
        <f t="shared" si="262"/>
        <v>0</v>
      </c>
      <c r="G601" s="53">
        <f t="shared" si="262"/>
        <v>0</v>
      </c>
      <c r="H601" s="53">
        <f t="shared" si="262"/>
        <v>0</v>
      </c>
      <c r="I601" s="53">
        <f t="shared" si="262"/>
        <v>0</v>
      </c>
      <c r="J601" s="53">
        <f t="shared" si="262"/>
        <v>0</v>
      </c>
      <c r="K601" s="53">
        <f t="shared" si="262"/>
        <v>0</v>
      </c>
      <c r="L601" s="53">
        <f t="shared" si="262"/>
        <v>0</v>
      </c>
      <c r="M601" s="53">
        <f t="shared" si="262"/>
        <v>0</v>
      </c>
      <c r="N601" s="53">
        <f t="shared" si="262"/>
        <v>0</v>
      </c>
      <c r="O601" s="53">
        <f t="shared" si="262"/>
        <v>0</v>
      </c>
      <c r="P601" s="53">
        <f t="shared" si="262"/>
        <v>0</v>
      </c>
      <c r="Q601" s="53">
        <f t="shared" si="262"/>
        <v>0</v>
      </c>
      <c r="R601" s="53">
        <f t="shared" si="262"/>
        <v>0</v>
      </c>
      <c r="S601" s="53">
        <f t="shared" si="262"/>
        <v>0</v>
      </c>
      <c r="T601" s="53">
        <f t="shared" si="262"/>
        <v>0</v>
      </c>
      <c r="U601" s="53">
        <f t="shared" si="262"/>
        <v>0</v>
      </c>
      <c r="V601" s="53">
        <f t="shared" si="262"/>
        <v>0</v>
      </c>
      <c r="W601" s="53">
        <f t="shared" si="262"/>
        <v>0</v>
      </c>
      <c r="X601" s="53">
        <f t="shared" si="262"/>
        <v>0</v>
      </c>
      <c r="Y601" s="53">
        <f t="shared" si="262"/>
        <v>0</v>
      </c>
      <c r="Z601" s="53">
        <f t="shared" si="262"/>
        <v>0</v>
      </c>
      <c r="AA601" s="53">
        <f t="shared" si="262"/>
        <v>0</v>
      </c>
      <c r="AB601" s="53">
        <f t="shared" si="262"/>
        <v>0</v>
      </c>
      <c r="AC601" s="53">
        <f t="shared" si="262"/>
        <v>0</v>
      </c>
      <c r="AD601" s="53">
        <f t="shared" si="262"/>
        <v>0</v>
      </c>
      <c r="AE601" s="53">
        <f t="shared" si="262"/>
        <v>0</v>
      </c>
      <c r="AK601" s="21">
        <f t="shared" ca="1" si="248"/>
        <v>0</v>
      </c>
    </row>
    <row r="602" spans="1:37" s="73" customFormat="1" hidden="1">
      <c r="A602" s="21">
        <f t="shared" si="253"/>
        <v>0</v>
      </c>
      <c r="B602" s="83"/>
      <c r="C602" s="86" t="s">
        <v>467</v>
      </c>
      <c r="D602" s="88" t="s">
        <v>138</v>
      </c>
      <c r="E602" s="57">
        <f t="shared" si="259"/>
        <v>0</v>
      </c>
      <c r="F602" s="57">
        <f t="shared" si="260"/>
        <v>0</v>
      </c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7">
        <f t="shared" si="261"/>
        <v>0</v>
      </c>
      <c r="Z602" s="58"/>
      <c r="AA602" s="58"/>
      <c r="AB602" s="58"/>
      <c r="AC602" s="58"/>
      <c r="AD602" s="58"/>
      <c r="AE602" s="58"/>
      <c r="AK602" s="21">
        <f t="shared" ca="1" si="248"/>
        <v>1</v>
      </c>
    </row>
    <row r="603" spans="1:37" s="73" customFormat="1" ht="25.5" hidden="1">
      <c r="A603" s="21">
        <f t="shared" si="253"/>
        <v>0</v>
      </c>
      <c r="B603" s="83"/>
      <c r="C603" s="86" t="s">
        <v>469</v>
      </c>
      <c r="D603" s="85" t="s">
        <v>110</v>
      </c>
      <c r="E603" s="57">
        <f t="shared" si="259"/>
        <v>0</v>
      </c>
      <c r="F603" s="57">
        <f t="shared" si="260"/>
        <v>0</v>
      </c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7">
        <f t="shared" si="261"/>
        <v>0</v>
      </c>
      <c r="Z603" s="58"/>
      <c r="AA603" s="58"/>
      <c r="AB603" s="58"/>
      <c r="AC603" s="58"/>
      <c r="AD603" s="58"/>
      <c r="AE603" s="58"/>
      <c r="AK603" s="21">
        <f t="shared" ca="1" si="248"/>
        <v>1</v>
      </c>
    </row>
    <row r="604" spans="1:37" s="73" customFormat="1" ht="25.5" hidden="1">
      <c r="A604" s="21">
        <f t="shared" si="253"/>
        <v>0</v>
      </c>
      <c r="B604" s="83"/>
      <c r="C604" s="84" t="s">
        <v>140</v>
      </c>
      <c r="D604" s="85" t="s">
        <v>111</v>
      </c>
      <c r="E604" s="57">
        <f t="shared" si="259"/>
        <v>0</v>
      </c>
      <c r="F604" s="57">
        <f t="shared" si="260"/>
        <v>0</v>
      </c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7">
        <f t="shared" si="261"/>
        <v>0</v>
      </c>
      <c r="Z604" s="58"/>
      <c r="AA604" s="58"/>
      <c r="AB604" s="58"/>
      <c r="AC604" s="58"/>
      <c r="AD604" s="58"/>
      <c r="AE604" s="58"/>
      <c r="AK604" s="21">
        <f t="shared" ca="1" si="248"/>
        <v>1</v>
      </c>
    </row>
    <row r="605" spans="1:37" s="73" customFormat="1" hidden="1">
      <c r="A605" s="21">
        <f t="shared" si="253"/>
        <v>0</v>
      </c>
      <c r="B605" s="56" t="s">
        <v>72</v>
      </c>
      <c r="C605" s="74" t="s">
        <v>308</v>
      </c>
      <c r="D605" s="85" t="s">
        <v>141</v>
      </c>
      <c r="E605" s="57">
        <f t="shared" ref="E605:AE605" si="263">SUBTOTAL(9,E606:E607)</f>
        <v>0</v>
      </c>
      <c r="F605" s="57">
        <f t="shared" si="263"/>
        <v>0</v>
      </c>
      <c r="G605" s="53">
        <f t="shared" si="263"/>
        <v>0</v>
      </c>
      <c r="H605" s="53">
        <f t="shared" si="263"/>
        <v>0</v>
      </c>
      <c r="I605" s="53">
        <f t="shared" si="263"/>
        <v>0</v>
      </c>
      <c r="J605" s="53">
        <f t="shared" si="263"/>
        <v>0</v>
      </c>
      <c r="K605" s="53">
        <f t="shared" si="263"/>
        <v>0</v>
      </c>
      <c r="L605" s="53">
        <f t="shared" si="263"/>
        <v>0</v>
      </c>
      <c r="M605" s="53">
        <f t="shared" si="263"/>
        <v>0</v>
      </c>
      <c r="N605" s="53">
        <f t="shared" si="263"/>
        <v>0</v>
      </c>
      <c r="O605" s="53">
        <f t="shared" si="263"/>
        <v>0</v>
      </c>
      <c r="P605" s="53">
        <f t="shared" si="263"/>
        <v>0</v>
      </c>
      <c r="Q605" s="53">
        <f t="shared" si="263"/>
        <v>0</v>
      </c>
      <c r="R605" s="53">
        <f t="shared" si="263"/>
        <v>0</v>
      </c>
      <c r="S605" s="53">
        <f t="shared" si="263"/>
        <v>0</v>
      </c>
      <c r="T605" s="53">
        <f t="shared" si="263"/>
        <v>0</v>
      </c>
      <c r="U605" s="53">
        <f t="shared" si="263"/>
        <v>0</v>
      </c>
      <c r="V605" s="53">
        <f t="shared" si="263"/>
        <v>0</v>
      </c>
      <c r="W605" s="53">
        <f t="shared" si="263"/>
        <v>0</v>
      </c>
      <c r="X605" s="53">
        <f t="shared" si="263"/>
        <v>0</v>
      </c>
      <c r="Y605" s="57">
        <f t="shared" si="263"/>
        <v>0</v>
      </c>
      <c r="Z605" s="53">
        <f t="shared" si="263"/>
        <v>0</v>
      </c>
      <c r="AA605" s="53">
        <f t="shared" si="263"/>
        <v>0</v>
      </c>
      <c r="AB605" s="53">
        <f t="shared" si="263"/>
        <v>0</v>
      </c>
      <c r="AC605" s="53">
        <f t="shared" si="263"/>
        <v>0</v>
      </c>
      <c r="AD605" s="53">
        <f t="shared" si="263"/>
        <v>0</v>
      </c>
      <c r="AE605" s="53">
        <f t="shared" si="263"/>
        <v>0</v>
      </c>
      <c r="AK605" s="21">
        <f t="shared" ca="1" si="248"/>
        <v>0</v>
      </c>
    </row>
    <row r="606" spans="1:37" s="73" customFormat="1" hidden="1">
      <c r="A606" s="21">
        <f t="shared" si="253"/>
        <v>0</v>
      </c>
      <c r="B606" s="83"/>
      <c r="C606" s="87" t="s">
        <v>309</v>
      </c>
      <c r="D606" s="88" t="s">
        <v>310</v>
      </c>
      <c r="E606" s="57">
        <f>F606+Y606</f>
        <v>0</v>
      </c>
      <c r="F606" s="57">
        <f>SUM(G606:X606)</f>
        <v>0</v>
      </c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7">
        <f>SUM(Z606:AE606)</f>
        <v>0</v>
      </c>
      <c r="Z606" s="58"/>
      <c r="AA606" s="58"/>
      <c r="AB606" s="58"/>
      <c r="AC606" s="58"/>
      <c r="AD606" s="58"/>
      <c r="AE606" s="58"/>
      <c r="AK606" s="21">
        <f t="shared" ca="1" si="248"/>
        <v>1</v>
      </c>
    </row>
    <row r="607" spans="1:37" s="73" customFormat="1" hidden="1">
      <c r="A607" s="21">
        <f t="shared" si="253"/>
        <v>0</v>
      </c>
      <c r="B607" s="83"/>
      <c r="C607" s="87" t="s">
        <v>311</v>
      </c>
      <c r="D607" s="88" t="s">
        <v>312</v>
      </c>
      <c r="E607" s="57">
        <f>F607+Y607</f>
        <v>0</v>
      </c>
      <c r="F607" s="57">
        <f>SUM(G607:X607)</f>
        <v>0</v>
      </c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7">
        <f>SUM(Z607:AE607)</f>
        <v>0</v>
      </c>
      <c r="Z607" s="58"/>
      <c r="AA607" s="58"/>
      <c r="AB607" s="58"/>
      <c r="AC607" s="58"/>
      <c r="AD607" s="58"/>
      <c r="AE607" s="58"/>
      <c r="AK607" s="21">
        <f t="shared" ca="1" si="248"/>
        <v>1</v>
      </c>
    </row>
    <row r="608" spans="1:37" s="73" customFormat="1" hidden="1">
      <c r="A608" s="21">
        <f t="shared" si="253"/>
        <v>0</v>
      </c>
      <c r="B608" s="56" t="s">
        <v>109</v>
      </c>
      <c r="C608" s="74" t="s">
        <v>142</v>
      </c>
      <c r="D608" s="85"/>
      <c r="E608" s="53">
        <f t="shared" ref="E608:AE608" si="264">SUBTOTAL(9,E609:E613)</f>
        <v>0</v>
      </c>
      <c r="F608" s="53">
        <f t="shared" si="264"/>
        <v>0</v>
      </c>
      <c r="G608" s="53">
        <f t="shared" si="264"/>
        <v>0</v>
      </c>
      <c r="H608" s="53">
        <f t="shared" si="264"/>
        <v>0</v>
      </c>
      <c r="I608" s="53">
        <f t="shared" si="264"/>
        <v>0</v>
      </c>
      <c r="J608" s="53">
        <f t="shared" si="264"/>
        <v>0</v>
      </c>
      <c r="K608" s="53">
        <f t="shared" si="264"/>
        <v>0</v>
      </c>
      <c r="L608" s="53">
        <f t="shared" si="264"/>
        <v>0</v>
      </c>
      <c r="M608" s="53">
        <f t="shared" si="264"/>
        <v>0</v>
      </c>
      <c r="N608" s="53">
        <f t="shared" si="264"/>
        <v>0</v>
      </c>
      <c r="O608" s="53">
        <f t="shared" si="264"/>
        <v>0</v>
      </c>
      <c r="P608" s="53">
        <f t="shared" si="264"/>
        <v>0</v>
      </c>
      <c r="Q608" s="53">
        <f t="shared" si="264"/>
        <v>0</v>
      </c>
      <c r="R608" s="53">
        <f t="shared" si="264"/>
        <v>0</v>
      </c>
      <c r="S608" s="53">
        <f t="shared" si="264"/>
        <v>0</v>
      </c>
      <c r="T608" s="53">
        <f t="shared" si="264"/>
        <v>0</v>
      </c>
      <c r="U608" s="53">
        <f t="shared" si="264"/>
        <v>0</v>
      </c>
      <c r="V608" s="53">
        <f t="shared" si="264"/>
        <v>0</v>
      </c>
      <c r="W608" s="53">
        <f t="shared" si="264"/>
        <v>0</v>
      </c>
      <c r="X608" s="53">
        <f t="shared" si="264"/>
        <v>0</v>
      </c>
      <c r="Y608" s="53">
        <f t="shared" si="264"/>
        <v>0</v>
      </c>
      <c r="Z608" s="53">
        <f t="shared" si="264"/>
        <v>0</v>
      </c>
      <c r="AA608" s="53">
        <f t="shared" si="264"/>
        <v>0</v>
      </c>
      <c r="AB608" s="53">
        <f t="shared" si="264"/>
        <v>0</v>
      </c>
      <c r="AC608" s="53">
        <f t="shared" si="264"/>
        <v>0</v>
      </c>
      <c r="AD608" s="53">
        <f t="shared" si="264"/>
        <v>0</v>
      </c>
      <c r="AE608" s="53">
        <f t="shared" si="264"/>
        <v>0</v>
      </c>
      <c r="AK608" s="21">
        <f t="shared" ca="1" si="248"/>
        <v>0</v>
      </c>
    </row>
    <row r="609" spans="1:37" s="73" customFormat="1" hidden="1">
      <c r="A609" s="21">
        <f t="shared" si="253"/>
        <v>0</v>
      </c>
      <c r="B609" s="83"/>
      <c r="C609" s="87" t="s">
        <v>143</v>
      </c>
      <c r="D609" s="88" t="s">
        <v>144</v>
      </c>
      <c r="E609" s="57">
        <f>F609+Y609</f>
        <v>0</v>
      </c>
      <c r="F609" s="57">
        <f>SUM(G609:X609)</f>
        <v>0</v>
      </c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7">
        <f>SUM(Z609:AE609)</f>
        <v>0</v>
      </c>
      <c r="Z609" s="58"/>
      <c r="AA609" s="58"/>
      <c r="AB609" s="58"/>
      <c r="AC609" s="58"/>
      <c r="AD609" s="58"/>
      <c r="AE609" s="58"/>
      <c r="AK609" s="21">
        <f t="shared" ca="1" si="248"/>
        <v>1</v>
      </c>
    </row>
    <row r="610" spans="1:37" s="73" customFormat="1" hidden="1">
      <c r="A610" s="21">
        <f t="shared" si="253"/>
        <v>0</v>
      </c>
      <c r="B610" s="83"/>
      <c r="C610" s="87" t="s">
        <v>145</v>
      </c>
      <c r="D610" s="88" t="s">
        <v>146</v>
      </c>
      <c r="E610" s="57">
        <f>F610+Y610</f>
        <v>0</v>
      </c>
      <c r="F610" s="57">
        <f>SUM(G610:X610)</f>
        <v>0</v>
      </c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7">
        <f>SUM(Z610:AE610)</f>
        <v>0</v>
      </c>
      <c r="Z610" s="58"/>
      <c r="AA610" s="58"/>
      <c r="AB610" s="58"/>
      <c r="AC610" s="58"/>
      <c r="AD610" s="58"/>
      <c r="AE610" s="58"/>
      <c r="AK610" s="21">
        <f t="shared" ca="1" si="248"/>
        <v>1</v>
      </c>
    </row>
    <row r="611" spans="1:37" s="73" customFormat="1" hidden="1">
      <c r="A611" s="21">
        <f t="shared" si="253"/>
        <v>0</v>
      </c>
      <c r="B611" s="83"/>
      <c r="C611" s="87" t="s">
        <v>147</v>
      </c>
      <c r="D611" s="88" t="s">
        <v>148</v>
      </c>
      <c r="E611" s="57">
        <f>F611+Y611</f>
        <v>0</v>
      </c>
      <c r="F611" s="57">
        <f>SUM(G611:X611)</f>
        <v>0</v>
      </c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7">
        <f>SUM(Z611:AE611)</f>
        <v>0</v>
      </c>
      <c r="Z611" s="58"/>
      <c r="AA611" s="58"/>
      <c r="AB611" s="58"/>
      <c r="AC611" s="58"/>
      <c r="AD611" s="58"/>
      <c r="AE611" s="58"/>
      <c r="AK611" s="21">
        <f t="shared" ca="1" si="248"/>
        <v>1</v>
      </c>
    </row>
    <row r="612" spans="1:37" s="73" customFormat="1" hidden="1">
      <c r="A612" s="21">
        <f t="shared" si="253"/>
        <v>0</v>
      </c>
      <c r="B612" s="83"/>
      <c r="C612" s="87" t="s">
        <v>149</v>
      </c>
      <c r="D612" s="88" t="s">
        <v>150</v>
      </c>
      <c r="E612" s="57">
        <f>F612+Y612</f>
        <v>0</v>
      </c>
      <c r="F612" s="57">
        <f>SUM(G612:X612)</f>
        <v>0</v>
      </c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7">
        <f>SUM(Z612:AE612)</f>
        <v>0</v>
      </c>
      <c r="Z612" s="58"/>
      <c r="AA612" s="58"/>
      <c r="AB612" s="58"/>
      <c r="AC612" s="58"/>
      <c r="AD612" s="58"/>
      <c r="AE612" s="58"/>
      <c r="AK612" s="21">
        <f t="shared" ca="1" si="248"/>
        <v>1</v>
      </c>
    </row>
    <row r="613" spans="1:37" s="73" customFormat="1" hidden="1">
      <c r="A613" s="21">
        <f t="shared" si="253"/>
        <v>0</v>
      </c>
      <c r="B613" s="83"/>
      <c r="C613" s="87" t="s">
        <v>151</v>
      </c>
      <c r="D613" s="88" t="s">
        <v>152</v>
      </c>
      <c r="E613" s="57">
        <f>F613+Y613</f>
        <v>0</v>
      </c>
      <c r="F613" s="57">
        <f>SUM(G613:X613)</f>
        <v>0</v>
      </c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7">
        <f>SUM(Z613:AE613)</f>
        <v>0</v>
      </c>
      <c r="Z613" s="58"/>
      <c r="AA613" s="58"/>
      <c r="AB613" s="58"/>
      <c r="AC613" s="58"/>
      <c r="AD613" s="58"/>
      <c r="AE613" s="58"/>
      <c r="AK613" s="21">
        <f t="shared" ca="1" si="248"/>
        <v>1</v>
      </c>
    </row>
    <row r="614" spans="1:37" s="73" customFormat="1" hidden="1">
      <c r="A614" s="137">
        <f>A615</f>
        <v>0</v>
      </c>
      <c r="B614" s="64"/>
      <c r="C614" s="91"/>
      <c r="D614" s="65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K614" s="21">
        <f t="shared" ca="1" si="248"/>
        <v>0</v>
      </c>
    </row>
    <row r="615" spans="1:37" s="73" customFormat="1" hidden="1">
      <c r="A615" s="191">
        <f>MAX(A616:A629)</f>
        <v>0</v>
      </c>
      <c r="B615" s="64"/>
      <c r="C615" s="93" t="s">
        <v>163</v>
      </c>
      <c r="D615" s="65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K615" s="21">
        <f t="shared" ca="1" si="248"/>
        <v>0</v>
      </c>
    </row>
    <row r="616" spans="1:37" s="73" customFormat="1" hidden="1">
      <c r="A616" s="21">
        <f t="shared" ref="A616:A630" si="265">IF(MAX(E616:AF616)=0,IF(MIN(E616:AF616)=0,0,1),1)</f>
        <v>0</v>
      </c>
      <c r="B616" s="64"/>
      <c r="C616" s="91" t="s">
        <v>164</v>
      </c>
      <c r="D616" s="88"/>
      <c r="E616" s="94">
        <f t="shared" ref="E616:AE616" si="266">E618+E625</f>
        <v>0</v>
      </c>
      <c r="F616" s="94">
        <f t="shared" si="266"/>
        <v>0</v>
      </c>
      <c r="G616" s="94">
        <f t="shared" si="266"/>
        <v>0</v>
      </c>
      <c r="H616" s="94">
        <f t="shared" si="266"/>
        <v>0</v>
      </c>
      <c r="I616" s="94">
        <f t="shared" si="266"/>
        <v>0</v>
      </c>
      <c r="J616" s="94">
        <f t="shared" si="266"/>
        <v>0</v>
      </c>
      <c r="K616" s="94">
        <f t="shared" si="266"/>
        <v>0</v>
      </c>
      <c r="L616" s="94">
        <f t="shared" si="266"/>
        <v>0</v>
      </c>
      <c r="M616" s="94">
        <f t="shared" si="266"/>
        <v>0</v>
      </c>
      <c r="N616" s="94">
        <f t="shared" si="266"/>
        <v>0</v>
      </c>
      <c r="O616" s="94">
        <f t="shared" si="266"/>
        <v>0</v>
      </c>
      <c r="P616" s="94">
        <f t="shared" si="266"/>
        <v>0</v>
      </c>
      <c r="Q616" s="94">
        <f t="shared" si="266"/>
        <v>0</v>
      </c>
      <c r="R616" s="94">
        <f t="shared" si="266"/>
        <v>0</v>
      </c>
      <c r="S616" s="94">
        <f t="shared" si="266"/>
        <v>0</v>
      </c>
      <c r="T616" s="94">
        <f t="shared" si="266"/>
        <v>0</v>
      </c>
      <c r="U616" s="94">
        <f t="shared" si="266"/>
        <v>0</v>
      </c>
      <c r="V616" s="94">
        <f t="shared" si="266"/>
        <v>0</v>
      </c>
      <c r="W616" s="94">
        <f t="shared" si="266"/>
        <v>0</v>
      </c>
      <c r="X616" s="94">
        <f t="shared" si="266"/>
        <v>0</v>
      </c>
      <c r="Y616" s="94">
        <f t="shared" si="266"/>
        <v>0</v>
      </c>
      <c r="Z616" s="94">
        <f t="shared" si="266"/>
        <v>0</v>
      </c>
      <c r="AA616" s="94">
        <f t="shared" si="266"/>
        <v>0</v>
      </c>
      <c r="AB616" s="94">
        <f t="shared" si="266"/>
        <v>0</v>
      </c>
      <c r="AC616" s="94">
        <f t="shared" si="266"/>
        <v>0</v>
      </c>
      <c r="AD616" s="94">
        <f t="shared" si="266"/>
        <v>0</v>
      </c>
      <c r="AE616" s="94">
        <f t="shared" si="266"/>
        <v>0</v>
      </c>
      <c r="AK616" s="21">
        <f t="shared" ca="1" si="248"/>
        <v>0</v>
      </c>
    </row>
    <row r="617" spans="1:37" s="73" customFormat="1" hidden="1">
      <c r="A617" s="21">
        <f t="shared" si="265"/>
        <v>0</v>
      </c>
      <c r="B617" s="64"/>
      <c r="C617" s="91" t="s">
        <v>165</v>
      </c>
      <c r="D617" s="88"/>
      <c r="E617" s="94">
        <f t="shared" ref="E617:AE617" si="267">E621+E626</f>
        <v>0</v>
      </c>
      <c r="F617" s="94">
        <f t="shared" si="267"/>
        <v>0</v>
      </c>
      <c r="G617" s="94">
        <f t="shared" si="267"/>
        <v>0</v>
      </c>
      <c r="H617" s="94">
        <f t="shared" si="267"/>
        <v>0</v>
      </c>
      <c r="I617" s="94">
        <f t="shared" si="267"/>
        <v>0</v>
      </c>
      <c r="J617" s="94">
        <f t="shared" si="267"/>
        <v>0</v>
      </c>
      <c r="K617" s="94">
        <f t="shared" si="267"/>
        <v>0</v>
      </c>
      <c r="L617" s="94">
        <f t="shared" si="267"/>
        <v>0</v>
      </c>
      <c r="M617" s="94">
        <f t="shared" si="267"/>
        <v>0</v>
      </c>
      <c r="N617" s="94">
        <f t="shared" si="267"/>
        <v>0</v>
      </c>
      <c r="O617" s="94">
        <f t="shared" si="267"/>
        <v>0</v>
      </c>
      <c r="P617" s="94">
        <f t="shared" si="267"/>
        <v>0</v>
      </c>
      <c r="Q617" s="94">
        <f t="shared" si="267"/>
        <v>0</v>
      </c>
      <c r="R617" s="94">
        <f t="shared" si="267"/>
        <v>0</v>
      </c>
      <c r="S617" s="94">
        <f t="shared" si="267"/>
        <v>0</v>
      </c>
      <c r="T617" s="94">
        <f t="shared" si="267"/>
        <v>0</v>
      </c>
      <c r="U617" s="94">
        <f t="shared" si="267"/>
        <v>0</v>
      </c>
      <c r="V617" s="94">
        <f t="shared" si="267"/>
        <v>0</v>
      </c>
      <c r="W617" s="94">
        <f t="shared" si="267"/>
        <v>0</v>
      </c>
      <c r="X617" s="94">
        <f t="shared" si="267"/>
        <v>0</v>
      </c>
      <c r="Y617" s="94">
        <f t="shared" si="267"/>
        <v>0</v>
      </c>
      <c r="Z617" s="94">
        <f t="shared" si="267"/>
        <v>0</v>
      </c>
      <c r="AA617" s="94">
        <f t="shared" si="267"/>
        <v>0</v>
      </c>
      <c r="AB617" s="94">
        <f t="shared" si="267"/>
        <v>0</v>
      </c>
      <c r="AC617" s="94">
        <f t="shared" si="267"/>
        <v>0</v>
      </c>
      <c r="AD617" s="94">
        <f t="shared" si="267"/>
        <v>0</v>
      </c>
      <c r="AE617" s="94">
        <f t="shared" si="267"/>
        <v>0</v>
      </c>
      <c r="AK617" s="21">
        <f t="shared" ca="1" si="248"/>
        <v>0</v>
      </c>
    </row>
    <row r="618" spans="1:37" s="73" customFormat="1" hidden="1">
      <c r="A618" s="21">
        <f t="shared" si="265"/>
        <v>0</v>
      </c>
      <c r="B618" s="64"/>
      <c r="C618" s="91" t="s">
        <v>166</v>
      </c>
      <c r="D618" s="88"/>
      <c r="E618" s="94">
        <f t="shared" ref="E618:AE618" si="268">SUM(E619:E620)</f>
        <v>0</v>
      </c>
      <c r="F618" s="94">
        <f t="shared" si="268"/>
        <v>0</v>
      </c>
      <c r="G618" s="94">
        <f t="shared" si="268"/>
        <v>0</v>
      </c>
      <c r="H618" s="94">
        <f t="shared" si="268"/>
        <v>0</v>
      </c>
      <c r="I618" s="94">
        <f t="shared" si="268"/>
        <v>0</v>
      </c>
      <c r="J618" s="94">
        <f t="shared" si="268"/>
        <v>0</v>
      </c>
      <c r="K618" s="94">
        <f t="shared" si="268"/>
        <v>0</v>
      </c>
      <c r="L618" s="94">
        <f t="shared" si="268"/>
        <v>0</v>
      </c>
      <c r="M618" s="94">
        <f t="shared" si="268"/>
        <v>0</v>
      </c>
      <c r="N618" s="94">
        <f t="shared" si="268"/>
        <v>0</v>
      </c>
      <c r="O618" s="94">
        <f t="shared" si="268"/>
        <v>0</v>
      </c>
      <c r="P618" s="94">
        <f t="shared" si="268"/>
        <v>0</v>
      </c>
      <c r="Q618" s="94">
        <f t="shared" si="268"/>
        <v>0</v>
      </c>
      <c r="R618" s="94">
        <f t="shared" si="268"/>
        <v>0</v>
      </c>
      <c r="S618" s="94">
        <f t="shared" si="268"/>
        <v>0</v>
      </c>
      <c r="T618" s="94">
        <f t="shared" si="268"/>
        <v>0</v>
      </c>
      <c r="U618" s="94">
        <f t="shared" si="268"/>
        <v>0</v>
      </c>
      <c r="V618" s="94">
        <f t="shared" si="268"/>
        <v>0</v>
      </c>
      <c r="W618" s="94">
        <f t="shared" si="268"/>
        <v>0</v>
      </c>
      <c r="X618" s="94">
        <f t="shared" si="268"/>
        <v>0</v>
      </c>
      <c r="Y618" s="94">
        <f t="shared" si="268"/>
        <v>0</v>
      </c>
      <c r="Z618" s="94">
        <f t="shared" si="268"/>
        <v>0</v>
      </c>
      <c r="AA618" s="94">
        <f t="shared" si="268"/>
        <v>0</v>
      </c>
      <c r="AB618" s="94">
        <f t="shared" si="268"/>
        <v>0</v>
      </c>
      <c r="AC618" s="94">
        <f t="shared" si="268"/>
        <v>0</v>
      </c>
      <c r="AD618" s="94">
        <f t="shared" si="268"/>
        <v>0</v>
      </c>
      <c r="AE618" s="94">
        <f t="shared" si="268"/>
        <v>0</v>
      </c>
      <c r="AK618" s="21">
        <f t="shared" ca="1" si="248"/>
        <v>0</v>
      </c>
    </row>
    <row r="619" spans="1:37" s="73" customFormat="1" hidden="1">
      <c r="A619" s="21">
        <f t="shared" si="265"/>
        <v>0</v>
      </c>
      <c r="B619" s="64"/>
      <c r="C619" s="95" t="s">
        <v>167</v>
      </c>
      <c r="D619" s="88"/>
      <c r="E619" s="57">
        <f>F619+Y619</f>
        <v>0</v>
      </c>
      <c r="F619" s="57">
        <f>SUM(G619:X619)</f>
        <v>0</v>
      </c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7">
        <f>SUM(Z619:AE619)</f>
        <v>0</v>
      </c>
      <c r="Z619" s="58"/>
      <c r="AA619" s="58"/>
      <c r="AB619" s="58"/>
      <c r="AC619" s="58"/>
      <c r="AD619" s="58"/>
      <c r="AE619" s="58"/>
      <c r="AK619" s="21">
        <f t="shared" ca="1" si="248"/>
        <v>1</v>
      </c>
    </row>
    <row r="620" spans="1:37" s="73" customFormat="1" hidden="1">
      <c r="A620" s="21">
        <f t="shared" si="265"/>
        <v>0</v>
      </c>
      <c r="B620" s="64"/>
      <c r="C620" s="95" t="s">
        <v>168</v>
      </c>
      <c r="D620" s="88"/>
      <c r="E620" s="57">
        <f>F620+Y620</f>
        <v>0</v>
      </c>
      <c r="F620" s="57">
        <f>SUM(G620:X620)</f>
        <v>0</v>
      </c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7">
        <f>SUM(Z620:AE620)</f>
        <v>0</v>
      </c>
      <c r="Z620" s="58"/>
      <c r="AA620" s="58"/>
      <c r="AB620" s="58"/>
      <c r="AC620" s="58"/>
      <c r="AD620" s="58"/>
      <c r="AE620" s="58"/>
      <c r="AK620" s="21">
        <f t="shared" ca="1" si="248"/>
        <v>1</v>
      </c>
    </row>
    <row r="621" spans="1:37" s="73" customFormat="1" hidden="1">
      <c r="A621" s="21">
        <f t="shared" si="265"/>
        <v>0</v>
      </c>
      <c r="B621" s="64"/>
      <c r="C621" s="91" t="s">
        <v>169</v>
      </c>
      <c r="D621" s="88"/>
      <c r="E621" s="94">
        <f t="shared" ref="E621:AE621" si="269">SUM(E622:E623)</f>
        <v>0</v>
      </c>
      <c r="F621" s="94">
        <f t="shared" si="269"/>
        <v>0</v>
      </c>
      <c r="G621" s="94">
        <f t="shared" si="269"/>
        <v>0</v>
      </c>
      <c r="H621" s="94">
        <f t="shared" si="269"/>
        <v>0</v>
      </c>
      <c r="I621" s="94">
        <f t="shared" si="269"/>
        <v>0</v>
      </c>
      <c r="J621" s="94">
        <f t="shared" si="269"/>
        <v>0</v>
      </c>
      <c r="K621" s="94">
        <f t="shared" si="269"/>
        <v>0</v>
      </c>
      <c r="L621" s="94">
        <f t="shared" si="269"/>
        <v>0</v>
      </c>
      <c r="M621" s="94">
        <f t="shared" si="269"/>
        <v>0</v>
      </c>
      <c r="N621" s="94">
        <f t="shared" si="269"/>
        <v>0</v>
      </c>
      <c r="O621" s="94">
        <f t="shared" si="269"/>
        <v>0</v>
      </c>
      <c r="P621" s="94">
        <f t="shared" si="269"/>
        <v>0</v>
      </c>
      <c r="Q621" s="94">
        <f t="shared" si="269"/>
        <v>0</v>
      </c>
      <c r="R621" s="94">
        <f t="shared" si="269"/>
        <v>0</v>
      </c>
      <c r="S621" s="94">
        <f t="shared" si="269"/>
        <v>0</v>
      </c>
      <c r="T621" s="94">
        <f t="shared" si="269"/>
        <v>0</v>
      </c>
      <c r="U621" s="94">
        <f t="shared" si="269"/>
        <v>0</v>
      </c>
      <c r="V621" s="94">
        <f t="shared" si="269"/>
        <v>0</v>
      </c>
      <c r="W621" s="94">
        <f t="shared" si="269"/>
        <v>0</v>
      </c>
      <c r="X621" s="94">
        <f t="shared" si="269"/>
        <v>0</v>
      </c>
      <c r="Y621" s="94">
        <f t="shared" si="269"/>
        <v>0</v>
      </c>
      <c r="Z621" s="94">
        <f t="shared" si="269"/>
        <v>0</v>
      </c>
      <c r="AA621" s="94">
        <f t="shared" si="269"/>
        <v>0</v>
      </c>
      <c r="AB621" s="94">
        <f t="shared" si="269"/>
        <v>0</v>
      </c>
      <c r="AC621" s="94">
        <f t="shared" si="269"/>
        <v>0</v>
      </c>
      <c r="AD621" s="94">
        <f t="shared" si="269"/>
        <v>0</v>
      </c>
      <c r="AE621" s="94">
        <f t="shared" si="269"/>
        <v>0</v>
      </c>
      <c r="AK621" s="21">
        <f t="shared" ca="1" si="248"/>
        <v>0</v>
      </c>
    </row>
    <row r="622" spans="1:37" s="73" customFormat="1" hidden="1">
      <c r="A622" s="21">
        <f t="shared" si="265"/>
        <v>0</v>
      </c>
      <c r="B622" s="64"/>
      <c r="C622" s="96" t="s">
        <v>170</v>
      </c>
      <c r="D622" s="88"/>
      <c r="E622" s="57">
        <f>F622+Y622</f>
        <v>0</v>
      </c>
      <c r="F622" s="57">
        <f>SUM(G622:X622)</f>
        <v>0</v>
      </c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7">
        <f>SUM(Z622:AE622)</f>
        <v>0</v>
      </c>
      <c r="Z622" s="58"/>
      <c r="AA622" s="58"/>
      <c r="AB622" s="58"/>
      <c r="AC622" s="58"/>
      <c r="AD622" s="58"/>
      <c r="AE622" s="58"/>
      <c r="AK622" s="21">
        <f t="shared" ca="1" si="248"/>
        <v>1</v>
      </c>
    </row>
    <row r="623" spans="1:37" s="73" customFormat="1" hidden="1">
      <c r="A623" s="21">
        <f t="shared" si="265"/>
        <v>0</v>
      </c>
      <c r="B623" s="64"/>
      <c r="C623" s="96" t="s">
        <v>171</v>
      </c>
      <c r="D623" s="88"/>
      <c r="E623" s="57">
        <f>F623+Y623</f>
        <v>0</v>
      </c>
      <c r="F623" s="57">
        <f>SUM(G623:X623)</f>
        <v>0</v>
      </c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7">
        <f>SUM(Z623:AE623)</f>
        <v>0</v>
      </c>
      <c r="Z623" s="58"/>
      <c r="AA623" s="58"/>
      <c r="AB623" s="58"/>
      <c r="AC623" s="58"/>
      <c r="AD623" s="58"/>
      <c r="AE623" s="58"/>
      <c r="AK623" s="21">
        <f t="shared" ca="1" si="248"/>
        <v>1</v>
      </c>
    </row>
    <row r="624" spans="1:37" s="73" customFormat="1" hidden="1">
      <c r="A624" s="21">
        <f t="shared" si="265"/>
        <v>0</v>
      </c>
      <c r="B624" s="64"/>
      <c r="C624" s="97" t="s">
        <v>172</v>
      </c>
      <c r="D624" s="88"/>
      <c r="E624" s="53">
        <f t="shared" ref="E624:AE624" si="270">IF(E617=0,0,E586/E617)</f>
        <v>0</v>
      </c>
      <c r="F624" s="53">
        <f t="shared" si="270"/>
        <v>0</v>
      </c>
      <c r="G624" s="53">
        <f t="shared" si="270"/>
        <v>0</v>
      </c>
      <c r="H624" s="53">
        <f t="shared" si="270"/>
        <v>0</v>
      </c>
      <c r="I624" s="53">
        <f t="shared" si="270"/>
        <v>0</v>
      </c>
      <c r="J624" s="53">
        <f t="shared" si="270"/>
        <v>0</v>
      </c>
      <c r="K624" s="53">
        <f t="shared" si="270"/>
        <v>0</v>
      </c>
      <c r="L624" s="53">
        <f t="shared" si="270"/>
        <v>0</v>
      </c>
      <c r="M624" s="53">
        <f t="shared" si="270"/>
        <v>0</v>
      </c>
      <c r="N624" s="53">
        <f t="shared" si="270"/>
        <v>0</v>
      </c>
      <c r="O624" s="53">
        <f t="shared" si="270"/>
        <v>0</v>
      </c>
      <c r="P624" s="53">
        <f t="shared" si="270"/>
        <v>0</v>
      </c>
      <c r="Q624" s="53">
        <f t="shared" si="270"/>
        <v>0</v>
      </c>
      <c r="R624" s="53">
        <f t="shared" si="270"/>
        <v>0</v>
      </c>
      <c r="S624" s="53">
        <f t="shared" si="270"/>
        <v>0</v>
      </c>
      <c r="T624" s="53">
        <f t="shared" si="270"/>
        <v>0</v>
      </c>
      <c r="U624" s="53">
        <f t="shared" si="270"/>
        <v>0</v>
      </c>
      <c r="V624" s="53">
        <f t="shared" si="270"/>
        <v>0</v>
      </c>
      <c r="W624" s="53">
        <f t="shared" si="270"/>
        <v>0</v>
      </c>
      <c r="X624" s="53">
        <f t="shared" si="270"/>
        <v>0</v>
      </c>
      <c r="Y624" s="53">
        <f t="shared" si="270"/>
        <v>0</v>
      </c>
      <c r="Z624" s="53">
        <f t="shared" si="270"/>
        <v>0</v>
      </c>
      <c r="AA624" s="53">
        <f t="shared" si="270"/>
        <v>0</v>
      </c>
      <c r="AB624" s="53">
        <f t="shared" si="270"/>
        <v>0</v>
      </c>
      <c r="AC624" s="53">
        <f t="shared" si="270"/>
        <v>0</v>
      </c>
      <c r="AD624" s="53">
        <f t="shared" si="270"/>
        <v>0</v>
      </c>
      <c r="AE624" s="53">
        <f t="shared" si="270"/>
        <v>0</v>
      </c>
      <c r="AK624" s="21">
        <f t="shared" ca="1" si="248"/>
        <v>0</v>
      </c>
    </row>
    <row r="625" spans="1:37" s="73" customFormat="1" ht="25.5" hidden="1">
      <c r="A625" s="21">
        <f t="shared" si="265"/>
        <v>0</v>
      </c>
      <c r="B625" s="64"/>
      <c r="C625" s="97" t="s">
        <v>284</v>
      </c>
      <c r="D625" s="88"/>
      <c r="E625" s="57">
        <f>F625+Y625</f>
        <v>0</v>
      </c>
      <c r="F625" s="57">
        <f>SUM(G625:X625)</f>
        <v>0</v>
      </c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7">
        <f>SUM(Z625:AE625)</f>
        <v>0</v>
      </c>
      <c r="Z625" s="58"/>
      <c r="AA625" s="58"/>
      <c r="AB625" s="58"/>
      <c r="AC625" s="58"/>
      <c r="AD625" s="58"/>
      <c r="AE625" s="58"/>
      <c r="AK625" s="21">
        <f t="shared" ca="1" si="248"/>
        <v>1</v>
      </c>
    </row>
    <row r="626" spans="1:37" s="73" customFormat="1" ht="25.5" hidden="1">
      <c r="A626" s="21">
        <f t="shared" si="265"/>
        <v>0</v>
      </c>
      <c r="B626" s="64"/>
      <c r="C626" s="97" t="s">
        <v>285</v>
      </c>
      <c r="D626" s="88"/>
      <c r="E626" s="57">
        <f>F626+Y626</f>
        <v>0</v>
      </c>
      <c r="F626" s="57">
        <f>SUM(G626:X626)</f>
        <v>0</v>
      </c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7">
        <f>SUM(Z626:AE626)</f>
        <v>0</v>
      </c>
      <c r="Z626" s="58"/>
      <c r="AA626" s="58"/>
      <c r="AB626" s="58"/>
      <c r="AC626" s="58"/>
      <c r="AD626" s="58"/>
      <c r="AE626" s="58"/>
      <c r="AK626" s="21">
        <f t="shared" ca="1" si="248"/>
        <v>1</v>
      </c>
    </row>
    <row r="627" spans="1:37" s="73" customFormat="1" hidden="1">
      <c r="A627" s="21">
        <f t="shared" si="265"/>
        <v>0</v>
      </c>
      <c r="B627" s="64"/>
      <c r="C627" s="97" t="s">
        <v>249</v>
      </c>
      <c r="D627" s="88"/>
      <c r="E627" s="57">
        <f>F627+Y627</f>
        <v>0</v>
      </c>
      <c r="F627" s="57">
        <f>SUM(G627:X627)</f>
        <v>0</v>
      </c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7">
        <f>SUM(Z627:AE627)</f>
        <v>0</v>
      </c>
      <c r="Z627" s="58"/>
      <c r="AA627" s="58"/>
      <c r="AB627" s="58"/>
      <c r="AC627" s="58"/>
      <c r="AD627" s="58"/>
      <c r="AE627" s="58"/>
      <c r="AK627" s="21">
        <f t="shared" ca="1" si="248"/>
        <v>1</v>
      </c>
    </row>
    <row r="628" spans="1:37" s="73" customFormat="1" hidden="1">
      <c r="A628" s="21">
        <f t="shared" si="265"/>
        <v>0</v>
      </c>
      <c r="B628" s="64"/>
      <c r="C628" s="91" t="s">
        <v>250</v>
      </c>
      <c r="D628" s="88"/>
      <c r="E628" s="57">
        <f>F628+Y628</f>
        <v>0</v>
      </c>
      <c r="F628" s="57">
        <f>SUM(G628:X628)</f>
        <v>0</v>
      </c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7">
        <f>SUM(Z628:AE628)</f>
        <v>0</v>
      </c>
      <c r="Z628" s="58"/>
      <c r="AA628" s="58"/>
      <c r="AB628" s="58"/>
      <c r="AC628" s="58"/>
      <c r="AD628" s="58"/>
      <c r="AE628" s="58"/>
      <c r="AK628" s="21">
        <f t="shared" ca="1" si="248"/>
        <v>1</v>
      </c>
    </row>
    <row r="629" spans="1:37" s="73" customFormat="1" ht="25.5" hidden="1">
      <c r="A629" s="21">
        <f t="shared" si="265"/>
        <v>0</v>
      </c>
      <c r="B629" s="64"/>
      <c r="C629" s="97" t="s">
        <v>251</v>
      </c>
      <c r="D629" s="88"/>
      <c r="E629" s="57">
        <f>F629+Y629</f>
        <v>0</v>
      </c>
      <c r="F629" s="57">
        <f>SUM(G629:X629)</f>
        <v>0</v>
      </c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7">
        <f>SUM(Z629:AE629)</f>
        <v>0</v>
      </c>
      <c r="Z629" s="58"/>
      <c r="AA629" s="58"/>
      <c r="AB629" s="58"/>
      <c r="AC629" s="58"/>
      <c r="AD629" s="58"/>
      <c r="AE629" s="58"/>
      <c r="AK629" s="21">
        <f t="shared" ca="1" si="248"/>
        <v>1</v>
      </c>
    </row>
    <row r="630" spans="1:37" s="73" customFormat="1" ht="0.95" hidden="1" customHeight="1">
      <c r="A630" s="21">
        <f t="shared" si="265"/>
        <v>0</v>
      </c>
      <c r="B630" s="141"/>
      <c r="C630" s="142" t="s">
        <v>252</v>
      </c>
      <c r="D630" s="143"/>
      <c r="E630" s="144">
        <f t="shared" ref="E630:AE630" si="271">E627*E628</f>
        <v>0</v>
      </c>
      <c r="F630" s="144">
        <f t="shared" si="271"/>
        <v>0</v>
      </c>
      <c r="G630" s="144">
        <f t="shared" si="271"/>
        <v>0</v>
      </c>
      <c r="H630" s="144">
        <f t="shared" si="271"/>
        <v>0</v>
      </c>
      <c r="I630" s="144">
        <f t="shared" si="271"/>
        <v>0</v>
      </c>
      <c r="J630" s="144">
        <f t="shared" si="271"/>
        <v>0</v>
      </c>
      <c r="K630" s="144">
        <f t="shared" si="271"/>
        <v>0</v>
      </c>
      <c r="L630" s="144">
        <f t="shared" si="271"/>
        <v>0</v>
      </c>
      <c r="M630" s="144">
        <f t="shared" si="271"/>
        <v>0</v>
      </c>
      <c r="N630" s="144">
        <f t="shared" si="271"/>
        <v>0</v>
      </c>
      <c r="O630" s="144">
        <f t="shared" si="271"/>
        <v>0</v>
      </c>
      <c r="P630" s="144">
        <f t="shared" si="271"/>
        <v>0</v>
      </c>
      <c r="Q630" s="144">
        <f t="shared" si="271"/>
        <v>0</v>
      </c>
      <c r="R630" s="144">
        <f t="shared" si="271"/>
        <v>0</v>
      </c>
      <c r="S630" s="144">
        <f t="shared" si="271"/>
        <v>0</v>
      </c>
      <c r="T630" s="144">
        <f t="shared" si="271"/>
        <v>0</v>
      </c>
      <c r="U630" s="144">
        <f t="shared" si="271"/>
        <v>0</v>
      </c>
      <c r="V630" s="144">
        <f t="shared" si="271"/>
        <v>0</v>
      </c>
      <c r="W630" s="144">
        <f t="shared" si="271"/>
        <v>0</v>
      </c>
      <c r="X630" s="144">
        <f t="shared" si="271"/>
        <v>0</v>
      </c>
      <c r="Y630" s="144">
        <f t="shared" si="271"/>
        <v>0</v>
      </c>
      <c r="Z630" s="144">
        <f t="shared" si="271"/>
        <v>0</v>
      </c>
      <c r="AA630" s="144">
        <f t="shared" si="271"/>
        <v>0</v>
      </c>
      <c r="AB630" s="144">
        <f t="shared" si="271"/>
        <v>0</v>
      </c>
      <c r="AC630" s="144">
        <f t="shared" si="271"/>
        <v>0</v>
      </c>
      <c r="AD630" s="144">
        <f t="shared" si="271"/>
        <v>0</v>
      </c>
      <c r="AE630" s="144">
        <f t="shared" si="271"/>
        <v>0</v>
      </c>
      <c r="AK630" s="21">
        <f t="shared" ca="1" si="248"/>
        <v>0</v>
      </c>
    </row>
    <row r="631" spans="1:37" s="73" customFormat="1" hidden="1">
      <c r="A631" s="137">
        <f>A632</f>
        <v>0</v>
      </c>
      <c r="B631" s="136"/>
      <c r="C631" s="121"/>
      <c r="D631" s="131"/>
      <c r="E631" s="117"/>
      <c r="F631" s="117"/>
      <c r="G631" s="117"/>
      <c r="H631" s="117"/>
      <c r="I631" s="117"/>
      <c r="J631" s="117"/>
      <c r="K631" s="117"/>
      <c r="L631" s="117"/>
      <c r="M631" s="117"/>
      <c r="N631" s="117"/>
      <c r="O631" s="117"/>
      <c r="P631" s="117"/>
      <c r="Q631" s="117"/>
      <c r="R631" s="117"/>
      <c r="S631" s="117"/>
      <c r="T631" s="117"/>
      <c r="U631" s="117"/>
      <c r="V631" s="117"/>
      <c r="W631" s="117"/>
      <c r="X631" s="117"/>
      <c r="Y631" s="117"/>
      <c r="Z631" s="117"/>
      <c r="AA631" s="117"/>
      <c r="AB631" s="117"/>
      <c r="AC631" s="117"/>
      <c r="AD631" s="117"/>
      <c r="AE631" s="117"/>
      <c r="AK631" s="21">
        <f t="shared" ca="1" si="248"/>
        <v>0</v>
      </c>
    </row>
    <row r="632" spans="1:37" s="73" customFormat="1" hidden="1">
      <c r="A632" s="190">
        <f>MAX(A633:A674)</f>
        <v>0</v>
      </c>
      <c r="B632" s="136"/>
      <c r="C632" s="138" t="s">
        <v>253</v>
      </c>
      <c r="D632" s="131"/>
      <c r="E632" s="117"/>
      <c r="F632" s="117"/>
      <c r="G632" s="117"/>
      <c r="H632" s="117"/>
      <c r="I632" s="117"/>
      <c r="J632" s="117"/>
      <c r="K632" s="117"/>
      <c r="L632" s="117"/>
      <c r="M632" s="117"/>
      <c r="N632" s="117"/>
      <c r="O632" s="117"/>
      <c r="P632" s="117"/>
      <c r="Q632" s="117"/>
      <c r="R632" s="117"/>
      <c r="S632" s="117"/>
      <c r="T632" s="117"/>
      <c r="U632" s="117"/>
      <c r="V632" s="117"/>
      <c r="W632" s="117"/>
      <c r="X632" s="117"/>
      <c r="Y632" s="117"/>
      <c r="Z632" s="117"/>
      <c r="AA632" s="117"/>
      <c r="AB632" s="117"/>
      <c r="AC632" s="117"/>
      <c r="AD632" s="117"/>
      <c r="AE632" s="117"/>
      <c r="AK632" s="21">
        <f t="shared" ca="1" si="248"/>
        <v>0</v>
      </c>
    </row>
    <row r="633" spans="1:37" s="73" customFormat="1" hidden="1">
      <c r="A633" s="21">
        <f t="shared" ref="A633:A665" si="272">IF(MAX(E633:AF633)=0,IF(MIN(E633:AF633)=0,0,1),1)</f>
        <v>0</v>
      </c>
      <c r="B633" s="56"/>
      <c r="C633" s="71" t="s">
        <v>113</v>
      </c>
      <c r="D633" s="72"/>
      <c r="E633" s="53">
        <f t="shared" ref="E633:AE633" si="273">SUBTOTAL(9,E634:E665)</f>
        <v>0</v>
      </c>
      <c r="F633" s="53">
        <f t="shared" si="273"/>
        <v>0</v>
      </c>
      <c r="G633" s="53">
        <f t="shared" si="273"/>
        <v>0</v>
      </c>
      <c r="H633" s="53">
        <f t="shared" si="273"/>
        <v>0</v>
      </c>
      <c r="I633" s="53">
        <f t="shared" si="273"/>
        <v>0</v>
      </c>
      <c r="J633" s="53">
        <f t="shared" si="273"/>
        <v>0</v>
      </c>
      <c r="K633" s="53">
        <f t="shared" si="273"/>
        <v>0</v>
      </c>
      <c r="L633" s="53">
        <f t="shared" si="273"/>
        <v>0</v>
      </c>
      <c r="M633" s="53">
        <f t="shared" si="273"/>
        <v>0</v>
      </c>
      <c r="N633" s="53">
        <f t="shared" si="273"/>
        <v>0</v>
      </c>
      <c r="O633" s="53">
        <f t="shared" si="273"/>
        <v>0</v>
      </c>
      <c r="P633" s="53">
        <f t="shared" si="273"/>
        <v>0</v>
      </c>
      <c r="Q633" s="53">
        <f t="shared" si="273"/>
        <v>0</v>
      </c>
      <c r="R633" s="53">
        <f t="shared" si="273"/>
        <v>0</v>
      </c>
      <c r="S633" s="53">
        <f t="shared" si="273"/>
        <v>0</v>
      </c>
      <c r="T633" s="53">
        <f t="shared" si="273"/>
        <v>0</v>
      </c>
      <c r="U633" s="53">
        <f t="shared" si="273"/>
        <v>0</v>
      </c>
      <c r="V633" s="53">
        <f t="shared" si="273"/>
        <v>0</v>
      </c>
      <c r="W633" s="53">
        <f t="shared" si="273"/>
        <v>0</v>
      </c>
      <c r="X633" s="53">
        <f t="shared" si="273"/>
        <v>0</v>
      </c>
      <c r="Y633" s="53">
        <f t="shared" si="273"/>
        <v>0</v>
      </c>
      <c r="Z633" s="53">
        <f t="shared" si="273"/>
        <v>0</v>
      </c>
      <c r="AA633" s="53">
        <f t="shared" si="273"/>
        <v>0</v>
      </c>
      <c r="AB633" s="53">
        <f t="shared" si="273"/>
        <v>0</v>
      </c>
      <c r="AC633" s="53">
        <f t="shared" si="273"/>
        <v>0</v>
      </c>
      <c r="AD633" s="53">
        <f t="shared" si="273"/>
        <v>0</v>
      </c>
      <c r="AE633" s="53">
        <f t="shared" si="273"/>
        <v>0</v>
      </c>
      <c r="AK633" s="21">
        <f t="shared" ca="1" si="248"/>
        <v>0</v>
      </c>
    </row>
    <row r="634" spans="1:37" s="73" customFormat="1" hidden="1">
      <c r="A634" s="21">
        <f t="shared" si="272"/>
        <v>0</v>
      </c>
      <c r="B634" s="56" t="s">
        <v>114</v>
      </c>
      <c r="C634" s="74" t="s">
        <v>115</v>
      </c>
      <c r="D634" s="72"/>
      <c r="E634" s="53">
        <f t="shared" ref="E634:AE634" si="274">SUBTOTAL(9,E635:E656)</f>
        <v>0</v>
      </c>
      <c r="F634" s="53">
        <f t="shared" si="274"/>
        <v>0</v>
      </c>
      <c r="G634" s="53">
        <f t="shared" si="274"/>
        <v>0</v>
      </c>
      <c r="H634" s="53">
        <f t="shared" si="274"/>
        <v>0</v>
      </c>
      <c r="I634" s="53">
        <f t="shared" si="274"/>
        <v>0</v>
      </c>
      <c r="J634" s="53">
        <f t="shared" si="274"/>
        <v>0</v>
      </c>
      <c r="K634" s="53">
        <f t="shared" si="274"/>
        <v>0</v>
      </c>
      <c r="L634" s="53">
        <f t="shared" si="274"/>
        <v>0</v>
      </c>
      <c r="M634" s="53">
        <f t="shared" si="274"/>
        <v>0</v>
      </c>
      <c r="N634" s="53">
        <f t="shared" si="274"/>
        <v>0</v>
      </c>
      <c r="O634" s="53">
        <f t="shared" si="274"/>
        <v>0</v>
      </c>
      <c r="P634" s="53">
        <f t="shared" si="274"/>
        <v>0</v>
      </c>
      <c r="Q634" s="53">
        <f t="shared" si="274"/>
        <v>0</v>
      </c>
      <c r="R634" s="53">
        <f t="shared" si="274"/>
        <v>0</v>
      </c>
      <c r="S634" s="53">
        <f t="shared" si="274"/>
        <v>0</v>
      </c>
      <c r="T634" s="53">
        <f t="shared" si="274"/>
        <v>0</v>
      </c>
      <c r="U634" s="53">
        <f t="shared" si="274"/>
        <v>0</v>
      </c>
      <c r="V634" s="53">
        <f t="shared" si="274"/>
        <v>0</v>
      </c>
      <c r="W634" s="53">
        <f t="shared" si="274"/>
        <v>0</v>
      </c>
      <c r="X634" s="53">
        <f t="shared" si="274"/>
        <v>0</v>
      </c>
      <c r="Y634" s="53">
        <f t="shared" si="274"/>
        <v>0</v>
      </c>
      <c r="Z634" s="53">
        <f t="shared" si="274"/>
        <v>0</v>
      </c>
      <c r="AA634" s="53">
        <f t="shared" si="274"/>
        <v>0</v>
      </c>
      <c r="AB634" s="53">
        <f t="shared" si="274"/>
        <v>0</v>
      </c>
      <c r="AC634" s="53">
        <f t="shared" si="274"/>
        <v>0</v>
      </c>
      <c r="AD634" s="53">
        <f t="shared" si="274"/>
        <v>0</v>
      </c>
      <c r="AE634" s="53">
        <f t="shared" si="274"/>
        <v>0</v>
      </c>
      <c r="AK634" s="21">
        <f t="shared" ca="1" si="248"/>
        <v>0</v>
      </c>
    </row>
    <row r="635" spans="1:37" s="73" customFormat="1" hidden="1">
      <c r="A635" s="21">
        <f t="shared" si="272"/>
        <v>0</v>
      </c>
      <c r="B635" s="59"/>
      <c r="C635" s="84" t="s">
        <v>286</v>
      </c>
      <c r="D635" s="72"/>
      <c r="E635" s="53">
        <f>SUBTOTAL(9,E636:E646)</f>
        <v>0</v>
      </c>
      <c r="F635" s="53">
        <f t="shared" ref="F635:AE635" si="275">SUBTOTAL(9,F636:F646)</f>
        <v>0</v>
      </c>
      <c r="G635" s="53">
        <f t="shared" si="275"/>
        <v>0</v>
      </c>
      <c r="H635" s="53">
        <f t="shared" si="275"/>
        <v>0</v>
      </c>
      <c r="I635" s="53">
        <f t="shared" si="275"/>
        <v>0</v>
      </c>
      <c r="J635" s="53">
        <f t="shared" si="275"/>
        <v>0</v>
      </c>
      <c r="K635" s="53">
        <f t="shared" si="275"/>
        <v>0</v>
      </c>
      <c r="L635" s="53">
        <f t="shared" si="275"/>
        <v>0</v>
      </c>
      <c r="M635" s="53">
        <f t="shared" si="275"/>
        <v>0</v>
      </c>
      <c r="N635" s="53">
        <f t="shared" si="275"/>
        <v>0</v>
      </c>
      <c r="O635" s="53">
        <f t="shared" si="275"/>
        <v>0</v>
      </c>
      <c r="P635" s="53">
        <f t="shared" si="275"/>
        <v>0</v>
      </c>
      <c r="Q635" s="53">
        <f t="shared" si="275"/>
        <v>0</v>
      </c>
      <c r="R635" s="53">
        <f t="shared" si="275"/>
        <v>0</v>
      </c>
      <c r="S635" s="53">
        <f t="shared" si="275"/>
        <v>0</v>
      </c>
      <c r="T635" s="53">
        <f t="shared" si="275"/>
        <v>0</v>
      </c>
      <c r="U635" s="53">
        <f t="shared" si="275"/>
        <v>0</v>
      </c>
      <c r="V635" s="53">
        <f t="shared" si="275"/>
        <v>0</v>
      </c>
      <c r="W635" s="53">
        <f t="shared" si="275"/>
        <v>0</v>
      </c>
      <c r="X635" s="53">
        <f t="shared" si="275"/>
        <v>0</v>
      </c>
      <c r="Y635" s="53">
        <f t="shared" si="275"/>
        <v>0</v>
      </c>
      <c r="Z635" s="53">
        <f t="shared" si="275"/>
        <v>0</v>
      </c>
      <c r="AA635" s="53">
        <f t="shared" si="275"/>
        <v>0</v>
      </c>
      <c r="AB635" s="53">
        <f t="shared" si="275"/>
        <v>0</v>
      </c>
      <c r="AC635" s="53">
        <f t="shared" si="275"/>
        <v>0</v>
      </c>
      <c r="AD635" s="53">
        <f t="shared" si="275"/>
        <v>0</v>
      </c>
      <c r="AE635" s="53">
        <f t="shared" si="275"/>
        <v>0</v>
      </c>
      <c r="AK635" s="21">
        <f t="shared" ca="1" si="248"/>
        <v>0</v>
      </c>
    </row>
    <row r="636" spans="1:37" s="73" customFormat="1" ht="25.5" hidden="1">
      <c r="A636" s="21">
        <f t="shared" si="272"/>
        <v>0</v>
      </c>
      <c r="B636" s="75"/>
      <c r="C636" s="77" t="s">
        <v>116</v>
      </c>
      <c r="D636" s="76" t="s">
        <v>53</v>
      </c>
      <c r="E636" s="53">
        <f t="shared" ref="E636:AE636" si="276">SUBTOTAL(9,E637:E638)</f>
        <v>0</v>
      </c>
      <c r="F636" s="53">
        <f t="shared" si="276"/>
        <v>0</v>
      </c>
      <c r="G636" s="53">
        <f t="shared" si="276"/>
        <v>0</v>
      </c>
      <c r="H636" s="53">
        <f t="shared" si="276"/>
        <v>0</v>
      </c>
      <c r="I636" s="53">
        <f t="shared" si="276"/>
        <v>0</v>
      </c>
      <c r="J636" s="53">
        <f t="shared" si="276"/>
        <v>0</v>
      </c>
      <c r="K636" s="53">
        <f t="shared" si="276"/>
        <v>0</v>
      </c>
      <c r="L636" s="53">
        <f t="shared" si="276"/>
        <v>0</v>
      </c>
      <c r="M636" s="53">
        <f t="shared" si="276"/>
        <v>0</v>
      </c>
      <c r="N636" s="53">
        <f t="shared" si="276"/>
        <v>0</v>
      </c>
      <c r="O636" s="53">
        <f t="shared" si="276"/>
        <v>0</v>
      </c>
      <c r="P636" s="53">
        <f t="shared" si="276"/>
        <v>0</v>
      </c>
      <c r="Q636" s="53">
        <f t="shared" si="276"/>
        <v>0</v>
      </c>
      <c r="R636" s="53">
        <f t="shared" si="276"/>
        <v>0</v>
      </c>
      <c r="S636" s="53">
        <f t="shared" si="276"/>
        <v>0</v>
      </c>
      <c r="T636" s="53">
        <f t="shared" si="276"/>
        <v>0</v>
      </c>
      <c r="U636" s="53">
        <f t="shared" si="276"/>
        <v>0</v>
      </c>
      <c r="V636" s="53">
        <f t="shared" si="276"/>
        <v>0</v>
      </c>
      <c r="W636" s="53">
        <f t="shared" si="276"/>
        <v>0</v>
      </c>
      <c r="X636" s="53">
        <f t="shared" si="276"/>
        <v>0</v>
      </c>
      <c r="Y636" s="53">
        <f t="shared" si="276"/>
        <v>0</v>
      </c>
      <c r="Z636" s="53">
        <f t="shared" si="276"/>
        <v>0</v>
      </c>
      <c r="AA636" s="53">
        <f t="shared" si="276"/>
        <v>0</v>
      </c>
      <c r="AB636" s="53">
        <f t="shared" si="276"/>
        <v>0</v>
      </c>
      <c r="AC636" s="53">
        <f t="shared" si="276"/>
        <v>0</v>
      </c>
      <c r="AD636" s="53">
        <f t="shared" si="276"/>
        <v>0</v>
      </c>
      <c r="AE636" s="53">
        <f t="shared" si="276"/>
        <v>0</v>
      </c>
      <c r="AK636" s="21">
        <f t="shared" ca="1" si="248"/>
        <v>0</v>
      </c>
    </row>
    <row r="637" spans="1:37" s="73" customFormat="1" ht="25.5" hidden="1">
      <c r="A637" s="21">
        <f t="shared" si="272"/>
        <v>0</v>
      </c>
      <c r="B637" s="75"/>
      <c r="C637" s="155" t="s">
        <v>278</v>
      </c>
      <c r="D637" s="76" t="s">
        <v>279</v>
      </c>
      <c r="E637" s="57">
        <f>F637+Y637</f>
        <v>0</v>
      </c>
      <c r="F637" s="57">
        <f>SUM(G637:X637)</f>
        <v>0</v>
      </c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7">
        <f>SUM(Z637:AE637)</f>
        <v>0</v>
      </c>
      <c r="Z637" s="58"/>
      <c r="AA637" s="58"/>
      <c r="AB637" s="58"/>
      <c r="AC637" s="58"/>
      <c r="AD637" s="58"/>
      <c r="AE637" s="58"/>
      <c r="AK637" s="21">
        <f t="shared" ref="AK637:AK700" ca="1" si="277">IF(CELL("protect",AC637),0,1)</f>
        <v>1</v>
      </c>
    </row>
    <row r="638" spans="1:37" s="73" customFormat="1" ht="25.5" hidden="1">
      <c r="A638" s="21">
        <f t="shared" si="272"/>
        <v>0</v>
      </c>
      <c r="B638" s="75"/>
      <c r="C638" s="155" t="s">
        <v>280</v>
      </c>
      <c r="D638" s="76" t="s">
        <v>281</v>
      </c>
      <c r="E638" s="57">
        <f>F638+Y638</f>
        <v>0</v>
      </c>
      <c r="F638" s="57">
        <f>SUM(G638:X638)</f>
        <v>0</v>
      </c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7">
        <f>SUM(Z638:AE638)</f>
        <v>0</v>
      </c>
      <c r="Z638" s="58"/>
      <c r="AA638" s="58"/>
      <c r="AB638" s="58"/>
      <c r="AC638" s="58"/>
      <c r="AD638" s="58"/>
      <c r="AE638" s="58"/>
      <c r="AK638" s="21">
        <f t="shared" ca="1" si="277"/>
        <v>1</v>
      </c>
    </row>
    <row r="639" spans="1:37" s="73" customFormat="1" hidden="1">
      <c r="A639" s="21">
        <f t="shared" si="272"/>
        <v>0</v>
      </c>
      <c r="B639" s="78"/>
      <c r="C639" s="156" t="s">
        <v>117</v>
      </c>
      <c r="D639" s="79" t="s">
        <v>55</v>
      </c>
      <c r="E639" s="57">
        <f>F639+Y639</f>
        <v>0</v>
      </c>
      <c r="F639" s="57">
        <f>SUM(G639:X639)</f>
        <v>0</v>
      </c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7">
        <f>SUM(Z639:AE639)</f>
        <v>0</v>
      </c>
      <c r="Z639" s="58"/>
      <c r="AA639" s="58"/>
      <c r="AB639" s="58"/>
      <c r="AC639" s="58"/>
      <c r="AD639" s="58"/>
      <c r="AE639" s="58"/>
      <c r="AK639" s="21">
        <f t="shared" ca="1" si="277"/>
        <v>1</v>
      </c>
    </row>
    <row r="640" spans="1:37" s="73" customFormat="1" hidden="1">
      <c r="A640" s="21">
        <f t="shared" si="272"/>
        <v>0</v>
      </c>
      <c r="B640" s="78"/>
      <c r="C640" s="77" t="s">
        <v>282</v>
      </c>
      <c r="D640" s="80" t="s">
        <v>283</v>
      </c>
      <c r="E640" s="53">
        <f t="shared" ref="E640:AE640" si="278">SUBTOTAL(9,E641:E645)</f>
        <v>0</v>
      </c>
      <c r="F640" s="53">
        <f t="shared" si="278"/>
        <v>0</v>
      </c>
      <c r="G640" s="53">
        <f t="shared" si="278"/>
        <v>0</v>
      </c>
      <c r="H640" s="53">
        <f t="shared" si="278"/>
        <v>0</v>
      </c>
      <c r="I640" s="53">
        <f t="shared" si="278"/>
        <v>0</v>
      </c>
      <c r="J640" s="53">
        <f t="shared" si="278"/>
        <v>0</v>
      </c>
      <c r="K640" s="53">
        <f t="shared" si="278"/>
        <v>0</v>
      </c>
      <c r="L640" s="53">
        <f t="shared" si="278"/>
        <v>0</v>
      </c>
      <c r="M640" s="53">
        <f t="shared" si="278"/>
        <v>0</v>
      </c>
      <c r="N640" s="53">
        <f t="shared" si="278"/>
        <v>0</v>
      </c>
      <c r="O640" s="53">
        <f t="shared" si="278"/>
        <v>0</v>
      </c>
      <c r="P640" s="53">
        <f t="shared" si="278"/>
        <v>0</v>
      </c>
      <c r="Q640" s="53">
        <f t="shared" si="278"/>
        <v>0</v>
      </c>
      <c r="R640" s="53">
        <f t="shared" si="278"/>
        <v>0</v>
      </c>
      <c r="S640" s="53">
        <f t="shared" si="278"/>
        <v>0</v>
      </c>
      <c r="T640" s="53">
        <f t="shared" si="278"/>
        <v>0</v>
      </c>
      <c r="U640" s="53">
        <f t="shared" si="278"/>
        <v>0</v>
      </c>
      <c r="V640" s="53">
        <f t="shared" si="278"/>
        <v>0</v>
      </c>
      <c r="W640" s="53">
        <f t="shared" si="278"/>
        <v>0</v>
      </c>
      <c r="X640" s="53">
        <f t="shared" si="278"/>
        <v>0</v>
      </c>
      <c r="Y640" s="53">
        <f t="shared" si="278"/>
        <v>0</v>
      </c>
      <c r="Z640" s="53">
        <f t="shared" si="278"/>
        <v>0</v>
      </c>
      <c r="AA640" s="53">
        <f t="shared" si="278"/>
        <v>0</v>
      </c>
      <c r="AB640" s="53">
        <f t="shared" si="278"/>
        <v>0</v>
      </c>
      <c r="AC640" s="53">
        <f t="shared" si="278"/>
        <v>0</v>
      </c>
      <c r="AD640" s="53">
        <f t="shared" si="278"/>
        <v>0</v>
      </c>
      <c r="AE640" s="53">
        <f t="shared" si="278"/>
        <v>0</v>
      </c>
      <c r="AK640" s="21">
        <f t="shared" ca="1" si="277"/>
        <v>0</v>
      </c>
    </row>
    <row r="641" spans="1:37" s="73" customFormat="1" ht="25.5" hidden="1">
      <c r="A641" s="21">
        <f t="shared" si="272"/>
        <v>0</v>
      </c>
      <c r="B641" s="78"/>
      <c r="C641" s="157" t="s">
        <v>119</v>
      </c>
      <c r="D641" s="80" t="s">
        <v>120</v>
      </c>
      <c r="E641" s="57">
        <f t="shared" ref="E641:E656" si="279">F641+Y641</f>
        <v>0</v>
      </c>
      <c r="F641" s="57">
        <f t="shared" ref="F641:F656" si="280">SUM(G641:X641)</f>
        <v>0</v>
      </c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7">
        <f t="shared" ref="Y641:Y656" si="281">SUM(Z641:AE641)</f>
        <v>0</v>
      </c>
      <c r="Z641" s="58"/>
      <c r="AA641" s="58"/>
      <c r="AB641" s="58"/>
      <c r="AC641" s="58"/>
      <c r="AD641" s="58"/>
      <c r="AE641" s="58"/>
      <c r="AK641" s="21">
        <f t="shared" ca="1" si="277"/>
        <v>1</v>
      </c>
    </row>
    <row r="642" spans="1:37" s="73" customFormat="1" ht="25.5" hidden="1">
      <c r="A642" s="21">
        <f t="shared" si="272"/>
        <v>0</v>
      </c>
      <c r="B642" s="78"/>
      <c r="C642" s="155" t="s">
        <v>121</v>
      </c>
      <c r="D642" s="80" t="s">
        <v>122</v>
      </c>
      <c r="E642" s="57">
        <f>F642+Y642</f>
        <v>0</v>
      </c>
      <c r="F642" s="57">
        <f>SUM(G642:X642)</f>
        <v>0</v>
      </c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7">
        <f>SUM(Z642:AE642)</f>
        <v>0</v>
      </c>
      <c r="Z642" s="58"/>
      <c r="AA642" s="58"/>
      <c r="AB642" s="58"/>
      <c r="AC642" s="58"/>
      <c r="AD642" s="58"/>
      <c r="AE642" s="58"/>
      <c r="AK642" s="21">
        <f t="shared" ca="1" si="277"/>
        <v>1</v>
      </c>
    </row>
    <row r="643" spans="1:37" s="73" customFormat="1" hidden="1">
      <c r="A643" s="21">
        <f t="shared" si="272"/>
        <v>0</v>
      </c>
      <c r="B643" s="78"/>
      <c r="C643" s="155" t="s">
        <v>123</v>
      </c>
      <c r="D643" s="80" t="s">
        <v>124</v>
      </c>
      <c r="E643" s="57">
        <f t="shared" si="279"/>
        <v>0</v>
      </c>
      <c r="F643" s="57">
        <f t="shared" si="280"/>
        <v>0</v>
      </c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7">
        <f t="shared" si="281"/>
        <v>0</v>
      </c>
      <c r="Z643" s="58"/>
      <c r="AA643" s="58"/>
      <c r="AB643" s="58"/>
      <c r="AC643" s="58"/>
      <c r="AD643" s="58"/>
      <c r="AE643" s="58"/>
      <c r="AK643" s="21">
        <f t="shared" ca="1" si="277"/>
        <v>1</v>
      </c>
    </row>
    <row r="644" spans="1:37" s="73" customFormat="1" hidden="1">
      <c r="A644" s="21">
        <f t="shared" si="272"/>
        <v>0</v>
      </c>
      <c r="B644" s="78"/>
      <c r="C644" s="155" t="s">
        <v>465</v>
      </c>
      <c r="D644" s="80" t="s">
        <v>125</v>
      </c>
      <c r="E644" s="57">
        <f t="shared" si="279"/>
        <v>0</v>
      </c>
      <c r="F644" s="57">
        <f t="shared" si="280"/>
        <v>0</v>
      </c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7">
        <f t="shared" si="281"/>
        <v>0</v>
      </c>
      <c r="Z644" s="58"/>
      <c r="AA644" s="58"/>
      <c r="AB644" s="58"/>
      <c r="AC644" s="58"/>
      <c r="AD644" s="58"/>
      <c r="AE644" s="58"/>
      <c r="AK644" s="21">
        <f t="shared" ca="1" si="277"/>
        <v>1</v>
      </c>
    </row>
    <row r="645" spans="1:37" s="73" customFormat="1" ht="25.5" hidden="1">
      <c r="A645" s="21">
        <f t="shared" si="272"/>
        <v>0</v>
      </c>
      <c r="B645" s="78"/>
      <c r="C645" s="155" t="s">
        <v>126</v>
      </c>
      <c r="D645" s="80" t="s">
        <v>127</v>
      </c>
      <c r="E645" s="57">
        <f t="shared" si="279"/>
        <v>0</v>
      </c>
      <c r="F645" s="57">
        <f t="shared" si="280"/>
        <v>0</v>
      </c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7">
        <f t="shared" si="281"/>
        <v>0</v>
      </c>
      <c r="Z645" s="58"/>
      <c r="AA645" s="58"/>
      <c r="AB645" s="58"/>
      <c r="AC645" s="58"/>
      <c r="AD645" s="58"/>
      <c r="AE645" s="58"/>
      <c r="AK645" s="21">
        <f t="shared" ca="1" si="277"/>
        <v>1</v>
      </c>
    </row>
    <row r="646" spans="1:37" s="73" customFormat="1" hidden="1">
      <c r="A646" s="21">
        <f t="shared" si="272"/>
        <v>0</v>
      </c>
      <c r="B646" s="78"/>
      <c r="C646" s="81" t="s">
        <v>128</v>
      </c>
      <c r="D646" s="80" t="s">
        <v>58</v>
      </c>
      <c r="E646" s="57">
        <f t="shared" si="279"/>
        <v>0</v>
      </c>
      <c r="F646" s="57">
        <f t="shared" si="280"/>
        <v>0</v>
      </c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7">
        <f t="shared" si="281"/>
        <v>0</v>
      </c>
      <c r="Z646" s="58"/>
      <c r="AA646" s="58"/>
      <c r="AB646" s="58"/>
      <c r="AC646" s="58"/>
      <c r="AD646" s="58"/>
      <c r="AE646" s="58"/>
      <c r="AK646" s="21">
        <f t="shared" ca="1" si="277"/>
        <v>1</v>
      </c>
    </row>
    <row r="647" spans="1:37" s="73" customFormat="1" hidden="1">
      <c r="A647" s="21">
        <f t="shared" si="272"/>
        <v>0</v>
      </c>
      <c r="B647" s="78"/>
      <c r="C647" s="82" t="s">
        <v>129</v>
      </c>
      <c r="D647" s="79" t="s">
        <v>60</v>
      </c>
      <c r="E647" s="57">
        <f t="shared" si="279"/>
        <v>0</v>
      </c>
      <c r="F647" s="57">
        <f t="shared" si="280"/>
        <v>0</v>
      </c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7">
        <f t="shared" si="281"/>
        <v>0</v>
      </c>
      <c r="Z647" s="58"/>
      <c r="AA647" s="58"/>
      <c r="AB647" s="58"/>
      <c r="AC647" s="58"/>
      <c r="AD647" s="58"/>
      <c r="AE647" s="58"/>
      <c r="AK647" s="21">
        <f t="shared" ca="1" si="277"/>
        <v>1</v>
      </c>
    </row>
    <row r="648" spans="1:37" s="73" customFormat="1" hidden="1">
      <c r="A648" s="21">
        <f t="shared" si="272"/>
        <v>0</v>
      </c>
      <c r="B648" s="78"/>
      <c r="C648" s="82" t="s">
        <v>307</v>
      </c>
      <c r="D648" s="79" t="s">
        <v>69</v>
      </c>
      <c r="E648" s="57">
        <f t="shared" si="279"/>
        <v>0</v>
      </c>
      <c r="F648" s="57">
        <f t="shared" si="280"/>
        <v>0</v>
      </c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7">
        <f t="shared" si="281"/>
        <v>0</v>
      </c>
      <c r="Z648" s="58"/>
      <c r="AA648" s="58"/>
      <c r="AB648" s="58"/>
      <c r="AC648" s="58"/>
      <c r="AD648" s="58"/>
      <c r="AE648" s="58"/>
      <c r="AK648" s="21">
        <f t="shared" ca="1" si="277"/>
        <v>1</v>
      </c>
    </row>
    <row r="649" spans="1:37" s="73" customFormat="1" hidden="1">
      <c r="A649" s="21">
        <f t="shared" si="272"/>
        <v>0</v>
      </c>
      <c r="B649" s="83"/>
      <c r="C649" s="87" t="s">
        <v>133</v>
      </c>
      <c r="D649" s="88" t="s">
        <v>134</v>
      </c>
      <c r="E649" s="57">
        <f t="shared" si="279"/>
        <v>0</v>
      </c>
      <c r="F649" s="57">
        <f t="shared" si="280"/>
        <v>0</v>
      </c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7">
        <f t="shared" si="281"/>
        <v>0</v>
      </c>
      <c r="Z649" s="58"/>
      <c r="AA649" s="58"/>
      <c r="AB649" s="58"/>
      <c r="AC649" s="58"/>
      <c r="AD649" s="58"/>
      <c r="AE649" s="58"/>
      <c r="AK649" s="21">
        <f t="shared" ca="1" si="277"/>
        <v>1</v>
      </c>
    </row>
    <row r="650" spans="1:37" s="73" customFormat="1" hidden="1">
      <c r="A650" s="21">
        <f t="shared" si="272"/>
        <v>0</v>
      </c>
      <c r="B650" s="83"/>
      <c r="C650" s="87" t="s">
        <v>135</v>
      </c>
      <c r="D650" s="85" t="s">
        <v>97</v>
      </c>
      <c r="E650" s="57">
        <f t="shared" si="279"/>
        <v>0</v>
      </c>
      <c r="F650" s="57">
        <f t="shared" si="280"/>
        <v>0</v>
      </c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7">
        <f t="shared" si="281"/>
        <v>0</v>
      </c>
      <c r="Z650" s="58"/>
      <c r="AA650" s="58"/>
      <c r="AB650" s="58"/>
      <c r="AC650" s="58"/>
      <c r="AD650" s="58"/>
      <c r="AE650" s="58"/>
      <c r="AK650" s="21">
        <f t="shared" ca="1" si="277"/>
        <v>1</v>
      </c>
    </row>
    <row r="651" spans="1:37" s="73" customFormat="1" hidden="1">
      <c r="A651" s="21">
        <f t="shared" si="272"/>
        <v>0</v>
      </c>
      <c r="B651" s="83"/>
      <c r="C651" s="87" t="s">
        <v>137</v>
      </c>
      <c r="D651" s="88" t="s">
        <v>108</v>
      </c>
      <c r="E651" s="57">
        <f>F651+Y651</f>
        <v>0</v>
      </c>
      <c r="F651" s="57">
        <f>SUM(G651:X651)</f>
        <v>0</v>
      </c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7">
        <f>SUM(Z651:AE651)</f>
        <v>0</v>
      </c>
      <c r="Z651" s="58"/>
      <c r="AA651" s="58"/>
      <c r="AB651" s="58"/>
      <c r="AC651" s="58"/>
      <c r="AD651" s="58"/>
      <c r="AE651" s="58"/>
      <c r="AK651" s="21">
        <f t="shared" ca="1" si="277"/>
        <v>1</v>
      </c>
    </row>
    <row r="652" spans="1:37" s="73" customFormat="1" hidden="1">
      <c r="A652" s="21">
        <f t="shared" si="272"/>
        <v>0</v>
      </c>
      <c r="B652" s="59"/>
      <c r="C652" s="84" t="s">
        <v>466</v>
      </c>
      <c r="D652" s="72"/>
      <c r="E652" s="53">
        <f t="shared" ref="E652:AE652" si="282">SUBTOTAL(9,E653:E655)</f>
        <v>0</v>
      </c>
      <c r="F652" s="53">
        <f t="shared" si="282"/>
        <v>0</v>
      </c>
      <c r="G652" s="53">
        <f t="shared" si="282"/>
        <v>0</v>
      </c>
      <c r="H652" s="53">
        <f t="shared" si="282"/>
        <v>0</v>
      </c>
      <c r="I652" s="53">
        <f t="shared" si="282"/>
        <v>0</v>
      </c>
      <c r="J652" s="53">
        <f t="shared" si="282"/>
        <v>0</v>
      </c>
      <c r="K652" s="53">
        <f t="shared" si="282"/>
        <v>0</v>
      </c>
      <c r="L652" s="53">
        <f t="shared" si="282"/>
        <v>0</v>
      </c>
      <c r="M652" s="53">
        <f t="shared" si="282"/>
        <v>0</v>
      </c>
      <c r="N652" s="53">
        <f t="shared" si="282"/>
        <v>0</v>
      </c>
      <c r="O652" s="53">
        <f t="shared" si="282"/>
        <v>0</v>
      </c>
      <c r="P652" s="53">
        <f t="shared" si="282"/>
        <v>0</v>
      </c>
      <c r="Q652" s="53">
        <f t="shared" si="282"/>
        <v>0</v>
      </c>
      <c r="R652" s="53">
        <f t="shared" si="282"/>
        <v>0</v>
      </c>
      <c r="S652" s="53">
        <f t="shared" si="282"/>
        <v>0</v>
      </c>
      <c r="T652" s="53">
        <f t="shared" si="282"/>
        <v>0</v>
      </c>
      <c r="U652" s="53">
        <f t="shared" si="282"/>
        <v>0</v>
      </c>
      <c r="V652" s="53">
        <f t="shared" si="282"/>
        <v>0</v>
      </c>
      <c r="W652" s="53">
        <f t="shared" si="282"/>
        <v>0</v>
      </c>
      <c r="X652" s="53">
        <f t="shared" si="282"/>
        <v>0</v>
      </c>
      <c r="Y652" s="53">
        <f t="shared" si="282"/>
        <v>0</v>
      </c>
      <c r="Z652" s="53">
        <f t="shared" si="282"/>
        <v>0</v>
      </c>
      <c r="AA652" s="53">
        <f t="shared" si="282"/>
        <v>0</v>
      </c>
      <c r="AB652" s="53">
        <f t="shared" si="282"/>
        <v>0</v>
      </c>
      <c r="AC652" s="53">
        <f t="shared" si="282"/>
        <v>0</v>
      </c>
      <c r="AD652" s="53">
        <f t="shared" si="282"/>
        <v>0</v>
      </c>
      <c r="AE652" s="53">
        <f t="shared" si="282"/>
        <v>0</v>
      </c>
      <c r="AK652" s="21">
        <f t="shared" ca="1" si="277"/>
        <v>0</v>
      </c>
    </row>
    <row r="653" spans="1:37" s="73" customFormat="1" hidden="1">
      <c r="A653" s="21">
        <f t="shared" si="272"/>
        <v>0</v>
      </c>
      <c r="B653" s="83"/>
      <c r="C653" s="86" t="s">
        <v>467</v>
      </c>
      <c r="D653" s="88" t="s">
        <v>138</v>
      </c>
      <c r="E653" s="57">
        <f t="shared" si="279"/>
        <v>0</v>
      </c>
      <c r="F653" s="57">
        <f t="shared" si="280"/>
        <v>0</v>
      </c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7">
        <f t="shared" si="281"/>
        <v>0</v>
      </c>
      <c r="Z653" s="58"/>
      <c r="AA653" s="58"/>
      <c r="AB653" s="58"/>
      <c r="AC653" s="58"/>
      <c r="AD653" s="58"/>
      <c r="AE653" s="58"/>
      <c r="AK653" s="21">
        <f t="shared" ca="1" si="277"/>
        <v>1</v>
      </c>
    </row>
    <row r="654" spans="1:37" s="73" customFormat="1" ht="25.5" hidden="1">
      <c r="A654" s="21">
        <f t="shared" si="272"/>
        <v>0</v>
      </c>
      <c r="B654" s="83"/>
      <c r="C654" s="147" t="s">
        <v>468</v>
      </c>
      <c r="D654" s="85" t="s">
        <v>139</v>
      </c>
      <c r="E654" s="57">
        <f t="shared" si="279"/>
        <v>0</v>
      </c>
      <c r="F654" s="57">
        <f t="shared" si="280"/>
        <v>0</v>
      </c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7">
        <f t="shared" si="281"/>
        <v>0</v>
      </c>
      <c r="Z654" s="58"/>
      <c r="AA654" s="58"/>
      <c r="AB654" s="58"/>
      <c r="AC654" s="58"/>
      <c r="AD654" s="58"/>
      <c r="AE654" s="58"/>
      <c r="AK654" s="21">
        <f t="shared" ca="1" si="277"/>
        <v>1</v>
      </c>
    </row>
    <row r="655" spans="1:37" s="73" customFormat="1" ht="25.5" hidden="1">
      <c r="A655" s="21">
        <f t="shared" si="272"/>
        <v>0</v>
      </c>
      <c r="B655" s="83"/>
      <c r="C655" s="86" t="s">
        <v>469</v>
      </c>
      <c r="D655" s="85" t="s">
        <v>110</v>
      </c>
      <c r="E655" s="57">
        <f t="shared" si="279"/>
        <v>0</v>
      </c>
      <c r="F655" s="57">
        <f t="shared" si="280"/>
        <v>0</v>
      </c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7">
        <f t="shared" si="281"/>
        <v>0</v>
      </c>
      <c r="Z655" s="58"/>
      <c r="AA655" s="58"/>
      <c r="AB655" s="58"/>
      <c r="AC655" s="58"/>
      <c r="AD655" s="58"/>
      <c r="AE655" s="58"/>
      <c r="AK655" s="21">
        <f t="shared" ca="1" si="277"/>
        <v>1</v>
      </c>
    </row>
    <row r="656" spans="1:37" s="73" customFormat="1" ht="25.5" hidden="1">
      <c r="A656" s="21">
        <f t="shared" si="272"/>
        <v>0</v>
      </c>
      <c r="B656" s="83"/>
      <c r="C656" s="84" t="s">
        <v>140</v>
      </c>
      <c r="D656" s="85" t="s">
        <v>111</v>
      </c>
      <c r="E656" s="57">
        <f t="shared" si="279"/>
        <v>0</v>
      </c>
      <c r="F656" s="57">
        <f t="shared" si="280"/>
        <v>0</v>
      </c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7">
        <f t="shared" si="281"/>
        <v>0</v>
      </c>
      <c r="Z656" s="58"/>
      <c r="AA656" s="58"/>
      <c r="AB656" s="58"/>
      <c r="AC656" s="58"/>
      <c r="AD656" s="58"/>
      <c r="AE656" s="58"/>
      <c r="AK656" s="21">
        <f t="shared" ca="1" si="277"/>
        <v>1</v>
      </c>
    </row>
    <row r="657" spans="1:37" s="73" customFormat="1" hidden="1">
      <c r="A657" s="21">
        <f t="shared" si="272"/>
        <v>0</v>
      </c>
      <c r="B657" s="56" t="s">
        <v>72</v>
      </c>
      <c r="C657" s="74" t="s">
        <v>308</v>
      </c>
      <c r="D657" s="85" t="s">
        <v>141</v>
      </c>
      <c r="E657" s="57">
        <f t="shared" ref="E657:AE657" si="283">SUBTOTAL(9,E658:E659)</f>
        <v>0</v>
      </c>
      <c r="F657" s="57">
        <f t="shared" si="283"/>
        <v>0</v>
      </c>
      <c r="G657" s="53">
        <f t="shared" si="283"/>
        <v>0</v>
      </c>
      <c r="H657" s="53">
        <f t="shared" si="283"/>
        <v>0</v>
      </c>
      <c r="I657" s="53">
        <f t="shared" si="283"/>
        <v>0</v>
      </c>
      <c r="J657" s="53">
        <f t="shared" si="283"/>
        <v>0</v>
      </c>
      <c r="K657" s="53">
        <f t="shared" si="283"/>
        <v>0</v>
      </c>
      <c r="L657" s="53">
        <f t="shared" si="283"/>
        <v>0</v>
      </c>
      <c r="M657" s="53">
        <f t="shared" si="283"/>
        <v>0</v>
      </c>
      <c r="N657" s="53">
        <f t="shared" si="283"/>
        <v>0</v>
      </c>
      <c r="O657" s="53">
        <f t="shared" si="283"/>
        <v>0</v>
      </c>
      <c r="P657" s="53">
        <f t="shared" si="283"/>
        <v>0</v>
      </c>
      <c r="Q657" s="53">
        <f t="shared" si="283"/>
        <v>0</v>
      </c>
      <c r="R657" s="53">
        <f t="shared" si="283"/>
        <v>0</v>
      </c>
      <c r="S657" s="53">
        <f t="shared" si="283"/>
        <v>0</v>
      </c>
      <c r="T657" s="53">
        <f t="shared" si="283"/>
        <v>0</v>
      </c>
      <c r="U657" s="53">
        <f t="shared" si="283"/>
        <v>0</v>
      </c>
      <c r="V657" s="53">
        <f t="shared" si="283"/>
        <v>0</v>
      </c>
      <c r="W657" s="53">
        <f t="shared" si="283"/>
        <v>0</v>
      </c>
      <c r="X657" s="53">
        <f t="shared" si="283"/>
        <v>0</v>
      </c>
      <c r="Y657" s="57">
        <f t="shared" si="283"/>
        <v>0</v>
      </c>
      <c r="Z657" s="53">
        <f t="shared" si="283"/>
        <v>0</v>
      </c>
      <c r="AA657" s="53">
        <f t="shared" si="283"/>
        <v>0</v>
      </c>
      <c r="AB657" s="53">
        <f t="shared" si="283"/>
        <v>0</v>
      </c>
      <c r="AC657" s="53">
        <f t="shared" si="283"/>
        <v>0</v>
      </c>
      <c r="AD657" s="53">
        <f t="shared" si="283"/>
        <v>0</v>
      </c>
      <c r="AE657" s="53">
        <f t="shared" si="283"/>
        <v>0</v>
      </c>
      <c r="AK657" s="21">
        <f t="shared" ca="1" si="277"/>
        <v>0</v>
      </c>
    </row>
    <row r="658" spans="1:37" s="73" customFormat="1" hidden="1">
      <c r="A658" s="21">
        <f t="shared" si="272"/>
        <v>0</v>
      </c>
      <c r="B658" s="83"/>
      <c r="C658" s="87" t="s">
        <v>309</v>
      </c>
      <c r="D658" s="88" t="s">
        <v>310</v>
      </c>
      <c r="E658" s="57">
        <f>F658+Y658</f>
        <v>0</v>
      </c>
      <c r="F658" s="57">
        <f>SUM(G658:X658)</f>
        <v>0</v>
      </c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7">
        <f>SUM(Z658:AE658)</f>
        <v>0</v>
      </c>
      <c r="Z658" s="58"/>
      <c r="AA658" s="58"/>
      <c r="AB658" s="58"/>
      <c r="AC658" s="58"/>
      <c r="AD658" s="58"/>
      <c r="AE658" s="58"/>
      <c r="AK658" s="21">
        <f t="shared" ca="1" si="277"/>
        <v>1</v>
      </c>
    </row>
    <row r="659" spans="1:37" s="73" customFormat="1" hidden="1">
      <c r="A659" s="21">
        <f t="shared" si="272"/>
        <v>0</v>
      </c>
      <c r="B659" s="83"/>
      <c r="C659" s="87" t="s">
        <v>311</v>
      </c>
      <c r="D659" s="88" t="s">
        <v>312</v>
      </c>
      <c r="E659" s="57">
        <f>F659+Y659</f>
        <v>0</v>
      </c>
      <c r="F659" s="57">
        <f>SUM(G659:X659)</f>
        <v>0</v>
      </c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7">
        <f>SUM(Z659:AE659)</f>
        <v>0</v>
      </c>
      <c r="Z659" s="58"/>
      <c r="AA659" s="58"/>
      <c r="AB659" s="58"/>
      <c r="AC659" s="58"/>
      <c r="AD659" s="58"/>
      <c r="AE659" s="58"/>
      <c r="AK659" s="21">
        <f t="shared" ca="1" si="277"/>
        <v>1</v>
      </c>
    </row>
    <row r="660" spans="1:37" s="73" customFormat="1" hidden="1">
      <c r="A660" s="21">
        <f t="shared" si="272"/>
        <v>0</v>
      </c>
      <c r="B660" s="56" t="s">
        <v>109</v>
      </c>
      <c r="C660" s="74" t="s">
        <v>142</v>
      </c>
      <c r="D660" s="85"/>
      <c r="E660" s="53">
        <f t="shared" ref="E660:AE660" si="284">SUBTOTAL(9,E661:E665)</f>
        <v>0</v>
      </c>
      <c r="F660" s="53">
        <f t="shared" si="284"/>
        <v>0</v>
      </c>
      <c r="G660" s="53">
        <f t="shared" si="284"/>
        <v>0</v>
      </c>
      <c r="H660" s="53">
        <f t="shared" si="284"/>
        <v>0</v>
      </c>
      <c r="I660" s="53">
        <f t="shared" si="284"/>
        <v>0</v>
      </c>
      <c r="J660" s="53">
        <f t="shared" si="284"/>
        <v>0</v>
      </c>
      <c r="K660" s="53">
        <f t="shared" si="284"/>
        <v>0</v>
      </c>
      <c r="L660" s="53">
        <f t="shared" si="284"/>
        <v>0</v>
      </c>
      <c r="M660" s="53">
        <f t="shared" si="284"/>
        <v>0</v>
      </c>
      <c r="N660" s="53">
        <f t="shared" si="284"/>
        <v>0</v>
      </c>
      <c r="O660" s="53">
        <f t="shared" si="284"/>
        <v>0</v>
      </c>
      <c r="P660" s="53">
        <f t="shared" si="284"/>
        <v>0</v>
      </c>
      <c r="Q660" s="53">
        <f t="shared" si="284"/>
        <v>0</v>
      </c>
      <c r="R660" s="53">
        <f t="shared" si="284"/>
        <v>0</v>
      </c>
      <c r="S660" s="53">
        <f t="shared" si="284"/>
        <v>0</v>
      </c>
      <c r="T660" s="53">
        <f t="shared" si="284"/>
        <v>0</v>
      </c>
      <c r="U660" s="53">
        <f t="shared" si="284"/>
        <v>0</v>
      </c>
      <c r="V660" s="53">
        <f t="shared" si="284"/>
        <v>0</v>
      </c>
      <c r="W660" s="53">
        <f t="shared" si="284"/>
        <v>0</v>
      </c>
      <c r="X660" s="53">
        <f t="shared" si="284"/>
        <v>0</v>
      </c>
      <c r="Y660" s="53">
        <f t="shared" si="284"/>
        <v>0</v>
      </c>
      <c r="Z660" s="53">
        <f t="shared" si="284"/>
        <v>0</v>
      </c>
      <c r="AA660" s="53">
        <f t="shared" si="284"/>
        <v>0</v>
      </c>
      <c r="AB660" s="53">
        <f t="shared" si="284"/>
        <v>0</v>
      </c>
      <c r="AC660" s="53">
        <f t="shared" si="284"/>
        <v>0</v>
      </c>
      <c r="AD660" s="53">
        <f t="shared" si="284"/>
        <v>0</v>
      </c>
      <c r="AE660" s="53">
        <f t="shared" si="284"/>
        <v>0</v>
      </c>
      <c r="AK660" s="21">
        <f t="shared" ca="1" si="277"/>
        <v>0</v>
      </c>
    </row>
    <row r="661" spans="1:37" s="73" customFormat="1" hidden="1">
      <c r="A661" s="21">
        <f t="shared" si="272"/>
        <v>0</v>
      </c>
      <c r="B661" s="83"/>
      <c r="C661" s="87" t="s">
        <v>143</v>
      </c>
      <c r="D661" s="88" t="s">
        <v>144</v>
      </c>
      <c r="E661" s="57">
        <f>F661+Y661</f>
        <v>0</v>
      </c>
      <c r="F661" s="57">
        <f>SUM(G661:X661)</f>
        <v>0</v>
      </c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7">
        <f>SUM(Z661:AE661)</f>
        <v>0</v>
      </c>
      <c r="Z661" s="58"/>
      <c r="AA661" s="58"/>
      <c r="AB661" s="58"/>
      <c r="AC661" s="58"/>
      <c r="AD661" s="58"/>
      <c r="AE661" s="58"/>
      <c r="AK661" s="21">
        <f t="shared" ca="1" si="277"/>
        <v>1</v>
      </c>
    </row>
    <row r="662" spans="1:37" s="73" customFormat="1" hidden="1">
      <c r="A662" s="21">
        <f t="shared" si="272"/>
        <v>0</v>
      </c>
      <c r="B662" s="83"/>
      <c r="C662" s="87" t="s">
        <v>145</v>
      </c>
      <c r="D662" s="88" t="s">
        <v>146</v>
      </c>
      <c r="E662" s="57">
        <f>F662+Y662</f>
        <v>0</v>
      </c>
      <c r="F662" s="57">
        <f>SUM(G662:X662)</f>
        <v>0</v>
      </c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7">
        <f>SUM(Z662:AE662)</f>
        <v>0</v>
      </c>
      <c r="Z662" s="58"/>
      <c r="AA662" s="58"/>
      <c r="AB662" s="58"/>
      <c r="AC662" s="58"/>
      <c r="AD662" s="58"/>
      <c r="AE662" s="58"/>
      <c r="AK662" s="21">
        <f t="shared" ca="1" si="277"/>
        <v>1</v>
      </c>
    </row>
    <row r="663" spans="1:37" s="73" customFormat="1" hidden="1">
      <c r="A663" s="21">
        <f t="shared" si="272"/>
        <v>0</v>
      </c>
      <c r="B663" s="83"/>
      <c r="C663" s="87" t="s">
        <v>147</v>
      </c>
      <c r="D663" s="88" t="s">
        <v>148</v>
      </c>
      <c r="E663" s="57">
        <f>F663+Y663</f>
        <v>0</v>
      </c>
      <c r="F663" s="57">
        <f>SUM(G663:X663)</f>
        <v>0</v>
      </c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7">
        <f>SUM(Z663:AE663)</f>
        <v>0</v>
      </c>
      <c r="Z663" s="58"/>
      <c r="AA663" s="58"/>
      <c r="AB663" s="58"/>
      <c r="AC663" s="58"/>
      <c r="AD663" s="58"/>
      <c r="AE663" s="58"/>
      <c r="AK663" s="21">
        <f t="shared" ca="1" si="277"/>
        <v>1</v>
      </c>
    </row>
    <row r="664" spans="1:37" s="73" customFormat="1" hidden="1">
      <c r="A664" s="21">
        <f t="shared" si="272"/>
        <v>0</v>
      </c>
      <c r="B664" s="83"/>
      <c r="C664" s="87" t="s">
        <v>149</v>
      </c>
      <c r="D664" s="88" t="s">
        <v>150</v>
      </c>
      <c r="E664" s="57">
        <f>F664+Y664</f>
        <v>0</v>
      </c>
      <c r="F664" s="57">
        <f>SUM(G664:X664)</f>
        <v>0</v>
      </c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7">
        <f>SUM(Z664:AE664)</f>
        <v>0</v>
      </c>
      <c r="Z664" s="58"/>
      <c r="AA664" s="58"/>
      <c r="AB664" s="58"/>
      <c r="AC664" s="58"/>
      <c r="AD664" s="58"/>
      <c r="AE664" s="58"/>
      <c r="AK664" s="21">
        <f t="shared" ca="1" si="277"/>
        <v>1</v>
      </c>
    </row>
    <row r="665" spans="1:37" s="73" customFormat="1" hidden="1">
      <c r="A665" s="21">
        <f t="shared" si="272"/>
        <v>0</v>
      </c>
      <c r="B665" s="83"/>
      <c r="C665" s="87" t="s">
        <v>151</v>
      </c>
      <c r="D665" s="88" t="s">
        <v>152</v>
      </c>
      <c r="E665" s="57">
        <f>F665+Y665</f>
        <v>0</v>
      </c>
      <c r="F665" s="57">
        <f>SUM(G665:X665)</f>
        <v>0</v>
      </c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7">
        <f>SUM(Z665:AE665)</f>
        <v>0</v>
      </c>
      <c r="Z665" s="58"/>
      <c r="AA665" s="58"/>
      <c r="AB665" s="58"/>
      <c r="AC665" s="58"/>
      <c r="AD665" s="58"/>
      <c r="AE665" s="58"/>
      <c r="AK665" s="21">
        <f t="shared" ca="1" si="277"/>
        <v>1</v>
      </c>
    </row>
    <row r="666" spans="1:37" s="73" customFormat="1" hidden="1">
      <c r="A666" s="137">
        <f>A667</f>
        <v>0</v>
      </c>
      <c r="B666" s="64"/>
      <c r="C666" s="91"/>
      <c r="D666" s="65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K666" s="21">
        <f t="shared" ca="1" si="277"/>
        <v>0</v>
      </c>
    </row>
    <row r="667" spans="1:37" s="73" customFormat="1" hidden="1">
      <c r="A667" s="191">
        <f>MAX(A668:A674)</f>
        <v>0</v>
      </c>
      <c r="B667" s="64"/>
      <c r="C667" s="93" t="s">
        <v>163</v>
      </c>
      <c r="D667" s="65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K667" s="21">
        <f t="shared" ca="1" si="277"/>
        <v>0</v>
      </c>
    </row>
    <row r="668" spans="1:37" s="73" customFormat="1" hidden="1">
      <c r="A668" s="21">
        <f t="shared" ref="A668:A674" si="285">IF(MAX(E668:AF668)=0,IF(MIN(E668:AF668)=0,0,1),1)</f>
        <v>0</v>
      </c>
      <c r="B668" s="64"/>
      <c r="C668" s="91" t="s">
        <v>166</v>
      </c>
      <c r="D668" s="88"/>
      <c r="E668" s="94">
        <f t="shared" ref="E668:AE668" si="286">SUM(E669:E670)</f>
        <v>0</v>
      </c>
      <c r="F668" s="94">
        <f t="shared" si="286"/>
        <v>0</v>
      </c>
      <c r="G668" s="94">
        <f t="shared" si="286"/>
        <v>0</v>
      </c>
      <c r="H668" s="94">
        <f t="shared" si="286"/>
        <v>0</v>
      </c>
      <c r="I668" s="94">
        <f t="shared" si="286"/>
        <v>0</v>
      </c>
      <c r="J668" s="94">
        <f t="shared" si="286"/>
        <v>0</v>
      </c>
      <c r="K668" s="94">
        <f t="shared" si="286"/>
        <v>0</v>
      </c>
      <c r="L668" s="94">
        <f t="shared" si="286"/>
        <v>0</v>
      </c>
      <c r="M668" s="94">
        <f t="shared" si="286"/>
        <v>0</v>
      </c>
      <c r="N668" s="94">
        <f t="shared" si="286"/>
        <v>0</v>
      </c>
      <c r="O668" s="94">
        <f t="shared" si="286"/>
        <v>0</v>
      </c>
      <c r="P668" s="94">
        <f t="shared" si="286"/>
        <v>0</v>
      </c>
      <c r="Q668" s="94">
        <f t="shared" si="286"/>
        <v>0</v>
      </c>
      <c r="R668" s="94">
        <f t="shared" si="286"/>
        <v>0</v>
      </c>
      <c r="S668" s="94">
        <f t="shared" si="286"/>
        <v>0</v>
      </c>
      <c r="T668" s="94">
        <f t="shared" si="286"/>
        <v>0</v>
      </c>
      <c r="U668" s="94">
        <f t="shared" si="286"/>
        <v>0</v>
      </c>
      <c r="V668" s="94">
        <f t="shared" si="286"/>
        <v>0</v>
      </c>
      <c r="W668" s="94">
        <f t="shared" si="286"/>
        <v>0</v>
      </c>
      <c r="X668" s="94">
        <f t="shared" si="286"/>
        <v>0</v>
      </c>
      <c r="Y668" s="94">
        <f t="shared" si="286"/>
        <v>0</v>
      </c>
      <c r="Z668" s="94">
        <f t="shared" si="286"/>
        <v>0</v>
      </c>
      <c r="AA668" s="94">
        <f t="shared" si="286"/>
        <v>0</v>
      </c>
      <c r="AB668" s="94">
        <f t="shared" si="286"/>
        <v>0</v>
      </c>
      <c r="AC668" s="94">
        <f t="shared" si="286"/>
        <v>0</v>
      </c>
      <c r="AD668" s="94">
        <f t="shared" si="286"/>
        <v>0</v>
      </c>
      <c r="AE668" s="94">
        <f t="shared" si="286"/>
        <v>0</v>
      </c>
      <c r="AK668" s="21">
        <f t="shared" ca="1" si="277"/>
        <v>0</v>
      </c>
    </row>
    <row r="669" spans="1:37" s="73" customFormat="1" hidden="1">
      <c r="A669" s="21">
        <f t="shared" si="285"/>
        <v>0</v>
      </c>
      <c r="B669" s="64"/>
      <c r="C669" s="95" t="s">
        <v>167</v>
      </c>
      <c r="D669" s="88"/>
      <c r="E669" s="57">
        <f>F669+Y669</f>
        <v>0</v>
      </c>
      <c r="F669" s="57">
        <f>SUM(G669:X669)</f>
        <v>0</v>
      </c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7">
        <f>SUM(Z669:AE669)</f>
        <v>0</v>
      </c>
      <c r="Z669" s="58"/>
      <c r="AA669" s="58"/>
      <c r="AB669" s="58"/>
      <c r="AC669" s="58"/>
      <c r="AD669" s="58"/>
      <c r="AE669" s="58"/>
      <c r="AK669" s="21">
        <f t="shared" ca="1" si="277"/>
        <v>1</v>
      </c>
    </row>
    <row r="670" spans="1:37" s="73" customFormat="1" hidden="1">
      <c r="A670" s="21">
        <f t="shared" si="285"/>
        <v>0</v>
      </c>
      <c r="B670" s="64"/>
      <c r="C670" s="95" t="s">
        <v>168</v>
      </c>
      <c r="D670" s="88"/>
      <c r="E670" s="57">
        <f>F670+Y670</f>
        <v>0</v>
      </c>
      <c r="F670" s="57">
        <f>SUM(G670:X670)</f>
        <v>0</v>
      </c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7">
        <f>SUM(Z670:AE670)</f>
        <v>0</v>
      </c>
      <c r="Z670" s="58"/>
      <c r="AA670" s="58"/>
      <c r="AB670" s="58"/>
      <c r="AC670" s="58"/>
      <c r="AD670" s="58"/>
      <c r="AE670" s="58"/>
      <c r="AK670" s="21">
        <f t="shared" ca="1" si="277"/>
        <v>1</v>
      </c>
    </row>
    <row r="671" spans="1:37" s="73" customFormat="1" hidden="1">
      <c r="A671" s="21">
        <f t="shared" si="285"/>
        <v>0</v>
      </c>
      <c r="B671" s="64"/>
      <c r="C671" s="91" t="s">
        <v>169</v>
      </c>
      <c r="D671" s="88"/>
      <c r="E671" s="94">
        <f t="shared" ref="E671:AE671" si="287">SUM(E672:E673)</f>
        <v>0</v>
      </c>
      <c r="F671" s="94">
        <f t="shared" si="287"/>
        <v>0</v>
      </c>
      <c r="G671" s="94">
        <f t="shared" si="287"/>
        <v>0</v>
      </c>
      <c r="H671" s="94">
        <f t="shared" si="287"/>
        <v>0</v>
      </c>
      <c r="I671" s="94">
        <f t="shared" si="287"/>
        <v>0</v>
      </c>
      <c r="J671" s="94">
        <f t="shared" si="287"/>
        <v>0</v>
      </c>
      <c r="K671" s="94">
        <f t="shared" si="287"/>
        <v>0</v>
      </c>
      <c r="L671" s="94">
        <f t="shared" si="287"/>
        <v>0</v>
      </c>
      <c r="M671" s="94">
        <f t="shared" si="287"/>
        <v>0</v>
      </c>
      <c r="N671" s="94">
        <f t="shared" si="287"/>
        <v>0</v>
      </c>
      <c r="O671" s="94">
        <f t="shared" si="287"/>
        <v>0</v>
      </c>
      <c r="P671" s="94">
        <f t="shared" si="287"/>
        <v>0</v>
      </c>
      <c r="Q671" s="94">
        <f t="shared" si="287"/>
        <v>0</v>
      </c>
      <c r="R671" s="94">
        <f t="shared" si="287"/>
        <v>0</v>
      </c>
      <c r="S671" s="94">
        <f t="shared" si="287"/>
        <v>0</v>
      </c>
      <c r="T671" s="94">
        <f t="shared" si="287"/>
        <v>0</v>
      </c>
      <c r="U671" s="94">
        <f t="shared" si="287"/>
        <v>0</v>
      </c>
      <c r="V671" s="94">
        <f t="shared" si="287"/>
        <v>0</v>
      </c>
      <c r="W671" s="94">
        <f t="shared" si="287"/>
        <v>0</v>
      </c>
      <c r="X671" s="94">
        <f t="shared" si="287"/>
        <v>0</v>
      </c>
      <c r="Y671" s="94">
        <f t="shared" si="287"/>
        <v>0</v>
      </c>
      <c r="Z671" s="94">
        <f t="shared" si="287"/>
        <v>0</v>
      </c>
      <c r="AA671" s="94">
        <f t="shared" si="287"/>
        <v>0</v>
      </c>
      <c r="AB671" s="94">
        <f t="shared" si="287"/>
        <v>0</v>
      </c>
      <c r="AC671" s="94">
        <f t="shared" si="287"/>
        <v>0</v>
      </c>
      <c r="AD671" s="94">
        <f t="shared" si="287"/>
        <v>0</v>
      </c>
      <c r="AE671" s="94">
        <f t="shared" si="287"/>
        <v>0</v>
      </c>
      <c r="AK671" s="21">
        <f t="shared" ca="1" si="277"/>
        <v>0</v>
      </c>
    </row>
    <row r="672" spans="1:37" s="73" customFormat="1" hidden="1">
      <c r="A672" s="21">
        <f t="shared" si="285"/>
        <v>0</v>
      </c>
      <c r="B672" s="64"/>
      <c r="C672" s="96" t="s">
        <v>170</v>
      </c>
      <c r="D672" s="88"/>
      <c r="E672" s="57">
        <f>F672+Y672</f>
        <v>0</v>
      </c>
      <c r="F672" s="57">
        <f>SUM(G672:X672)</f>
        <v>0</v>
      </c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7">
        <f>SUM(Z672:AE672)</f>
        <v>0</v>
      </c>
      <c r="Z672" s="58"/>
      <c r="AA672" s="58"/>
      <c r="AB672" s="58"/>
      <c r="AC672" s="58"/>
      <c r="AD672" s="58"/>
      <c r="AE672" s="58"/>
      <c r="AK672" s="21">
        <f t="shared" ca="1" si="277"/>
        <v>1</v>
      </c>
    </row>
    <row r="673" spans="1:37" s="73" customFormat="1" hidden="1">
      <c r="A673" s="21">
        <f t="shared" si="285"/>
        <v>0</v>
      </c>
      <c r="B673" s="64"/>
      <c r="C673" s="96" t="s">
        <v>171</v>
      </c>
      <c r="D673" s="88"/>
      <c r="E673" s="57">
        <f>F673+Y673</f>
        <v>0</v>
      </c>
      <c r="F673" s="57">
        <f>SUM(G673:X673)</f>
        <v>0</v>
      </c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7">
        <f>SUM(Z673:AE673)</f>
        <v>0</v>
      </c>
      <c r="Z673" s="58"/>
      <c r="AA673" s="58"/>
      <c r="AB673" s="58"/>
      <c r="AC673" s="58"/>
      <c r="AD673" s="58"/>
      <c r="AE673" s="58"/>
      <c r="AK673" s="21">
        <f t="shared" ca="1" si="277"/>
        <v>1</v>
      </c>
    </row>
    <row r="674" spans="1:37" s="73" customFormat="1" hidden="1">
      <c r="A674" s="21">
        <f t="shared" si="285"/>
        <v>0</v>
      </c>
      <c r="B674" s="64"/>
      <c r="C674" s="97" t="s">
        <v>172</v>
      </c>
      <c r="D674" s="88"/>
      <c r="E674" s="53">
        <f t="shared" ref="E674:AE674" si="288">IF(E671=0,0,E636/E671)</f>
        <v>0</v>
      </c>
      <c r="F674" s="53">
        <f t="shared" si="288"/>
        <v>0</v>
      </c>
      <c r="G674" s="53">
        <f t="shared" si="288"/>
        <v>0</v>
      </c>
      <c r="H674" s="53">
        <f t="shared" si="288"/>
        <v>0</v>
      </c>
      <c r="I674" s="53">
        <f t="shared" si="288"/>
        <v>0</v>
      </c>
      <c r="J674" s="53">
        <f t="shared" si="288"/>
        <v>0</v>
      </c>
      <c r="K674" s="53">
        <f t="shared" si="288"/>
        <v>0</v>
      </c>
      <c r="L674" s="53">
        <f t="shared" si="288"/>
        <v>0</v>
      </c>
      <c r="M674" s="53">
        <f t="shared" si="288"/>
        <v>0</v>
      </c>
      <c r="N674" s="53">
        <f t="shared" si="288"/>
        <v>0</v>
      </c>
      <c r="O674" s="53">
        <f t="shared" si="288"/>
        <v>0</v>
      </c>
      <c r="P674" s="53">
        <f t="shared" si="288"/>
        <v>0</v>
      </c>
      <c r="Q674" s="53">
        <f t="shared" si="288"/>
        <v>0</v>
      </c>
      <c r="R674" s="53">
        <f t="shared" si="288"/>
        <v>0</v>
      </c>
      <c r="S674" s="53">
        <f t="shared" si="288"/>
        <v>0</v>
      </c>
      <c r="T674" s="53">
        <f t="shared" si="288"/>
        <v>0</v>
      </c>
      <c r="U674" s="53">
        <f t="shared" si="288"/>
        <v>0</v>
      </c>
      <c r="V674" s="53">
        <f t="shared" si="288"/>
        <v>0</v>
      </c>
      <c r="W674" s="53">
        <f t="shared" si="288"/>
        <v>0</v>
      </c>
      <c r="X674" s="53">
        <f t="shared" si="288"/>
        <v>0</v>
      </c>
      <c r="Y674" s="53">
        <f t="shared" si="288"/>
        <v>0</v>
      </c>
      <c r="Z674" s="53">
        <f t="shared" si="288"/>
        <v>0</v>
      </c>
      <c r="AA674" s="53">
        <f t="shared" si="288"/>
        <v>0</v>
      </c>
      <c r="AB674" s="53">
        <f t="shared" si="288"/>
        <v>0</v>
      </c>
      <c r="AC674" s="53">
        <f t="shared" si="288"/>
        <v>0</v>
      </c>
      <c r="AD674" s="53">
        <f t="shared" si="288"/>
        <v>0</v>
      </c>
      <c r="AE674" s="53">
        <f t="shared" si="288"/>
        <v>0</v>
      </c>
      <c r="AK674" s="21">
        <f t="shared" ca="1" si="277"/>
        <v>0</v>
      </c>
    </row>
    <row r="675" spans="1:37" s="73" customFormat="1" hidden="1">
      <c r="A675" s="137">
        <f>A676</f>
        <v>0</v>
      </c>
      <c r="B675" s="136"/>
      <c r="C675" s="121"/>
      <c r="D675" s="131"/>
      <c r="E675" s="117"/>
      <c r="F675" s="117"/>
      <c r="G675" s="117"/>
      <c r="H675" s="117"/>
      <c r="I675" s="117"/>
      <c r="J675" s="117"/>
      <c r="K675" s="117"/>
      <c r="L675" s="117"/>
      <c r="M675" s="117"/>
      <c r="N675" s="117"/>
      <c r="O675" s="117"/>
      <c r="P675" s="117"/>
      <c r="Q675" s="117"/>
      <c r="R675" s="117"/>
      <c r="S675" s="117"/>
      <c r="T675" s="117"/>
      <c r="U675" s="117"/>
      <c r="V675" s="117"/>
      <c r="W675" s="117"/>
      <c r="X675" s="117"/>
      <c r="Y675" s="117"/>
      <c r="Z675" s="117"/>
      <c r="AA675" s="117"/>
      <c r="AB675" s="117"/>
      <c r="AC675" s="117"/>
      <c r="AD675" s="117"/>
      <c r="AE675" s="117"/>
      <c r="AK675" s="21">
        <f t="shared" ca="1" si="277"/>
        <v>0</v>
      </c>
    </row>
    <row r="676" spans="1:37" s="73" customFormat="1" hidden="1">
      <c r="A676" s="21">
        <f>IF(MAX(E676:AF676)=0,IF(MIN(E676:AF676)=0,0,1),1)</f>
        <v>0</v>
      </c>
      <c r="B676" s="136"/>
      <c r="C676" s="138" t="s">
        <v>254</v>
      </c>
      <c r="D676" s="131"/>
      <c r="E676" s="117">
        <f t="shared" ref="E676:AE676" si="289">E679+E686+E692</f>
        <v>0</v>
      </c>
      <c r="F676" s="117">
        <f t="shared" si="289"/>
        <v>0</v>
      </c>
      <c r="G676" s="117">
        <f t="shared" si="289"/>
        <v>0</v>
      </c>
      <c r="H676" s="117">
        <f t="shared" si="289"/>
        <v>0</v>
      </c>
      <c r="I676" s="117">
        <f t="shared" si="289"/>
        <v>0</v>
      </c>
      <c r="J676" s="117">
        <f t="shared" si="289"/>
        <v>0</v>
      </c>
      <c r="K676" s="117">
        <f t="shared" si="289"/>
        <v>0</v>
      </c>
      <c r="L676" s="117">
        <f t="shared" si="289"/>
        <v>0</v>
      </c>
      <c r="M676" s="117">
        <f t="shared" si="289"/>
        <v>0</v>
      </c>
      <c r="N676" s="117">
        <f t="shared" si="289"/>
        <v>0</v>
      </c>
      <c r="O676" s="117">
        <f t="shared" si="289"/>
        <v>0</v>
      </c>
      <c r="P676" s="117">
        <f t="shared" si="289"/>
        <v>0</v>
      </c>
      <c r="Q676" s="117">
        <f t="shared" si="289"/>
        <v>0</v>
      </c>
      <c r="R676" s="117">
        <f t="shared" si="289"/>
        <v>0</v>
      </c>
      <c r="S676" s="117">
        <f t="shared" si="289"/>
        <v>0</v>
      </c>
      <c r="T676" s="117">
        <f t="shared" si="289"/>
        <v>0</v>
      </c>
      <c r="U676" s="117">
        <f t="shared" si="289"/>
        <v>0</v>
      </c>
      <c r="V676" s="117">
        <f t="shared" si="289"/>
        <v>0</v>
      </c>
      <c r="W676" s="117">
        <f t="shared" si="289"/>
        <v>0</v>
      </c>
      <c r="X676" s="117">
        <f t="shared" si="289"/>
        <v>0</v>
      </c>
      <c r="Y676" s="117">
        <f t="shared" si="289"/>
        <v>0</v>
      </c>
      <c r="Z676" s="117">
        <f t="shared" si="289"/>
        <v>0</v>
      </c>
      <c r="AA676" s="117">
        <f t="shared" si="289"/>
        <v>0</v>
      </c>
      <c r="AB676" s="117">
        <f t="shared" si="289"/>
        <v>0</v>
      </c>
      <c r="AC676" s="117">
        <f t="shared" si="289"/>
        <v>0</v>
      </c>
      <c r="AD676" s="117">
        <f t="shared" si="289"/>
        <v>0</v>
      </c>
      <c r="AE676" s="117">
        <f t="shared" si="289"/>
        <v>0</v>
      </c>
      <c r="AK676" s="21">
        <f t="shared" ca="1" si="277"/>
        <v>0</v>
      </c>
    </row>
    <row r="677" spans="1:37" s="73" customFormat="1" hidden="1">
      <c r="A677" s="137">
        <f>A678</f>
        <v>0</v>
      </c>
      <c r="B677" s="136"/>
      <c r="C677" s="121"/>
      <c r="D677" s="131"/>
      <c r="E677" s="117"/>
      <c r="F677" s="117"/>
      <c r="G677" s="117"/>
      <c r="H677" s="117"/>
      <c r="I677" s="117"/>
      <c r="J677" s="117"/>
      <c r="K677" s="117"/>
      <c r="L677" s="117"/>
      <c r="M677" s="117"/>
      <c r="N677" s="117"/>
      <c r="O677" s="117"/>
      <c r="P677" s="117"/>
      <c r="Q677" s="117"/>
      <c r="R677" s="117"/>
      <c r="S677" s="117"/>
      <c r="T677" s="117"/>
      <c r="U677" s="117"/>
      <c r="V677" s="117"/>
      <c r="W677" s="117"/>
      <c r="X677" s="117"/>
      <c r="Y677" s="117"/>
      <c r="Z677" s="117"/>
      <c r="AA677" s="117"/>
      <c r="AB677" s="117"/>
      <c r="AC677" s="117"/>
      <c r="AD677" s="117"/>
      <c r="AE677" s="117"/>
      <c r="AK677" s="21">
        <f t="shared" ca="1" si="277"/>
        <v>0</v>
      </c>
    </row>
    <row r="678" spans="1:37" s="73" customFormat="1" hidden="1">
      <c r="A678" s="137">
        <f>A679</f>
        <v>0</v>
      </c>
      <c r="B678" s="136"/>
      <c r="C678" s="139" t="s">
        <v>255</v>
      </c>
      <c r="D678" s="131"/>
      <c r="E678" s="117"/>
      <c r="F678" s="117"/>
      <c r="G678" s="117"/>
      <c r="H678" s="117"/>
      <c r="I678" s="117"/>
      <c r="J678" s="117"/>
      <c r="K678" s="117"/>
      <c r="L678" s="117"/>
      <c r="M678" s="117"/>
      <c r="N678" s="117"/>
      <c r="O678" s="117"/>
      <c r="P678" s="117"/>
      <c r="Q678" s="117"/>
      <c r="R678" s="117"/>
      <c r="S678" s="117"/>
      <c r="T678" s="117"/>
      <c r="U678" s="117"/>
      <c r="V678" s="117"/>
      <c r="W678" s="117"/>
      <c r="X678" s="117"/>
      <c r="Y678" s="117"/>
      <c r="Z678" s="117"/>
      <c r="AA678" s="117"/>
      <c r="AB678" s="117"/>
      <c r="AC678" s="117"/>
      <c r="AD678" s="117"/>
      <c r="AE678" s="117"/>
      <c r="AK678" s="21">
        <f t="shared" ca="1" si="277"/>
        <v>0</v>
      </c>
    </row>
    <row r="679" spans="1:37" s="73" customFormat="1" hidden="1">
      <c r="A679" s="21">
        <f>IF(MAX(E679:AF679)=0,IF(MIN(E679:AF679)=0,0,1),1)</f>
        <v>0</v>
      </c>
      <c r="B679" s="56"/>
      <c r="C679" s="71" t="s">
        <v>113</v>
      </c>
      <c r="D679" s="72"/>
      <c r="E679" s="53">
        <f t="shared" ref="E679:AE679" si="290">SUBTOTAL(9,E680:E683)</f>
        <v>0</v>
      </c>
      <c r="F679" s="53">
        <f t="shared" si="290"/>
        <v>0</v>
      </c>
      <c r="G679" s="53">
        <f t="shared" si="290"/>
        <v>0</v>
      </c>
      <c r="H679" s="53">
        <f t="shared" si="290"/>
        <v>0</v>
      </c>
      <c r="I679" s="53">
        <f t="shared" si="290"/>
        <v>0</v>
      </c>
      <c r="J679" s="53">
        <f t="shared" si="290"/>
        <v>0</v>
      </c>
      <c r="K679" s="53">
        <f t="shared" si="290"/>
        <v>0</v>
      </c>
      <c r="L679" s="53">
        <f t="shared" si="290"/>
        <v>0</v>
      </c>
      <c r="M679" s="53">
        <f t="shared" si="290"/>
        <v>0</v>
      </c>
      <c r="N679" s="53">
        <f t="shared" si="290"/>
        <v>0</v>
      </c>
      <c r="O679" s="53">
        <f t="shared" si="290"/>
        <v>0</v>
      </c>
      <c r="P679" s="53">
        <f t="shared" si="290"/>
        <v>0</v>
      </c>
      <c r="Q679" s="53">
        <f t="shared" si="290"/>
        <v>0</v>
      </c>
      <c r="R679" s="53">
        <f t="shared" si="290"/>
        <v>0</v>
      </c>
      <c r="S679" s="53">
        <f t="shared" si="290"/>
        <v>0</v>
      </c>
      <c r="T679" s="53">
        <f t="shared" si="290"/>
        <v>0</v>
      </c>
      <c r="U679" s="53">
        <f t="shared" si="290"/>
        <v>0</v>
      </c>
      <c r="V679" s="53">
        <f t="shared" si="290"/>
        <v>0</v>
      </c>
      <c r="W679" s="53">
        <f t="shared" si="290"/>
        <v>0</v>
      </c>
      <c r="X679" s="53">
        <f t="shared" si="290"/>
        <v>0</v>
      </c>
      <c r="Y679" s="53">
        <f t="shared" si="290"/>
        <v>0</v>
      </c>
      <c r="Z679" s="53">
        <f t="shared" si="290"/>
        <v>0</v>
      </c>
      <c r="AA679" s="53">
        <f t="shared" si="290"/>
        <v>0</v>
      </c>
      <c r="AB679" s="53">
        <f t="shared" si="290"/>
        <v>0</v>
      </c>
      <c r="AC679" s="53">
        <f t="shared" si="290"/>
        <v>0</v>
      </c>
      <c r="AD679" s="53">
        <f t="shared" si="290"/>
        <v>0</v>
      </c>
      <c r="AE679" s="53">
        <f t="shared" si="290"/>
        <v>0</v>
      </c>
      <c r="AK679" s="21">
        <f t="shared" ca="1" si="277"/>
        <v>0</v>
      </c>
    </row>
    <row r="680" spans="1:37" s="73" customFormat="1" hidden="1">
      <c r="A680" s="21">
        <f>IF(MAX(E680:AF680)=0,IF(MIN(E680:AF680)=0,0,1),1)</f>
        <v>0</v>
      </c>
      <c r="B680" s="83"/>
      <c r="C680" s="87" t="s">
        <v>136</v>
      </c>
      <c r="D680" s="85" t="s">
        <v>106</v>
      </c>
      <c r="E680" s="57">
        <f>F680+Y680</f>
        <v>0</v>
      </c>
      <c r="F680" s="57">
        <f>SUM(G680:X680)</f>
        <v>0</v>
      </c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7">
        <f>SUM(Z680:AE680)</f>
        <v>0</v>
      </c>
      <c r="Z680" s="58"/>
      <c r="AA680" s="58"/>
      <c r="AB680" s="58"/>
      <c r="AC680" s="58"/>
      <c r="AD680" s="58"/>
      <c r="AE680" s="58"/>
      <c r="AK680" s="21">
        <f t="shared" ca="1" si="277"/>
        <v>1</v>
      </c>
    </row>
    <row r="681" spans="1:37" s="73" customFormat="1" hidden="1">
      <c r="A681" s="21">
        <f>IF(MAX(E681:AF681)=0,IF(MIN(E681:AF681)=0,0,1),1)</f>
        <v>0</v>
      </c>
      <c r="B681" s="83"/>
      <c r="C681" s="82" t="s">
        <v>129</v>
      </c>
      <c r="D681" s="79" t="s">
        <v>60</v>
      </c>
      <c r="E681" s="57">
        <f>F681+Y681</f>
        <v>0</v>
      </c>
      <c r="F681" s="57">
        <f>SUM(G681:X681)</f>
        <v>0</v>
      </c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7">
        <f>SUM(Z681:AE681)</f>
        <v>0</v>
      </c>
      <c r="Z681" s="58"/>
      <c r="AA681" s="58"/>
      <c r="AB681" s="58"/>
      <c r="AC681" s="58"/>
      <c r="AD681" s="58"/>
      <c r="AE681" s="58"/>
      <c r="AK681" s="21">
        <f t="shared" ca="1" si="277"/>
        <v>1</v>
      </c>
    </row>
    <row r="682" spans="1:37" s="73" customFormat="1" hidden="1">
      <c r="A682" s="21">
        <f>IF(MAX(E682:AF682)=0,IF(MIN(E682:AF682)=0,0,1),1)</f>
        <v>0</v>
      </c>
      <c r="B682" s="78"/>
      <c r="C682" s="82" t="s">
        <v>307</v>
      </c>
      <c r="D682" s="79" t="s">
        <v>69</v>
      </c>
      <c r="E682" s="57">
        <f>F682+Y682</f>
        <v>0</v>
      </c>
      <c r="F682" s="57">
        <f>SUM(G682:X682)</f>
        <v>0</v>
      </c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7">
        <f>SUM(Z682:AE682)</f>
        <v>0</v>
      </c>
      <c r="Z682" s="58"/>
      <c r="AA682" s="58"/>
      <c r="AB682" s="58"/>
      <c r="AC682" s="58"/>
      <c r="AD682" s="58"/>
      <c r="AE682" s="58"/>
      <c r="AK682" s="21">
        <f t="shared" ca="1" si="277"/>
        <v>1</v>
      </c>
    </row>
    <row r="683" spans="1:37" s="73" customFormat="1" hidden="1">
      <c r="A683" s="21">
        <f>IF(MAX(E683:AF683)=0,IF(MIN(E683:AF683)=0,0,1),1)</f>
        <v>0</v>
      </c>
      <c r="B683" s="83"/>
      <c r="C683" s="87" t="s">
        <v>151</v>
      </c>
      <c r="D683" s="88" t="s">
        <v>152</v>
      </c>
      <c r="E683" s="57">
        <f>F683+Y683</f>
        <v>0</v>
      </c>
      <c r="F683" s="57">
        <f>SUM(G683:X683)</f>
        <v>0</v>
      </c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7">
        <f>SUM(Z683:AE683)</f>
        <v>0</v>
      </c>
      <c r="Z683" s="58"/>
      <c r="AA683" s="58"/>
      <c r="AB683" s="58"/>
      <c r="AC683" s="58"/>
      <c r="AD683" s="58"/>
      <c r="AE683" s="58"/>
      <c r="AK683" s="21">
        <f t="shared" ca="1" si="277"/>
        <v>1</v>
      </c>
    </row>
    <row r="684" spans="1:37" s="73" customFormat="1" hidden="1">
      <c r="A684" s="137">
        <f>A685</f>
        <v>0</v>
      </c>
      <c r="B684" s="136"/>
      <c r="C684" s="121"/>
      <c r="D684" s="131"/>
      <c r="E684" s="117"/>
      <c r="F684" s="117"/>
      <c r="G684" s="117"/>
      <c r="H684" s="117"/>
      <c r="I684" s="117"/>
      <c r="J684" s="117"/>
      <c r="K684" s="117"/>
      <c r="L684" s="117"/>
      <c r="M684" s="117"/>
      <c r="N684" s="117"/>
      <c r="O684" s="117"/>
      <c r="P684" s="117"/>
      <c r="Q684" s="117"/>
      <c r="R684" s="117"/>
      <c r="S684" s="117"/>
      <c r="T684" s="117"/>
      <c r="U684" s="117"/>
      <c r="V684" s="117"/>
      <c r="W684" s="117"/>
      <c r="X684" s="117"/>
      <c r="Y684" s="117"/>
      <c r="Z684" s="117"/>
      <c r="AA684" s="117"/>
      <c r="AB684" s="117"/>
      <c r="AC684" s="117"/>
      <c r="AD684" s="117"/>
      <c r="AE684" s="117"/>
      <c r="AK684" s="21">
        <f t="shared" ca="1" si="277"/>
        <v>0</v>
      </c>
    </row>
    <row r="685" spans="1:37" s="73" customFormat="1" hidden="1">
      <c r="A685" s="137">
        <f>A686</f>
        <v>0</v>
      </c>
      <c r="B685" s="136"/>
      <c r="C685" s="139" t="s">
        <v>256</v>
      </c>
      <c r="D685" s="131"/>
      <c r="E685" s="117"/>
      <c r="F685" s="117"/>
      <c r="G685" s="117"/>
      <c r="H685" s="117"/>
      <c r="I685" s="117"/>
      <c r="J685" s="117"/>
      <c r="K685" s="117"/>
      <c r="L685" s="117"/>
      <c r="M685" s="117"/>
      <c r="N685" s="117"/>
      <c r="O685" s="117"/>
      <c r="P685" s="117"/>
      <c r="Q685" s="117"/>
      <c r="R685" s="117"/>
      <c r="S685" s="117"/>
      <c r="T685" s="117"/>
      <c r="U685" s="117"/>
      <c r="V685" s="117"/>
      <c r="W685" s="117"/>
      <c r="X685" s="117"/>
      <c r="Y685" s="117"/>
      <c r="Z685" s="117"/>
      <c r="AA685" s="117"/>
      <c r="AB685" s="117"/>
      <c r="AC685" s="117"/>
      <c r="AD685" s="117"/>
      <c r="AE685" s="117"/>
      <c r="AK685" s="21">
        <f t="shared" ca="1" si="277"/>
        <v>0</v>
      </c>
    </row>
    <row r="686" spans="1:37" s="73" customFormat="1" hidden="1">
      <c r="A686" s="21">
        <f>IF(MAX(E686:AF686)=0,IF(MIN(E686:AF686)=0,0,1),1)</f>
        <v>0</v>
      </c>
      <c r="B686" s="56"/>
      <c r="C686" s="71" t="s">
        <v>113</v>
      </c>
      <c r="D686" s="72"/>
      <c r="E686" s="53">
        <f t="shared" ref="E686:AE686" si="291">SUBTOTAL(9,E687:E689)</f>
        <v>0</v>
      </c>
      <c r="F686" s="53">
        <f t="shared" si="291"/>
        <v>0</v>
      </c>
      <c r="G686" s="53">
        <f t="shared" si="291"/>
        <v>0</v>
      </c>
      <c r="H686" s="53">
        <f t="shared" si="291"/>
        <v>0</v>
      </c>
      <c r="I686" s="53">
        <f t="shared" si="291"/>
        <v>0</v>
      </c>
      <c r="J686" s="53">
        <f t="shared" si="291"/>
        <v>0</v>
      </c>
      <c r="K686" s="53">
        <f t="shared" si="291"/>
        <v>0</v>
      </c>
      <c r="L686" s="53">
        <f t="shared" si="291"/>
        <v>0</v>
      </c>
      <c r="M686" s="53">
        <f t="shared" si="291"/>
        <v>0</v>
      </c>
      <c r="N686" s="53">
        <f t="shared" si="291"/>
        <v>0</v>
      </c>
      <c r="O686" s="53">
        <f t="shared" si="291"/>
        <v>0</v>
      </c>
      <c r="P686" s="53">
        <f t="shared" si="291"/>
        <v>0</v>
      </c>
      <c r="Q686" s="53">
        <f t="shared" si="291"/>
        <v>0</v>
      </c>
      <c r="R686" s="53">
        <f t="shared" si="291"/>
        <v>0</v>
      </c>
      <c r="S686" s="53">
        <f t="shared" si="291"/>
        <v>0</v>
      </c>
      <c r="T686" s="53">
        <f t="shared" si="291"/>
        <v>0</v>
      </c>
      <c r="U686" s="53">
        <f t="shared" si="291"/>
        <v>0</v>
      </c>
      <c r="V686" s="53">
        <f t="shared" si="291"/>
        <v>0</v>
      </c>
      <c r="W686" s="53">
        <f t="shared" si="291"/>
        <v>0</v>
      </c>
      <c r="X686" s="53">
        <f t="shared" si="291"/>
        <v>0</v>
      </c>
      <c r="Y686" s="53">
        <f t="shared" si="291"/>
        <v>0</v>
      </c>
      <c r="Z686" s="53">
        <f t="shared" si="291"/>
        <v>0</v>
      </c>
      <c r="AA686" s="53">
        <f t="shared" si="291"/>
        <v>0</v>
      </c>
      <c r="AB686" s="53">
        <f t="shared" si="291"/>
        <v>0</v>
      </c>
      <c r="AC686" s="53">
        <f t="shared" si="291"/>
        <v>0</v>
      </c>
      <c r="AD686" s="53">
        <f t="shared" si="291"/>
        <v>0</v>
      </c>
      <c r="AE686" s="53">
        <f t="shared" si="291"/>
        <v>0</v>
      </c>
      <c r="AK686" s="21">
        <f t="shared" ca="1" si="277"/>
        <v>0</v>
      </c>
    </row>
    <row r="687" spans="1:37" s="73" customFormat="1" hidden="1">
      <c r="A687" s="21">
        <f>IF(MAX(E687:AF687)=0,IF(MIN(E687:AF687)=0,0,1),1)</f>
        <v>0</v>
      </c>
      <c r="B687" s="83"/>
      <c r="C687" s="87" t="s">
        <v>137</v>
      </c>
      <c r="D687" s="88" t="s">
        <v>108</v>
      </c>
      <c r="E687" s="57">
        <f>F687+Y687</f>
        <v>0</v>
      </c>
      <c r="F687" s="57">
        <f>SUM(G687:X687)</f>
        <v>0</v>
      </c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7">
        <f>SUM(Z687:AE687)</f>
        <v>0</v>
      </c>
      <c r="Z687" s="58"/>
      <c r="AA687" s="58"/>
      <c r="AB687" s="58"/>
      <c r="AC687" s="58"/>
      <c r="AD687" s="58"/>
      <c r="AE687" s="58"/>
      <c r="AK687" s="21">
        <f t="shared" ca="1" si="277"/>
        <v>1</v>
      </c>
    </row>
    <row r="688" spans="1:37" s="73" customFormat="1" hidden="1">
      <c r="A688" s="21">
        <f>IF(MAX(E688:AF688)=0,IF(MIN(E688:AF688)=0,0,1),1)</f>
        <v>0</v>
      </c>
      <c r="B688" s="83"/>
      <c r="C688" s="82" t="s">
        <v>129</v>
      </c>
      <c r="D688" s="79" t="s">
        <v>60</v>
      </c>
      <c r="E688" s="57">
        <f>F688+Y688</f>
        <v>0</v>
      </c>
      <c r="F688" s="57">
        <f>SUM(G688:X688)</f>
        <v>0</v>
      </c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7">
        <f>SUM(Z688:AE688)</f>
        <v>0</v>
      </c>
      <c r="Z688" s="58"/>
      <c r="AA688" s="58"/>
      <c r="AB688" s="58"/>
      <c r="AC688" s="58"/>
      <c r="AD688" s="58"/>
      <c r="AE688" s="58"/>
      <c r="AK688" s="21">
        <f t="shared" ca="1" si="277"/>
        <v>1</v>
      </c>
    </row>
    <row r="689" spans="1:37" s="73" customFormat="1" hidden="1">
      <c r="A689" s="21">
        <f>IF(MAX(E689:AF689)=0,IF(MIN(E689:AF689)=0,0,1),1)</f>
        <v>0</v>
      </c>
      <c r="B689" s="78"/>
      <c r="C689" s="82" t="s">
        <v>307</v>
      </c>
      <c r="D689" s="79" t="s">
        <v>69</v>
      </c>
      <c r="E689" s="57">
        <f>F689+Y689</f>
        <v>0</v>
      </c>
      <c r="F689" s="57">
        <f>SUM(G689:X689)</f>
        <v>0</v>
      </c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7">
        <f>SUM(Z689:AE689)</f>
        <v>0</v>
      </c>
      <c r="Z689" s="58"/>
      <c r="AA689" s="58"/>
      <c r="AB689" s="58"/>
      <c r="AC689" s="58"/>
      <c r="AD689" s="58"/>
      <c r="AE689" s="58"/>
      <c r="AK689" s="21">
        <f t="shared" ca="1" si="277"/>
        <v>1</v>
      </c>
    </row>
    <row r="690" spans="1:37" s="73" customFormat="1" hidden="1">
      <c r="A690" s="137">
        <f>A691</f>
        <v>0</v>
      </c>
      <c r="B690" s="136"/>
      <c r="C690" s="121"/>
      <c r="D690" s="131"/>
      <c r="E690" s="117"/>
      <c r="F690" s="117"/>
      <c r="G690" s="117"/>
      <c r="H690" s="117"/>
      <c r="I690" s="117"/>
      <c r="J690" s="117"/>
      <c r="K690" s="117"/>
      <c r="L690" s="117"/>
      <c r="M690" s="117"/>
      <c r="N690" s="117"/>
      <c r="O690" s="117"/>
      <c r="P690" s="117"/>
      <c r="Q690" s="117"/>
      <c r="R690" s="117"/>
      <c r="S690" s="117"/>
      <c r="T690" s="117"/>
      <c r="U690" s="117"/>
      <c r="V690" s="117"/>
      <c r="W690" s="117"/>
      <c r="X690" s="117"/>
      <c r="Y690" s="117"/>
      <c r="Z690" s="117"/>
      <c r="AA690" s="117"/>
      <c r="AB690" s="117"/>
      <c r="AC690" s="117"/>
      <c r="AD690" s="117"/>
      <c r="AE690" s="117"/>
      <c r="AK690" s="21">
        <f t="shared" ca="1" si="277"/>
        <v>0</v>
      </c>
    </row>
    <row r="691" spans="1:37" s="73" customFormat="1" ht="25.5" hidden="1">
      <c r="A691" s="190">
        <f>MAX(A692:A730)</f>
        <v>0</v>
      </c>
      <c r="B691" s="136"/>
      <c r="C691" s="140" t="s">
        <v>257</v>
      </c>
      <c r="D691" s="131"/>
      <c r="E691" s="117"/>
      <c r="F691" s="117"/>
      <c r="G691" s="117"/>
      <c r="H691" s="117"/>
      <c r="I691" s="117"/>
      <c r="J691" s="117"/>
      <c r="K691" s="117"/>
      <c r="L691" s="117"/>
      <c r="M691" s="117"/>
      <c r="N691" s="117"/>
      <c r="O691" s="117"/>
      <c r="P691" s="117"/>
      <c r="Q691" s="117"/>
      <c r="R691" s="117"/>
      <c r="S691" s="117"/>
      <c r="T691" s="117"/>
      <c r="U691" s="117"/>
      <c r="V691" s="117"/>
      <c r="W691" s="117"/>
      <c r="X691" s="117"/>
      <c r="Y691" s="117"/>
      <c r="Z691" s="117"/>
      <c r="AA691" s="117"/>
      <c r="AB691" s="117"/>
      <c r="AC691" s="117"/>
      <c r="AD691" s="117"/>
      <c r="AE691" s="117"/>
      <c r="AK691" s="21">
        <f t="shared" ca="1" si="277"/>
        <v>0</v>
      </c>
    </row>
    <row r="692" spans="1:37" s="73" customFormat="1" hidden="1">
      <c r="A692" s="21">
        <f t="shared" ref="A692:A721" si="292">IF(MAX(E692:AF692)=0,IF(MIN(E692:AF692)=0,0,1),1)</f>
        <v>0</v>
      </c>
      <c r="B692" s="56"/>
      <c r="C692" s="71" t="s">
        <v>113</v>
      </c>
      <c r="D692" s="72"/>
      <c r="E692" s="53">
        <f t="shared" ref="E692:AE692" si="293">SUBTOTAL(9,E693:E721)</f>
        <v>0</v>
      </c>
      <c r="F692" s="53">
        <f t="shared" si="293"/>
        <v>0</v>
      </c>
      <c r="G692" s="53">
        <f t="shared" si="293"/>
        <v>0</v>
      </c>
      <c r="H692" s="53">
        <f t="shared" si="293"/>
        <v>0</v>
      </c>
      <c r="I692" s="53">
        <f t="shared" si="293"/>
        <v>0</v>
      </c>
      <c r="J692" s="53">
        <f t="shared" si="293"/>
        <v>0</v>
      </c>
      <c r="K692" s="53">
        <f t="shared" si="293"/>
        <v>0</v>
      </c>
      <c r="L692" s="53">
        <f t="shared" si="293"/>
        <v>0</v>
      </c>
      <c r="M692" s="53">
        <f t="shared" si="293"/>
        <v>0</v>
      </c>
      <c r="N692" s="53">
        <f t="shared" si="293"/>
        <v>0</v>
      </c>
      <c r="O692" s="53">
        <f t="shared" si="293"/>
        <v>0</v>
      </c>
      <c r="P692" s="53">
        <f t="shared" si="293"/>
        <v>0</v>
      </c>
      <c r="Q692" s="53">
        <f t="shared" si="293"/>
        <v>0</v>
      </c>
      <c r="R692" s="53">
        <f t="shared" si="293"/>
        <v>0</v>
      </c>
      <c r="S692" s="53">
        <f t="shared" si="293"/>
        <v>0</v>
      </c>
      <c r="T692" s="53">
        <f t="shared" si="293"/>
        <v>0</v>
      </c>
      <c r="U692" s="53">
        <f t="shared" si="293"/>
        <v>0</v>
      </c>
      <c r="V692" s="53">
        <f t="shared" si="293"/>
        <v>0</v>
      </c>
      <c r="W692" s="53">
        <f t="shared" si="293"/>
        <v>0</v>
      </c>
      <c r="X692" s="53">
        <f t="shared" si="293"/>
        <v>0</v>
      </c>
      <c r="Y692" s="53">
        <f t="shared" si="293"/>
        <v>0</v>
      </c>
      <c r="Z692" s="53">
        <f t="shared" si="293"/>
        <v>0</v>
      </c>
      <c r="AA692" s="53">
        <f t="shared" si="293"/>
        <v>0</v>
      </c>
      <c r="AB692" s="53">
        <f t="shared" si="293"/>
        <v>0</v>
      </c>
      <c r="AC692" s="53">
        <f t="shared" si="293"/>
        <v>0</v>
      </c>
      <c r="AD692" s="53">
        <f t="shared" si="293"/>
        <v>0</v>
      </c>
      <c r="AE692" s="53">
        <f t="shared" si="293"/>
        <v>0</v>
      </c>
      <c r="AK692" s="21">
        <f t="shared" ca="1" si="277"/>
        <v>0</v>
      </c>
    </row>
    <row r="693" spans="1:37" s="73" customFormat="1" hidden="1">
      <c r="A693" s="21">
        <f t="shared" si="292"/>
        <v>0</v>
      </c>
      <c r="B693" s="56" t="s">
        <v>114</v>
      </c>
      <c r="C693" s="74" t="s">
        <v>115</v>
      </c>
      <c r="D693" s="72"/>
      <c r="E693" s="53">
        <f t="shared" ref="E693:AE693" si="294">SUBTOTAL(9,E694:E712)</f>
        <v>0</v>
      </c>
      <c r="F693" s="53">
        <f t="shared" si="294"/>
        <v>0</v>
      </c>
      <c r="G693" s="53">
        <f t="shared" si="294"/>
        <v>0</v>
      </c>
      <c r="H693" s="53">
        <f t="shared" si="294"/>
        <v>0</v>
      </c>
      <c r="I693" s="53">
        <f t="shared" si="294"/>
        <v>0</v>
      </c>
      <c r="J693" s="53">
        <f t="shared" si="294"/>
        <v>0</v>
      </c>
      <c r="K693" s="53">
        <f t="shared" si="294"/>
        <v>0</v>
      </c>
      <c r="L693" s="53">
        <f t="shared" si="294"/>
        <v>0</v>
      </c>
      <c r="M693" s="53">
        <f t="shared" si="294"/>
        <v>0</v>
      </c>
      <c r="N693" s="53">
        <f t="shared" si="294"/>
        <v>0</v>
      </c>
      <c r="O693" s="53">
        <f t="shared" si="294"/>
        <v>0</v>
      </c>
      <c r="P693" s="53">
        <f t="shared" si="294"/>
        <v>0</v>
      </c>
      <c r="Q693" s="53">
        <f t="shared" si="294"/>
        <v>0</v>
      </c>
      <c r="R693" s="53">
        <f t="shared" si="294"/>
        <v>0</v>
      </c>
      <c r="S693" s="53">
        <f t="shared" si="294"/>
        <v>0</v>
      </c>
      <c r="T693" s="53">
        <f t="shared" si="294"/>
        <v>0</v>
      </c>
      <c r="U693" s="53">
        <f t="shared" si="294"/>
        <v>0</v>
      </c>
      <c r="V693" s="53">
        <f t="shared" si="294"/>
        <v>0</v>
      </c>
      <c r="W693" s="53">
        <f t="shared" si="294"/>
        <v>0</v>
      </c>
      <c r="X693" s="53">
        <f t="shared" si="294"/>
        <v>0</v>
      </c>
      <c r="Y693" s="53">
        <f t="shared" si="294"/>
        <v>0</v>
      </c>
      <c r="Z693" s="53">
        <f t="shared" si="294"/>
        <v>0</v>
      </c>
      <c r="AA693" s="53">
        <f t="shared" si="294"/>
        <v>0</v>
      </c>
      <c r="AB693" s="53">
        <f t="shared" si="294"/>
        <v>0</v>
      </c>
      <c r="AC693" s="53">
        <f t="shared" si="294"/>
        <v>0</v>
      </c>
      <c r="AD693" s="53">
        <f t="shared" si="294"/>
        <v>0</v>
      </c>
      <c r="AE693" s="53">
        <f t="shared" si="294"/>
        <v>0</v>
      </c>
      <c r="AK693" s="21">
        <f t="shared" ca="1" si="277"/>
        <v>0</v>
      </c>
    </row>
    <row r="694" spans="1:37" s="73" customFormat="1" hidden="1">
      <c r="A694" s="21">
        <f t="shared" si="292"/>
        <v>0</v>
      </c>
      <c r="B694" s="59"/>
      <c r="C694" s="84" t="s">
        <v>286</v>
      </c>
      <c r="D694" s="72"/>
      <c r="E694" s="53">
        <f t="shared" ref="E694:AE694" si="295">SUBTOTAL(9,E695:E704)</f>
        <v>0</v>
      </c>
      <c r="F694" s="53">
        <f t="shared" si="295"/>
        <v>0</v>
      </c>
      <c r="G694" s="53">
        <f t="shared" si="295"/>
        <v>0</v>
      </c>
      <c r="H694" s="53">
        <f t="shared" si="295"/>
        <v>0</v>
      </c>
      <c r="I694" s="53">
        <f t="shared" si="295"/>
        <v>0</v>
      </c>
      <c r="J694" s="53">
        <f t="shared" si="295"/>
        <v>0</v>
      </c>
      <c r="K694" s="53">
        <f t="shared" si="295"/>
        <v>0</v>
      </c>
      <c r="L694" s="53">
        <f t="shared" si="295"/>
        <v>0</v>
      </c>
      <c r="M694" s="53">
        <f t="shared" si="295"/>
        <v>0</v>
      </c>
      <c r="N694" s="53">
        <f t="shared" si="295"/>
        <v>0</v>
      </c>
      <c r="O694" s="53">
        <f t="shared" si="295"/>
        <v>0</v>
      </c>
      <c r="P694" s="53">
        <f t="shared" si="295"/>
        <v>0</v>
      </c>
      <c r="Q694" s="53">
        <f t="shared" si="295"/>
        <v>0</v>
      </c>
      <c r="R694" s="53">
        <f t="shared" si="295"/>
        <v>0</v>
      </c>
      <c r="S694" s="53">
        <f t="shared" si="295"/>
        <v>0</v>
      </c>
      <c r="T694" s="53">
        <f t="shared" si="295"/>
        <v>0</v>
      </c>
      <c r="U694" s="53">
        <f t="shared" si="295"/>
        <v>0</v>
      </c>
      <c r="V694" s="53">
        <f t="shared" si="295"/>
        <v>0</v>
      </c>
      <c r="W694" s="53">
        <f t="shared" si="295"/>
        <v>0</v>
      </c>
      <c r="X694" s="53">
        <f t="shared" si="295"/>
        <v>0</v>
      </c>
      <c r="Y694" s="53">
        <f t="shared" si="295"/>
        <v>0</v>
      </c>
      <c r="Z694" s="53">
        <f t="shared" si="295"/>
        <v>0</v>
      </c>
      <c r="AA694" s="53">
        <f t="shared" si="295"/>
        <v>0</v>
      </c>
      <c r="AB694" s="53">
        <f t="shared" si="295"/>
        <v>0</v>
      </c>
      <c r="AC694" s="53">
        <f t="shared" si="295"/>
        <v>0</v>
      </c>
      <c r="AD694" s="53">
        <f t="shared" si="295"/>
        <v>0</v>
      </c>
      <c r="AE694" s="53">
        <f t="shared" si="295"/>
        <v>0</v>
      </c>
      <c r="AK694" s="21">
        <f t="shared" ca="1" si="277"/>
        <v>0</v>
      </c>
    </row>
    <row r="695" spans="1:37" s="73" customFormat="1" ht="25.5" hidden="1">
      <c r="A695" s="21">
        <f t="shared" si="292"/>
        <v>0</v>
      </c>
      <c r="B695" s="75"/>
      <c r="C695" s="77" t="s">
        <v>116</v>
      </c>
      <c r="D695" s="76" t="s">
        <v>53</v>
      </c>
      <c r="E695" s="53">
        <f t="shared" ref="E695:AE695" si="296">SUBTOTAL(9,E696:E697)</f>
        <v>0</v>
      </c>
      <c r="F695" s="53">
        <f t="shared" si="296"/>
        <v>0</v>
      </c>
      <c r="G695" s="53">
        <f t="shared" si="296"/>
        <v>0</v>
      </c>
      <c r="H695" s="53">
        <f t="shared" si="296"/>
        <v>0</v>
      </c>
      <c r="I695" s="53">
        <f t="shared" si="296"/>
        <v>0</v>
      </c>
      <c r="J695" s="53">
        <f t="shared" si="296"/>
        <v>0</v>
      </c>
      <c r="K695" s="53">
        <f t="shared" si="296"/>
        <v>0</v>
      </c>
      <c r="L695" s="53">
        <f t="shared" si="296"/>
        <v>0</v>
      </c>
      <c r="M695" s="53">
        <f t="shared" si="296"/>
        <v>0</v>
      </c>
      <c r="N695" s="53">
        <f t="shared" si="296"/>
        <v>0</v>
      </c>
      <c r="O695" s="53">
        <f t="shared" si="296"/>
        <v>0</v>
      </c>
      <c r="P695" s="53">
        <f t="shared" si="296"/>
        <v>0</v>
      </c>
      <c r="Q695" s="53">
        <f t="shared" si="296"/>
        <v>0</v>
      </c>
      <c r="R695" s="53">
        <f t="shared" si="296"/>
        <v>0</v>
      </c>
      <c r="S695" s="53">
        <f t="shared" si="296"/>
        <v>0</v>
      </c>
      <c r="T695" s="53">
        <f t="shared" si="296"/>
        <v>0</v>
      </c>
      <c r="U695" s="53">
        <f t="shared" si="296"/>
        <v>0</v>
      </c>
      <c r="V695" s="53">
        <f t="shared" si="296"/>
        <v>0</v>
      </c>
      <c r="W695" s="53">
        <f t="shared" si="296"/>
        <v>0</v>
      </c>
      <c r="X695" s="53">
        <f t="shared" si="296"/>
        <v>0</v>
      </c>
      <c r="Y695" s="53">
        <f t="shared" si="296"/>
        <v>0</v>
      </c>
      <c r="Z695" s="53">
        <f t="shared" si="296"/>
        <v>0</v>
      </c>
      <c r="AA695" s="53">
        <f t="shared" si="296"/>
        <v>0</v>
      </c>
      <c r="AB695" s="53">
        <f t="shared" si="296"/>
        <v>0</v>
      </c>
      <c r="AC695" s="53">
        <f t="shared" si="296"/>
        <v>0</v>
      </c>
      <c r="AD695" s="53">
        <f t="shared" si="296"/>
        <v>0</v>
      </c>
      <c r="AE695" s="53">
        <f t="shared" si="296"/>
        <v>0</v>
      </c>
      <c r="AK695" s="21">
        <f t="shared" ca="1" si="277"/>
        <v>0</v>
      </c>
    </row>
    <row r="696" spans="1:37" s="73" customFormat="1" ht="25.5" hidden="1">
      <c r="A696" s="21">
        <f t="shared" si="292"/>
        <v>0</v>
      </c>
      <c r="B696" s="75"/>
      <c r="C696" s="155" t="s">
        <v>278</v>
      </c>
      <c r="D696" s="76" t="s">
        <v>279</v>
      </c>
      <c r="E696" s="57">
        <f>F696+Y696</f>
        <v>0</v>
      </c>
      <c r="F696" s="57">
        <f>SUM(G696:X696)</f>
        <v>0</v>
      </c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7">
        <f>SUM(Z696:AE696)</f>
        <v>0</v>
      </c>
      <c r="Z696" s="58"/>
      <c r="AA696" s="58"/>
      <c r="AB696" s="58"/>
      <c r="AC696" s="58"/>
      <c r="AD696" s="58"/>
      <c r="AE696" s="58"/>
      <c r="AK696" s="21">
        <f t="shared" ca="1" si="277"/>
        <v>1</v>
      </c>
    </row>
    <row r="697" spans="1:37" s="73" customFormat="1" ht="25.5" hidden="1">
      <c r="A697" s="21">
        <f t="shared" si="292"/>
        <v>0</v>
      </c>
      <c r="B697" s="75"/>
      <c r="C697" s="155" t="s">
        <v>280</v>
      </c>
      <c r="D697" s="76" t="s">
        <v>281</v>
      </c>
      <c r="E697" s="57">
        <f>F697+Y697</f>
        <v>0</v>
      </c>
      <c r="F697" s="57">
        <f>SUM(G697:X697)</f>
        <v>0</v>
      </c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7">
        <f>SUM(Z697:AE697)</f>
        <v>0</v>
      </c>
      <c r="Z697" s="58"/>
      <c r="AA697" s="58"/>
      <c r="AB697" s="58"/>
      <c r="AC697" s="58"/>
      <c r="AD697" s="58"/>
      <c r="AE697" s="58"/>
      <c r="AK697" s="21">
        <f t="shared" ca="1" si="277"/>
        <v>1</v>
      </c>
    </row>
    <row r="698" spans="1:37" s="73" customFormat="1" hidden="1">
      <c r="A698" s="21">
        <f t="shared" si="292"/>
        <v>0</v>
      </c>
      <c r="B698" s="78"/>
      <c r="C698" s="156" t="s">
        <v>117</v>
      </c>
      <c r="D698" s="79" t="s">
        <v>55</v>
      </c>
      <c r="E698" s="57">
        <f>F698+Y698</f>
        <v>0</v>
      </c>
      <c r="F698" s="57">
        <f>SUM(G698:X698)</f>
        <v>0</v>
      </c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7">
        <f>SUM(Z698:AE698)</f>
        <v>0</v>
      </c>
      <c r="Z698" s="58"/>
      <c r="AA698" s="58"/>
      <c r="AB698" s="58"/>
      <c r="AC698" s="58"/>
      <c r="AD698" s="58"/>
      <c r="AE698" s="58"/>
      <c r="AK698" s="21">
        <f t="shared" ca="1" si="277"/>
        <v>1</v>
      </c>
    </row>
    <row r="699" spans="1:37" s="73" customFormat="1" hidden="1">
      <c r="A699" s="21">
        <f t="shared" si="292"/>
        <v>0</v>
      </c>
      <c r="B699" s="78"/>
      <c r="C699" s="77" t="s">
        <v>282</v>
      </c>
      <c r="D699" s="80" t="s">
        <v>283</v>
      </c>
      <c r="E699" s="53">
        <f t="shared" ref="E699:AE699" si="297">SUBTOTAL(9,E700:E703)</f>
        <v>0</v>
      </c>
      <c r="F699" s="53">
        <f t="shared" si="297"/>
        <v>0</v>
      </c>
      <c r="G699" s="53">
        <f t="shared" si="297"/>
        <v>0</v>
      </c>
      <c r="H699" s="53">
        <f t="shared" si="297"/>
        <v>0</v>
      </c>
      <c r="I699" s="53">
        <f t="shared" si="297"/>
        <v>0</v>
      </c>
      <c r="J699" s="53">
        <f t="shared" si="297"/>
        <v>0</v>
      </c>
      <c r="K699" s="53">
        <f t="shared" si="297"/>
        <v>0</v>
      </c>
      <c r="L699" s="53">
        <f t="shared" si="297"/>
        <v>0</v>
      </c>
      <c r="M699" s="53">
        <f t="shared" si="297"/>
        <v>0</v>
      </c>
      <c r="N699" s="53">
        <f t="shared" si="297"/>
        <v>0</v>
      </c>
      <c r="O699" s="53">
        <f t="shared" si="297"/>
        <v>0</v>
      </c>
      <c r="P699" s="53">
        <f t="shared" si="297"/>
        <v>0</v>
      </c>
      <c r="Q699" s="53">
        <f t="shared" si="297"/>
        <v>0</v>
      </c>
      <c r="R699" s="53">
        <f t="shared" si="297"/>
        <v>0</v>
      </c>
      <c r="S699" s="53">
        <f t="shared" si="297"/>
        <v>0</v>
      </c>
      <c r="T699" s="53">
        <f t="shared" si="297"/>
        <v>0</v>
      </c>
      <c r="U699" s="53">
        <f t="shared" si="297"/>
        <v>0</v>
      </c>
      <c r="V699" s="53">
        <f t="shared" si="297"/>
        <v>0</v>
      </c>
      <c r="W699" s="53">
        <f t="shared" si="297"/>
        <v>0</v>
      </c>
      <c r="X699" s="53">
        <f t="shared" si="297"/>
        <v>0</v>
      </c>
      <c r="Y699" s="53">
        <f t="shared" si="297"/>
        <v>0</v>
      </c>
      <c r="Z699" s="53">
        <f t="shared" si="297"/>
        <v>0</v>
      </c>
      <c r="AA699" s="53">
        <f t="shared" si="297"/>
        <v>0</v>
      </c>
      <c r="AB699" s="53">
        <f t="shared" si="297"/>
        <v>0</v>
      </c>
      <c r="AC699" s="53">
        <f t="shared" si="297"/>
        <v>0</v>
      </c>
      <c r="AD699" s="53">
        <f t="shared" si="297"/>
        <v>0</v>
      </c>
      <c r="AE699" s="53">
        <f t="shared" si="297"/>
        <v>0</v>
      </c>
      <c r="AK699" s="21">
        <f t="shared" ca="1" si="277"/>
        <v>0</v>
      </c>
    </row>
    <row r="700" spans="1:37" s="73" customFormat="1" ht="25.5" hidden="1">
      <c r="A700" s="21">
        <f t="shared" si="292"/>
        <v>0</v>
      </c>
      <c r="B700" s="78"/>
      <c r="C700" s="157" t="s">
        <v>119</v>
      </c>
      <c r="D700" s="80" t="s">
        <v>120</v>
      </c>
      <c r="E700" s="57">
        <f t="shared" ref="E700:E712" si="298">F700+Y700</f>
        <v>0</v>
      </c>
      <c r="F700" s="57">
        <f t="shared" ref="F700:F712" si="299">SUM(G700:X700)</f>
        <v>0</v>
      </c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7">
        <f t="shared" ref="Y700:Y712" si="300">SUM(Z700:AE700)</f>
        <v>0</v>
      </c>
      <c r="Z700" s="58"/>
      <c r="AA700" s="58"/>
      <c r="AB700" s="58"/>
      <c r="AC700" s="58"/>
      <c r="AD700" s="58"/>
      <c r="AE700" s="58"/>
      <c r="AK700" s="21">
        <f t="shared" ca="1" si="277"/>
        <v>1</v>
      </c>
    </row>
    <row r="701" spans="1:37" s="73" customFormat="1" hidden="1">
      <c r="A701" s="21">
        <f t="shared" si="292"/>
        <v>0</v>
      </c>
      <c r="B701" s="78"/>
      <c r="C701" s="155" t="s">
        <v>123</v>
      </c>
      <c r="D701" s="80" t="s">
        <v>124</v>
      </c>
      <c r="E701" s="57">
        <f t="shared" si="298"/>
        <v>0</v>
      </c>
      <c r="F701" s="57">
        <f t="shared" si="299"/>
        <v>0</v>
      </c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7">
        <f t="shared" si="300"/>
        <v>0</v>
      </c>
      <c r="Z701" s="58"/>
      <c r="AA701" s="58"/>
      <c r="AB701" s="58"/>
      <c r="AC701" s="58"/>
      <c r="AD701" s="58"/>
      <c r="AE701" s="58"/>
      <c r="AK701" s="21">
        <f t="shared" ref="AK701:AK765" ca="1" si="301">IF(CELL("protect",AC701),0,1)</f>
        <v>1</v>
      </c>
    </row>
    <row r="702" spans="1:37" s="73" customFormat="1" hidden="1">
      <c r="A702" s="21">
        <f t="shared" si="292"/>
        <v>0</v>
      </c>
      <c r="B702" s="78"/>
      <c r="C702" s="155" t="s">
        <v>465</v>
      </c>
      <c r="D702" s="80" t="s">
        <v>125</v>
      </c>
      <c r="E702" s="57">
        <f t="shared" si="298"/>
        <v>0</v>
      </c>
      <c r="F702" s="57">
        <f t="shared" si="299"/>
        <v>0</v>
      </c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7">
        <f t="shared" si="300"/>
        <v>0</v>
      </c>
      <c r="Z702" s="58"/>
      <c r="AA702" s="58"/>
      <c r="AB702" s="58"/>
      <c r="AC702" s="58"/>
      <c r="AD702" s="58"/>
      <c r="AE702" s="58"/>
      <c r="AK702" s="21">
        <f t="shared" ca="1" si="301"/>
        <v>1</v>
      </c>
    </row>
    <row r="703" spans="1:37" s="73" customFormat="1" ht="25.5" hidden="1">
      <c r="A703" s="21">
        <f t="shared" si="292"/>
        <v>0</v>
      </c>
      <c r="B703" s="78"/>
      <c r="C703" s="155" t="s">
        <v>126</v>
      </c>
      <c r="D703" s="80" t="s">
        <v>127</v>
      </c>
      <c r="E703" s="57">
        <f t="shared" si="298"/>
        <v>0</v>
      </c>
      <c r="F703" s="57">
        <f t="shared" si="299"/>
        <v>0</v>
      </c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7">
        <f t="shared" si="300"/>
        <v>0</v>
      </c>
      <c r="Z703" s="58"/>
      <c r="AA703" s="58"/>
      <c r="AB703" s="58"/>
      <c r="AC703" s="58"/>
      <c r="AD703" s="58"/>
      <c r="AE703" s="58"/>
      <c r="AK703" s="21">
        <f t="shared" ca="1" si="301"/>
        <v>1</v>
      </c>
    </row>
    <row r="704" spans="1:37" s="73" customFormat="1" hidden="1">
      <c r="A704" s="21">
        <f t="shared" si="292"/>
        <v>0</v>
      </c>
      <c r="B704" s="78"/>
      <c r="C704" s="81" t="s">
        <v>128</v>
      </c>
      <c r="D704" s="80" t="s">
        <v>58</v>
      </c>
      <c r="E704" s="57">
        <f t="shared" si="298"/>
        <v>0</v>
      </c>
      <c r="F704" s="57">
        <f t="shared" si="299"/>
        <v>0</v>
      </c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7">
        <f t="shared" si="300"/>
        <v>0</v>
      </c>
      <c r="Z704" s="58"/>
      <c r="AA704" s="58"/>
      <c r="AB704" s="58"/>
      <c r="AC704" s="58"/>
      <c r="AD704" s="58"/>
      <c r="AE704" s="58"/>
      <c r="AK704" s="21">
        <f t="shared" ca="1" si="301"/>
        <v>1</v>
      </c>
    </row>
    <row r="705" spans="1:37" s="73" customFormat="1" hidden="1">
      <c r="A705" s="21">
        <f t="shared" si="292"/>
        <v>0</v>
      </c>
      <c r="B705" s="78"/>
      <c r="C705" s="82" t="s">
        <v>129</v>
      </c>
      <c r="D705" s="79" t="s">
        <v>60</v>
      </c>
      <c r="E705" s="57">
        <f t="shared" si="298"/>
        <v>0</v>
      </c>
      <c r="F705" s="57">
        <f t="shared" si="299"/>
        <v>0</v>
      </c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7">
        <f t="shared" si="300"/>
        <v>0</v>
      </c>
      <c r="Z705" s="58"/>
      <c r="AA705" s="58"/>
      <c r="AB705" s="58"/>
      <c r="AC705" s="58"/>
      <c r="AD705" s="58"/>
      <c r="AE705" s="58"/>
      <c r="AK705" s="21">
        <f t="shared" ca="1" si="301"/>
        <v>1</v>
      </c>
    </row>
    <row r="706" spans="1:37" s="73" customFormat="1" hidden="1">
      <c r="A706" s="21">
        <f t="shared" si="292"/>
        <v>0</v>
      </c>
      <c r="B706" s="78"/>
      <c r="C706" s="82" t="s">
        <v>307</v>
      </c>
      <c r="D706" s="79" t="s">
        <v>69</v>
      </c>
      <c r="E706" s="57">
        <f t="shared" si="298"/>
        <v>0</v>
      </c>
      <c r="F706" s="57">
        <f t="shared" si="299"/>
        <v>0</v>
      </c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7">
        <f t="shared" si="300"/>
        <v>0</v>
      </c>
      <c r="Z706" s="58"/>
      <c r="AA706" s="58"/>
      <c r="AB706" s="58"/>
      <c r="AC706" s="58"/>
      <c r="AD706" s="58"/>
      <c r="AE706" s="58"/>
      <c r="AK706" s="21">
        <f t="shared" ca="1" si="301"/>
        <v>1</v>
      </c>
    </row>
    <row r="707" spans="1:37" s="73" customFormat="1" hidden="1">
      <c r="A707" s="21">
        <f t="shared" si="292"/>
        <v>0</v>
      </c>
      <c r="B707" s="83"/>
      <c r="C707" s="87" t="s">
        <v>135</v>
      </c>
      <c r="D707" s="85" t="s">
        <v>97</v>
      </c>
      <c r="E707" s="57">
        <f t="shared" si="298"/>
        <v>0</v>
      </c>
      <c r="F707" s="57">
        <f t="shared" si="299"/>
        <v>0</v>
      </c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7">
        <f t="shared" si="300"/>
        <v>0</v>
      </c>
      <c r="Z707" s="58"/>
      <c r="AA707" s="58"/>
      <c r="AB707" s="58"/>
      <c r="AC707" s="58"/>
      <c r="AD707" s="58"/>
      <c r="AE707" s="58"/>
      <c r="AK707" s="21">
        <f t="shared" ca="1" si="301"/>
        <v>1</v>
      </c>
    </row>
    <row r="708" spans="1:37" s="73" customFormat="1" hidden="1">
      <c r="A708" s="21">
        <f t="shared" si="292"/>
        <v>0</v>
      </c>
      <c r="B708" s="83"/>
      <c r="C708" s="87" t="s">
        <v>137</v>
      </c>
      <c r="D708" s="88" t="s">
        <v>108</v>
      </c>
      <c r="E708" s="57">
        <f t="shared" si="298"/>
        <v>0</v>
      </c>
      <c r="F708" s="57">
        <f t="shared" si="299"/>
        <v>0</v>
      </c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7">
        <f t="shared" si="300"/>
        <v>0</v>
      </c>
      <c r="Z708" s="58"/>
      <c r="AA708" s="58"/>
      <c r="AB708" s="58"/>
      <c r="AC708" s="58"/>
      <c r="AD708" s="58"/>
      <c r="AE708" s="58"/>
      <c r="AK708" s="21">
        <f t="shared" ca="1" si="301"/>
        <v>1</v>
      </c>
    </row>
    <row r="709" spans="1:37" s="73" customFormat="1" hidden="1">
      <c r="A709" s="21">
        <f t="shared" si="292"/>
        <v>0</v>
      </c>
      <c r="B709" s="59"/>
      <c r="C709" s="84" t="s">
        <v>466</v>
      </c>
      <c r="D709" s="72"/>
      <c r="E709" s="53">
        <f t="shared" ref="E709:AE709" si="302">SUBTOTAL(9,E710:E711)</f>
        <v>0</v>
      </c>
      <c r="F709" s="53">
        <f t="shared" si="302"/>
        <v>0</v>
      </c>
      <c r="G709" s="53">
        <f t="shared" si="302"/>
        <v>0</v>
      </c>
      <c r="H709" s="53">
        <f t="shared" si="302"/>
        <v>0</v>
      </c>
      <c r="I709" s="53">
        <f t="shared" si="302"/>
        <v>0</v>
      </c>
      <c r="J709" s="53">
        <f t="shared" si="302"/>
        <v>0</v>
      </c>
      <c r="K709" s="53">
        <f t="shared" si="302"/>
        <v>0</v>
      </c>
      <c r="L709" s="53">
        <f t="shared" si="302"/>
        <v>0</v>
      </c>
      <c r="M709" s="53">
        <f t="shared" si="302"/>
        <v>0</v>
      </c>
      <c r="N709" s="53">
        <f t="shared" si="302"/>
        <v>0</v>
      </c>
      <c r="O709" s="53">
        <f t="shared" si="302"/>
        <v>0</v>
      </c>
      <c r="P709" s="53">
        <f t="shared" si="302"/>
        <v>0</v>
      </c>
      <c r="Q709" s="53">
        <f t="shared" si="302"/>
        <v>0</v>
      </c>
      <c r="R709" s="53">
        <f t="shared" si="302"/>
        <v>0</v>
      </c>
      <c r="S709" s="53">
        <f t="shared" si="302"/>
        <v>0</v>
      </c>
      <c r="T709" s="53">
        <f t="shared" si="302"/>
        <v>0</v>
      </c>
      <c r="U709" s="53">
        <f t="shared" si="302"/>
        <v>0</v>
      </c>
      <c r="V709" s="53">
        <f t="shared" si="302"/>
        <v>0</v>
      </c>
      <c r="W709" s="53">
        <f t="shared" si="302"/>
        <v>0</v>
      </c>
      <c r="X709" s="53">
        <f t="shared" si="302"/>
        <v>0</v>
      </c>
      <c r="Y709" s="53">
        <f t="shared" si="302"/>
        <v>0</v>
      </c>
      <c r="Z709" s="53">
        <f t="shared" si="302"/>
        <v>0</v>
      </c>
      <c r="AA709" s="53">
        <f t="shared" si="302"/>
        <v>0</v>
      </c>
      <c r="AB709" s="53">
        <f t="shared" si="302"/>
        <v>0</v>
      </c>
      <c r="AC709" s="53">
        <f t="shared" si="302"/>
        <v>0</v>
      </c>
      <c r="AD709" s="53">
        <f t="shared" si="302"/>
        <v>0</v>
      </c>
      <c r="AE709" s="53">
        <f t="shared" si="302"/>
        <v>0</v>
      </c>
      <c r="AK709" s="21">
        <f t="shared" ca="1" si="301"/>
        <v>0</v>
      </c>
    </row>
    <row r="710" spans="1:37" s="73" customFormat="1" hidden="1">
      <c r="A710" s="21">
        <f t="shared" si="292"/>
        <v>0</v>
      </c>
      <c r="B710" s="83"/>
      <c r="C710" s="86" t="s">
        <v>467</v>
      </c>
      <c r="D710" s="88" t="s">
        <v>138</v>
      </c>
      <c r="E710" s="57">
        <f t="shared" si="298"/>
        <v>0</v>
      </c>
      <c r="F710" s="57">
        <f t="shared" si="299"/>
        <v>0</v>
      </c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7">
        <f t="shared" si="300"/>
        <v>0</v>
      </c>
      <c r="Z710" s="58"/>
      <c r="AA710" s="58"/>
      <c r="AB710" s="58"/>
      <c r="AC710" s="58"/>
      <c r="AD710" s="58"/>
      <c r="AE710" s="58"/>
      <c r="AK710" s="21">
        <f t="shared" ca="1" si="301"/>
        <v>1</v>
      </c>
    </row>
    <row r="711" spans="1:37" s="73" customFormat="1" ht="25.5" hidden="1">
      <c r="A711" s="21">
        <f t="shared" si="292"/>
        <v>0</v>
      </c>
      <c r="B711" s="83"/>
      <c r="C711" s="86" t="s">
        <v>469</v>
      </c>
      <c r="D711" s="85" t="s">
        <v>110</v>
      </c>
      <c r="E711" s="57">
        <f t="shared" si="298"/>
        <v>0</v>
      </c>
      <c r="F711" s="57">
        <f t="shared" si="299"/>
        <v>0</v>
      </c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7">
        <f t="shared" si="300"/>
        <v>0</v>
      </c>
      <c r="Z711" s="58"/>
      <c r="AA711" s="58"/>
      <c r="AB711" s="58"/>
      <c r="AC711" s="58"/>
      <c r="AD711" s="58"/>
      <c r="AE711" s="58"/>
      <c r="AK711" s="21">
        <f t="shared" ca="1" si="301"/>
        <v>1</v>
      </c>
    </row>
    <row r="712" spans="1:37" s="73" customFormat="1" ht="25.5" hidden="1">
      <c r="A712" s="21">
        <f t="shared" si="292"/>
        <v>0</v>
      </c>
      <c r="B712" s="83"/>
      <c r="C712" s="84" t="s">
        <v>140</v>
      </c>
      <c r="D712" s="85" t="s">
        <v>111</v>
      </c>
      <c r="E712" s="57">
        <f t="shared" si="298"/>
        <v>0</v>
      </c>
      <c r="F712" s="57">
        <f t="shared" si="299"/>
        <v>0</v>
      </c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7">
        <f t="shared" si="300"/>
        <v>0</v>
      </c>
      <c r="Z712" s="58"/>
      <c r="AA712" s="58"/>
      <c r="AB712" s="58"/>
      <c r="AC712" s="58"/>
      <c r="AD712" s="58"/>
      <c r="AE712" s="58"/>
      <c r="AK712" s="21">
        <f t="shared" ca="1" si="301"/>
        <v>1</v>
      </c>
    </row>
    <row r="713" spans="1:37" s="73" customFormat="1" hidden="1">
      <c r="A713" s="21">
        <f t="shared" si="292"/>
        <v>0</v>
      </c>
      <c r="B713" s="56" t="s">
        <v>72</v>
      </c>
      <c r="C713" s="74" t="s">
        <v>308</v>
      </c>
      <c r="D713" s="85" t="s">
        <v>141</v>
      </c>
      <c r="E713" s="57">
        <f t="shared" ref="E713:AE713" si="303">SUBTOTAL(9,E714:E715)</f>
        <v>0</v>
      </c>
      <c r="F713" s="57">
        <f t="shared" si="303"/>
        <v>0</v>
      </c>
      <c r="G713" s="53">
        <f t="shared" si="303"/>
        <v>0</v>
      </c>
      <c r="H713" s="53">
        <f t="shared" si="303"/>
        <v>0</v>
      </c>
      <c r="I713" s="53">
        <f t="shared" si="303"/>
        <v>0</v>
      </c>
      <c r="J713" s="53">
        <f t="shared" si="303"/>
        <v>0</v>
      </c>
      <c r="K713" s="53">
        <f t="shared" si="303"/>
        <v>0</v>
      </c>
      <c r="L713" s="53">
        <f t="shared" si="303"/>
        <v>0</v>
      </c>
      <c r="M713" s="53">
        <f t="shared" si="303"/>
        <v>0</v>
      </c>
      <c r="N713" s="53">
        <f t="shared" si="303"/>
        <v>0</v>
      </c>
      <c r="O713" s="53">
        <f t="shared" si="303"/>
        <v>0</v>
      </c>
      <c r="P713" s="53">
        <f t="shared" si="303"/>
        <v>0</v>
      </c>
      <c r="Q713" s="53">
        <f t="shared" si="303"/>
        <v>0</v>
      </c>
      <c r="R713" s="53">
        <f t="shared" si="303"/>
        <v>0</v>
      </c>
      <c r="S713" s="53">
        <f t="shared" si="303"/>
        <v>0</v>
      </c>
      <c r="T713" s="53">
        <f t="shared" si="303"/>
        <v>0</v>
      </c>
      <c r="U713" s="53">
        <f t="shared" si="303"/>
        <v>0</v>
      </c>
      <c r="V713" s="53">
        <f t="shared" si="303"/>
        <v>0</v>
      </c>
      <c r="W713" s="53">
        <f t="shared" si="303"/>
        <v>0</v>
      </c>
      <c r="X713" s="53">
        <f t="shared" si="303"/>
        <v>0</v>
      </c>
      <c r="Y713" s="57">
        <f t="shared" si="303"/>
        <v>0</v>
      </c>
      <c r="Z713" s="53">
        <f t="shared" si="303"/>
        <v>0</v>
      </c>
      <c r="AA713" s="53">
        <f t="shared" si="303"/>
        <v>0</v>
      </c>
      <c r="AB713" s="53">
        <f t="shared" si="303"/>
        <v>0</v>
      </c>
      <c r="AC713" s="53">
        <f t="shared" si="303"/>
        <v>0</v>
      </c>
      <c r="AD713" s="53">
        <f t="shared" si="303"/>
        <v>0</v>
      </c>
      <c r="AE713" s="53">
        <f t="shared" si="303"/>
        <v>0</v>
      </c>
      <c r="AK713" s="21">
        <f t="shared" ca="1" si="301"/>
        <v>0</v>
      </c>
    </row>
    <row r="714" spans="1:37" s="73" customFormat="1" hidden="1">
      <c r="A714" s="21">
        <f t="shared" si="292"/>
        <v>0</v>
      </c>
      <c r="B714" s="83"/>
      <c r="C714" s="87" t="s">
        <v>309</v>
      </c>
      <c r="D714" s="88" t="s">
        <v>310</v>
      </c>
      <c r="E714" s="57">
        <f>F714+Y714</f>
        <v>0</v>
      </c>
      <c r="F714" s="57">
        <f>SUM(G714:X714)</f>
        <v>0</v>
      </c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7">
        <f>SUM(Z714:AE714)</f>
        <v>0</v>
      </c>
      <c r="Z714" s="58"/>
      <c r="AA714" s="58"/>
      <c r="AB714" s="58"/>
      <c r="AC714" s="58"/>
      <c r="AD714" s="58"/>
      <c r="AE714" s="58"/>
      <c r="AK714" s="21">
        <f t="shared" ca="1" si="301"/>
        <v>1</v>
      </c>
    </row>
    <row r="715" spans="1:37" s="73" customFormat="1" hidden="1">
      <c r="A715" s="21">
        <f t="shared" si="292"/>
        <v>0</v>
      </c>
      <c r="B715" s="83"/>
      <c r="C715" s="87" t="s">
        <v>311</v>
      </c>
      <c r="D715" s="88" t="s">
        <v>312</v>
      </c>
      <c r="E715" s="57">
        <f>F715+Y715</f>
        <v>0</v>
      </c>
      <c r="F715" s="57">
        <f>SUM(G715:X715)</f>
        <v>0</v>
      </c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7">
        <f>SUM(Z715:AE715)</f>
        <v>0</v>
      </c>
      <c r="Z715" s="58"/>
      <c r="AA715" s="58"/>
      <c r="AB715" s="58"/>
      <c r="AC715" s="58"/>
      <c r="AD715" s="58"/>
      <c r="AE715" s="58"/>
      <c r="AK715" s="21">
        <f t="shared" ca="1" si="301"/>
        <v>1</v>
      </c>
    </row>
    <row r="716" spans="1:37" s="73" customFormat="1" hidden="1">
      <c r="A716" s="21">
        <f t="shared" si="292"/>
        <v>0</v>
      </c>
      <c r="B716" s="56" t="s">
        <v>109</v>
      </c>
      <c r="C716" s="74" t="s">
        <v>142</v>
      </c>
      <c r="D716" s="85"/>
      <c r="E716" s="53">
        <f t="shared" ref="E716:AE716" si="304">SUBTOTAL(9,E717:E721)</f>
        <v>0</v>
      </c>
      <c r="F716" s="53">
        <f t="shared" si="304"/>
        <v>0</v>
      </c>
      <c r="G716" s="53">
        <f t="shared" si="304"/>
        <v>0</v>
      </c>
      <c r="H716" s="53">
        <f t="shared" si="304"/>
        <v>0</v>
      </c>
      <c r="I716" s="53">
        <f t="shared" si="304"/>
        <v>0</v>
      </c>
      <c r="J716" s="53">
        <f t="shared" si="304"/>
        <v>0</v>
      </c>
      <c r="K716" s="53">
        <f t="shared" si="304"/>
        <v>0</v>
      </c>
      <c r="L716" s="53">
        <f t="shared" si="304"/>
        <v>0</v>
      </c>
      <c r="M716" s="53">
        <f t="shared" si="304"/>
        <v>0</v>
      </c>
      <c r="N716" s="53">
        <f t="shared" si="304"/>
        <v>0</v>
      </c>
      <c r="O716" s="53">
        <f t="shared" si="304"/>
        <v>0</v>
      </c>
      <c r="P716" s="53">
        <f t="shared" si="304"/>
        <v>0</v>
      </c>
      <c r="Q716" s="53">
        <f t="shared" si="304"/>
        <v>0</v>
      </c>
      <c r="R716" s="53">
        <f t="shared" si="304"/>
        <v>0</v>
      </c>
      <c r="S716" s="53">
        <f t="shared" si="304"/>
        <v>0</v>
      </c>
      <c r="T716" s="53">
        <f t="shared" si="304"/>
        <v>0</v>
      </c>
      <c r="U716" s="53">
        <f t="shared" si="304"/>
        <v>0</v>
      </c>
      <c r="V716" s="53">
        <f t="shared" si="304"/>
        <v>0</v>
      </c>
      <c r="W716" s="53">
        <f t="shared" si="304"/>
        <v>0</v>
      </c>
      <c r="X716" s="53">
        <f t="shared" si="304"/>
        <v>0</v>
      </c>
      <c r="Y716" s="53">
        <f t="shared" si="304"/>
        <v>0</v>
      </c>
      <c r="Z716" s="53">
        <f t="shared" si="304"/>
        <v>0</v>
      </c>
      <c r="AA716" s="53">
        <f t="shared" si="304"/>
        <v>0</v>
      </c>
      <c r="AB716" s="53">
        <f t="shared" si="304"/>
        <v>0</v>
      </c>
      <c r="AC716" s="53">
        <f t="shared" si="304"/>
        <v>0</v>
      </c>
      <c r="AD716" s="53">
        <f t="shared" si="304"/>
        <v>0</v>
      </c>
      <c r="AE716" s="53">
        <f t="shared" si="304"/>
        <v>0</v>
      </c>
      <c r="AK716" s="21">
        <f t="shared" ca="1" si="301"/>
        <v>0</v>
      </c>
    </row>
    <row r="717" spans="1:37" s="73" customFormat="1" hidden="1">
      <c r="A717" s="21">
        <f t="shared" si="292"/>
        <v>0</v>
      </c>
      <c r="B717" s="83"/>
      <c r="C717" s="87" t="s">
        <v>143</v>
      </c>
      <c r="D717" s="88" t="s">
        <v>144</v>
      </c>
      <c r="E717" s="57">
        <f>F717+Y717</f>
        <v>0</v>
      </c>
      <c r="F717" s="57">
        <f>SUM(G717:X717)</f>
        <v>0</v>
      </c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7">
        <f>SUM(Z717:AE717)</f>
        <v>0</v>
      </c>
      <c r="Z717" s="58"/>
      <c r="AA717" s="58"/>
      <c r="AB717" s="58"/>
      <c r="AC717" s="58"/>
      <c r="AD717" s="58"/>
      <c r="AE717" s="58"/>
      <c r="AK717" s="21">
        <f t="shared" ca="1" si="301"/>
        <v>1</v>
      </c>
    </row>
    <row r="718" spans="1:37" s="73" customFormat="1" hidden="1">
      <c r="A718" s="21">
        <f t="shared" si="292"/>
        <v>0</v>
      </c>
      <c r="B718" s="83"/>
      <c r="C718" s="87" t="s">
        <v>145</v>
      </c>
      <c r="D718" s="88" t="s">
        <v>146</v>
      </c>
      <c r="E718" s="57">
        <f>F718+Y718</f>
        <v>0</v>
      </c>
      <c r="F718" s="57">
        <f>SUM(G718:X718)</f>
        <v>0</v>
      </c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7">
        <f>SUM(Z718:AE718)</f>
        <v>0</v>
      </c>
      <c r="Z718" s="58"/>
      <c r="AA718" s="58"/>
      <c r="AB718" s="58"/>
      <c r="AC718" s="58"/>
      <c r="AD718" s="58"/>
      <c r="AE718" s="58"/>
      <c r="AK718" s="21">
        <f t="shared" ca="1" si="301"/>
        <v>1</v>
      </c>
    </row>
    <row r="719" spans="1:37" s="73" customFormat="1" hidden="1">
      <c r="A719" s="21">
        <f t="shared" si="292"/>
        <v>0</v>
      </c>
      <c r="B719" s="83"/>
      <c r="C719" s="87" t="s">
        <v>147</v>
      </c>
      <c r="D719" s="88" t="s">
        <v>148</v>
      </c>
      <c r="E719" s="57">
        <f>F719+Y719</f>
        <v>0</v>
      </c>
      <c r="F719" s="57">
        <f>SUM(G719:X719)</f>
        <v>0</v>
      </c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7">
        <f>SUM(Z719:AE719)</f>
        <v>0</v>
      </c>
      <c r="Z719" s="58"/>
      <c r="AA719" s="58"/>
      <c r="AB719" s="58"/>
      <c r="AC719" s="58"/>
      <c r="AD719" s="58"/>
      <c r="AE719" s="58"/>
      <c r="AK719" s="21">
        <f t="shared" ca="1" si="301"/>
        <v>1</v>
      </c>
    </row>
    <row r="720" spans="1:37" s="73" customFormat="1" hidden="1">
      <c r="A720" s="21">
        <f t="shared" si="292"/>
        <v>0</v>
      </c>
      <c r="B720" s="83"/>
      <c r="C720" s="87" t="s">
        <v>149</v>
      </c>
      <c r="D720" s="88" t="s">
        <v>150</v>
      </c>
      <c r="E720" s="57">
        <f>F720+Y720</f>
        <v>0</v>
      </c>
      <c r="F720" s="57">
        <f>SUM(G720:X720)</f>
        <v>0</v>
      </c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7">
        <f>SUM(Z720:AE720)</f>
        <v>0</v>
      </c>
      <c r="Z720" s="58"/>
      <c r="AA720" s="58"/>
      <c r="AB720" s="58"/>
      <c r="AC720" s="58"/>
      <c r="AD720" s="58"/>
      <c r="AE720" s="58"/>
      <c r="AK720" s="21">
        <f t="shared" ca="1" si="301"/>
        <v>1</v>
      </c>
    </row>
    <row r="721" spans="1:37" s="73" customFormat="1" hidden="1">
      <c r="A721" s="21">
        <f t="shared" si="292"/>
        <v>0</v>
      </c>
      <c r="B721" s="83"/>
      <c r="C721" s="87" t="s">
        <v>151</v>
      </c>
      <c r="D721" s="88" t="s">
        <v>152</v>
      </c>
      <c r="E721" s="57">
        <f>F721+Y721</f>
        <v>0</v>
      </c>
      <c r="F721" s="57">
        <f>SUM(G721:X721)</f>
        <v>0</v>
      </c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7">
        <f>SUM(Z721:AE721)</f>
        <v>0</v>
      </c>
      <c r="Z721" s="58"/>
      <c r="AA721" s="58"/>
      <c r="AB721" s="58"/>
      <c r="AC721" s="58"/>
      <c r="AD721" s="58"/>
      <c r="AE721" s="58"/>
      <c r="AK721" s="21">
        <f t="shared" ca="1" si="301"/>
        <v>1</v>
      </c>
    </row>
    <row r="722" spans="1:37" s="73" customFormat="1" hidden="1">
      <c r="A722" s="137">
        <f>A723</f>
        <v>0</v>
      </c>
      <c r="B722" s="64"/>
      <c r="C722" s="91"/>
      <c r="D722" s="65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K722" s="21">
        <f t="shared" ca="1" si="301"/>
        <v>0</v>
      </c>
    </row>
    <row r="723" spans="1:37" s="73" customFormat="1" hidden="1">
      <c r="A723" s="191">
        <f>MAX(A724:A730)</f>
        <v>0</v>
      </c>
      <c r="B723" s="64"/>
      <c r="C723" s="93" t="s">
        <v>163</v>
      </c>
      <c r="D723" s="65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K723" s="21">
        <f t="shared" ca="1" si="301"/>
        <v>0</v>
      </c>
    </row>
    <row r="724" spans="1:37" s="73" customFormat="1" hidden="1">
      <c r="A724" s="21">
        <f t="shared" ref="A724:A730" si="305">IF(MAX(E724:AF724)=0,IF(MIN(E724:AF724)=0,0,1),1)</f>
        <v>0</v>
      </c>
      <c r="B724" s="64"/>
      <c r="C724" s="91" t="s">
        <v>166</v>
      </c>
      <c r="D724" s="88"/>
      <c r="E724" s="94">
        <f t="shared" ref="E724:AE724" si="306">SUM(E725:E726)</f>
        <v>0</v>
      </c>
      <c r="F724" s="94">
        <f t="shared" si="306"/>
        <v>0</v>
      </c>
      <c r="G724" s="94">
        <f t="shared" si="306"/>
        <v>0</v>
      </c>
      <c r="H724" s="94">
        <f t="shared" si="306"/>
        <v>0</v>
      </c>
      <c r="I724" s="94">
        <f t="shared" si="306"/>
        <v>0</v>
      </c>
      <c r="J724" s="94">
        <f t="shared" si="306"/>
        <v>0</v>
      </c>
      <c r="K724" s="94">
        <f t="shared" si="306"/>
        <v>0</v>
      </c>
      <c r="L724" s="94">
        <f t="shared" si="306"/>
        <v>0</v>
      </c>
      <c r="M724" s="94">
        <f t="shared" si="306"/>
        <v>0</v>
      </c>
      <c r="N724" s="94">
        <f t="shared" si="306"/>
        <v>0</v>
      </c>
      <c r="O724" s="94">
        <f t="shared" si="306"/>
        <v>0</v>
      </c>
      <c r="P724" s="94">
        <f t="shared" si="306"/>
        <v>0</v>
      </c>
      <c r="Q724" s="94">
        <f t="shared" si="306"/>
        <v>0</v>
      </c>
      <c r="R724" s="94">
        <f t="shared" si="306"/>
        <v>0</v>
      </c>
      <c r="S724" s="94">
        <f t="shared" si="306"/>
        <v>0</v>
      </c>
      <c r="T724" s="94">
        <f t="shared" si="306"/>
        <v>0</v>
      </c>
      <c r="U724" s="94">
        <f t="shared" si="306"/>
        <v>0</v>
      </c>
      <c r="V724" s="94">
        <f t="shared" si="306"/>
        <v>0</v>
      </c>
      <c r="W724" s="94">
        <f t="shared" si="306"/>
        <v>0</v>
      </c>
      <c r="X724" s="94">
        <f t="shared" si="306"/>
        <v>0</v>
      </c>
      <c r="Y724" s="94">
        <f t="shared" si="306"/>
        <v>0</v>
      </c>
      <c r="Z724" s="94">
        <f t="shared" si="306"/>
        <v>0</v>
      </c>
      <c r="AA724" s="94">
        <f t="shared" si="306"/>
        <v>0</v>
      </c>
      <c r="AB724" s="94">
        <f t="shared" si="306"/>
        <v>0</v>
      </c>
      <c r="AC724" s="94">
        <f t="shared" si="306"/>
        <v>0</v>
      </c>
      <c r="AD724" s="94">
        <f t="shared" si="306"/>
        <v>0</v>
      </c>
      <c r="AE724" s="94">
        <f t="shared" si="306"/>
        <v>0</v>
      </c>
      <c r="AK724" s="21">
        <f t="shared" ca="1" si="301"/>
        <v>0</v>
      </c>
    </row>
    <row r="725" spans="1:37" s="73" customFormat="1" hidden="1">
      <c r="A725" s="21">
        <f t="shared" si="305"/>
        <v>0</v>
      </c>
      <c r="B725" s="64"/>
      <c r="C725" s="95" t="s">
        <v>167</v>
      </c>
      <c r="D725" s="88"/>
      <c r="E725" s="57">
        <f>F725+Y725</f>
        <v>0</v>
      </c>
      <c r="F725" s="57">
        <f>SUM(G725:X725)</f>
        <v>0</v>
      </c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7">
        <f>SUM(Z725:AE725)</f>
        <v>0</v>
      </c>
      <c r="Z725" s="58"/>
      <c r="AA725" s="58"/>
      <c r="AB725" s="58"/>
      <c r="AC725" s="58"/>
      <c r="AD725" s="58"/>
      <c r="AE725" s="58"/>
      <c r="AK725" s="21">
        <f t="shared" ca="1" si="301"/>
        <v>1</v>
      </c>
    </row>
    <row r="726" spans="1:37" s="73" customFormat="1" hidden="1">
      <c r="A726" s="21">
        <f t="shared" si="305"/>
        <v>0</v>
      </c>
      <c r="B726" s="64"/>
      <c r="C726" s="95" t="s">
        <v>168</v>
      </c>
      <c r="D726" s="88"/>
      <c r="E726" s="57">
        <f>F726+Y726</f>
        <v>0</v>
      </c>
      <c r="F726" s="57">
        <f>SUM(G726:X726)</f>
        <v>0</v>
      </c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7">
        <f>SUM(Z726:AE726)</f>
        <v>0</v>
      </c>
      <c r="Z726" s="58"/>
      <c r="AA726" s="58"/>
      <c r="AB726" s="58"/>
      <c r="AC726" s="58"/>
      <c r="AD726" s="58"/>
      <c r="AE726" s="58"/>
      <c r="AK726" s="21">
        <f t="shared" ca="1" si="301"/>
        <v>1</v>
      </c>
    </row>
    <row r="727" spans="1:37" s="73" customFormat="1" hidden="1">
      <c r="A727" s="21">
        <f t="shared" si="305"/>
        <v>0</v>
      </c>
      <c r="B727" s="64"/>
      <c r="C727" s="91" t="s">
        <v>169</v>
      </c>
      <c r="D727" s="88"/>
      <c r="E727" s="94">
        <f t="shared" ref="E727:AE727" si="307">SUM(E728:E729)</f>
        <v>0</v>
      </c>
      <c r="F727" s="94">
        <f t="shared" si="307"/>
        <v>0</v>
      </c>
      <c r="G727" s="94">
        <f t="shared" si="307"/>
        <v>0</v>
      </c>
      <c r="H727" s="94">
        <f t="shared" si="307"/>
        <v>0</v>
      </c>
      <c r="I727" s="94">
        <f t="shared" si="307"/>
        <v>0</v>
      </c>
      <c r="J727" s="94">
        <f t="shared" si="307"/>
        <v>0</v>
      </c>
      <c r="K727" s="94">
        <f t="shared" si="307"/>
        <v>0</v>
      </c>
      <c r="L727" s="94">
        <f t="shared" si="307"/>
        <v>0</v>
      </c>
      <c r="M727" s="94">
        <f t="shared" si="307"/>
        <v>0</v>
      </c>
      <c r="N727" s="94">
        <f t="shared" si="307"/>
        <v>0</v>
      </c>
      <c r="O727" s="94">
        <f t="shared" si="307"/>
        <v>0</v>
      </c>
      <c r="P727" s="94">
        <f t="shared" si="307"/>
        <v>0</v>
      </c>
      <c r="Q727" s="94">
        <f t="shared" si="307"/>
        <v>0</v>
      </c>
      <c r="R727" s="94">
        <f t="shared" si="307"/>
        <v>0</v>
      </c>
      <c r="S727" s="94">
        <f t="shared" si="307"/>
        <v>0</v>
      </c>
      <c r="T727" s="94">
        <f t="shared" si="307"/>
        <v>0</v>
      </c>
      <c r="U727" s="94">
        <f t="shared" si="307"/>
        <v>0</v>
      </c>
      <c r="V727" s="94">
        <f t="shared" si="307"/>
        <v>0</v>
      </c>
      <c r="W727" s="94">
        <f t="shared" si="307"/>
        <v>0</v>
      </c>
      <c r="X727" s="94">
        <f t="shared" si="307"/>
        <v>0</v>
      </c>
      <c r="Y727" s="94">
        <f t="shared" si="307"/>
        <v>0</v>
      </c>
      <c r="Z727" s="94">
        <f t="shared" si="307"/>
        <v>0</v>
      </c>
      <c r="AA727" s="94">
        <f t="shared" si="307"/>
        <v>0</v>
      </c>
      <c r="AB727" s="94">
        <f t="shared" si="307"/>
        <v>0</v>
      </c>
      <c r="AC727" s="94">
        <f t="shared" si="307"/>
        <v>0</v>
      </c>
      <c r="AD727" s="94">
        <f t="shared" si="307"/>
        <v>0</v>
      </c>
      <c r="AE727" s="94">
        <f t="shared" si="307"/>
        <v>0</v>
      </c>
      <c r="AK727" s="21">
        <f t="shared" ca="1" si="301"/>
        <v>0</v>
      </c>
    </row>
    <row r="728" spans="1:37" s="73" customFormat="1" hidden="1">
      <c r="A728" s="21">
        <f t="shared" si="305"/>
        <v>0</v>
      </c>
      <c r="B728" s="64"/>
      <c r="C728" s="96" t="s">
        <v>170</v>
      </c>
      <c r="D728" s="88"/>
      <c r="E728" s="57">
        <f>F728+Y728</f>
        <v>0</v>
      </c>
      <c r="F728" s="57">
        <f>SUM(G728:X728)</f>
        <v>0</v>
      </c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7">
        <f>SUM(Z728:AE728)</f>
        <v>0</v>
      </c>
      <c r="Z728" s="58"/>
      <c r="AA728" s="58"/>
      <c r="AB728" s="58"/>
      <c r="AC728" s="58"/>
      <c r="AD728" s="58"/>
      <c r="AE728" s="58"/>
      <c r="AK728" s="21">
        <f t="shared" ca="1" si="301"/>
        <v>1</v>
      </c>
    </row>
    <row r="729" spans="1:37" s="73" customFormat="1" hidden="1">
      <c r="A729" s="21">
        <f t="shared" si="305"/>
        <v>0</v>
      </c>
      <c r="B729" s="64"/>
      <c r="C729" s="96" t="s">
        <v>171</v>
      </c>
      <c r="D729" s="88"/>
      <c r="E729" s="57">
        <f>F729+Y729</f>
        <v>0</v>
      </c>
      <c r="F729" s="57">
        <f>SUM(G729:X729)</f>
        <v>0</v>
      </c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7">
        <f>SUM(Z729:AE729)</f>
        <v>0</v>
      </c>
      <c r="Z729" s="58"/>
      <c r="AA729" s="58"/>
      <c r="AB729" s="58"/>
      <c r="AC729" s="58"/>
      <c r="AD729" s="58"/>
      <c r="AE729" s="58"/>
      <c r="AK729" s="21">
        <f t="shared" ca="1" si="301"/>
        <v>1</v>
      </c>
    </row>
    <row r="730" spans="1:37" s="73" customFormat="1" hidden="1">
      <c r="A730" s="21">
        <f t="shared" si="305"/>
        <v>0</v>
      </c>
      <c r="B730" s="64"/>
      <c r="C730" s="97" t="s">
        <v>172</v>
      </c>
      <c r="D730" s="88"/>
      <c r="E730" s="53">
        <f t="shared" ref="E730:AE730" si="308">IF(E727=0,0,E695/E727)</f>
        <v>0</v>
      </c>
      <c r="F730" s="53">
        <f t="shared" si="308"/>
        <v>0</v>
      </c>
      <c r="G730" s="53">
        <f t="shared" si="308"/>
        <v>0</v>
      </c>
      <c r="H730" s="53">
        <f t="shared" si="308"/>
        <v>0</v>
      </c>
      <c r="I730" s="53">
        <f t="shared" si="308"/>
        <v>0</v>
      </c>
      <c r="J730" s="53">
        <f t="shared" si="308"/>
        <v>0</v>
      </c>
      <c r="K730" s="53">
        <f t="shared" si="308"/>
        <v>0</v>
      </c>
      <c r="L730" s="53">
        <f t="shared" si="308"/>
        <v>0</v>
      </c>
      <c r="M730" s="53">
        <f t="shared" si="308"/>
        <v>0</v>
      </c>
      <c r="N730" s="53">
        <f t="shared" si="308"/>
        <v>0</v>
      </c>
      <c r="O730" s="53">
        <f t="shared" si="308"/>
        <v>0</v>
      </c>
      <c r="P730" s="53">
        <f t="shared" si="308"/>
        <v>0</v>
      </c>
      <c r="Q730" s="53">
        <f t="shared" si="308"/>
        <v>0</v>
      </c>
      <c r="R730" s="53">
        <f t="shared" si="308"/>
        <v>0</v>
      </c>
      <c r="S730" s="53">
        <f t="shared" si="308"/>
        <v>0</v>
      </c>
      <c r="T730" s="53">
        <f t="shared" si="308"/>
        <v>0</v>
      </c>
      <c r="U730" s="53">
        <f t="shared" si="308"/>
        <v>0</v>
      </c>
      <c r="V730" s="53">
        <f t="shared" si="308"/>
        <v>0</v>
      </c>
      <c r="W730" s="53">
        <f t="shared" si="308"/>
        <v>0</v>
      </c>
      <c r="X730" s="53">
        <f t="shared" si="308"/>
        <v>0</v>
      </c>
      <c r="Y730" s="53">
        <f t="shared" si="308"/>
        <v>0</v>
      </c>
      <c r="Z730" s="53">
        <f t="shared" si="308"/>
        <v>0</v>
      </c>
      <c r="AA730" s="53">
        <f t="shared" si="308"/>
        <v>0</v>
      </c>
      <c r="AB730" s="53">
        <f t="shared" si="308"/>
        <v>0</v>
      </c>
      <c r="AC730" s="53">
        <f t="shared" si="308"/>
        <v>0</v>
      </c>
      <c r="AD730" s="53">
        <f t="shared" si="308"/>
        <v>0</v>
      </c>
      <c r="AE730" s="53">
        <f t="shared" si="308"/>
        <v>0</v>
      </c>
      <c r="AK730" s="21">
        <f t="shared" ca="1" si="301"/>
        <v>0</v>
      </c>
    </row>
    <row r="731" spans="1:37" s="73" customFormat="1" hidden="1">
      <c r="A731" s="137">
        <f>A732</f>
        <v>0</v>
      </c>
      <c r="B731" s="136"/>
      <c r="C731" s="121"/>
      <c r="D731" s="131"/>
      <c r="E731" s="117"/>
      <c r="F731" s="117"/>
      <c r="G731" s="117"/>
      <c r="H731" s="117"/>
      <c r="I731" s="117"/>
      <c r="J731" s="117"/>
      <c r="K731" s="117"/>
      <c r="L731" s="117"/>
      <c r="M731" s="117"/>
      <c r="N731" s="117"/>
      <c r="O731" s="117"/>
      <c r="P731" s="117"/>
      <c r="Q731" s="117"/>
      <c r="R731" s="117"/>
      <c r="S731" s="117"/>
      <c r="T731" s="117"/>
      <c r="U731" s="117"/>
      <c r="V731" s="117"/>
      <c r="W731" s="117"/>
      <c r="X731" s="117"/>
      <c r="Y731" s="117"/>
      <c r="Z731" s="117"/>
      <c r="AA731" s="117"/>
      <c r="AB731" s="117"/>
      <c r="AC731" s="117"/>
      <c r="AD731" s="117"/>
      <c r="AE731" s="117"/>
      <c r="AK731" s="21">
        <f t="shared" ca="1" si="301"/>
        <v>0</v>
      </c>
    </row>
    <row r="732" spans="1:37" s="73" customFormat="1" ht="25.5" hidden="1">
      <c r="A732" s="21">
        <f>IF(MAX(E732:AF732)=0,IF(MIN(E732:AF732)=0,0,1),1)</f>
        <v>0</v>
      </c>
      <c r="B732" s="136"/>
      <c r="C732" s="145" t="s">
        <v>258</v>
      </c>
      <c r="D732" s="131"/>
      <c r="E732" s="117">
        <f t="shared" ref="E732:AE732" si="309">E735+E776</f>
        <v>0</v>
      </c>
      <c r="F732" s="117">
        <f t="shared" si="309"/>
        <v>0</v>
      </c>
      <c r="G732" s="117">
        <f t="shared" si="309"/>
        <v>0</v>
      </c>
      <c r="H732" s="117">
        <f t="shared" si="309"/>
        <v>0</v>
      </c>
      <c r="I732" s="117">
        <f t="shared" si="309"/>
        <v>0</v>
      </c>
      <c r="J732" s="117">
        <f t="shared" si="309"/>
        <v>0</v>
      </c>
      <c r="K732" s="117">
        <f t="shared" si="309"/>
        <v>0</v>
      </c>
      <c r="L732" s="117">
        <f t="shared" si="309"/>
        <v>0</v>
      </c>
      <c r="M732" s="117">
        <f t="shared" si="309"/>
        <v>0</v>
      </c>
      <c r="N732" s="117">
        <f t="shared" si="309"/>
        <v>0</v>
      </c>
      <c r="O732" s="117">
        <f t="shared" si="309"/>
        <v>0</v>
      </c>
      <c r="P732" s="117">
        <f t="shared" si="309"/>
        <v>0</v>
      </c>
      <c r="Q732" s="117">
        <f t="shared" si="309"/>
        <v>0</v>
      </c>
      <c r="R732" s="117">
        <f t="shared" si="309"/>
        <v>0</v>
      </c>
      <c r="S732" s="117">
        <f t="shared" si="309"/>
        <v>0</v>
      </c>
      <c r="T732" s="117">
        <f t="shared" si="309"/>
        <v>0</v>
      </c>
      <c r="U732" s="117">
        <f t="shared" si="309"/>
        <v>0</v>
      </c>
      <c r="V732" s="117">
        <f t="shared" si="309"/>
        <v>0</v>
      </c>
      <c r="W732" s="117">
        <f t="shared" si="309"/>
        <v>0</v>
      </c>
      <c r="X732" s="117">
        <f t="shared" si="309"/>
        <v>0</v>
      </c>
      <c r="Y732" s="117">
        <f t="shared" si="309"/>
        <v>0</v>
      </c>
      <c r="Z732" s="117">
        <f t="shared" si="309"/>
        <v>0</v>
      </c>
      <c r="AA732" s="117">
        <f t="shared" si="309"/>
        <v>0</v>
      </c>
      <c r="AB732" s="117">
        <f t="shared" si="309"/>
        <v>0</v>
      </c>
      <c r="AC732" s="117">
        <f t="shared" si="309"/>
        <v>0</v>
      </c>
      <c r="AD732" s="117">
        <f t="shared" si="309"/>
        <v>0</v>
      </c>
      <c r="AE732" s="117">
        <f t="shared" si="309"/>
        <v>0</v>
      </c>
      <c r="AK732" s="21">
        <f t="shared" ca="1" si="301"/>
        <v>0</v>
      </c>
    </row>
    <row r="733" spans="1:37" s="73" customFormat="1" hidden="1">
      <c r="A733" s="137">
        <f>A734</f>
        <v>0</v>
      </c>
      <c r="B733" s="136"/>
      <c r="C733" s="121"/>
      <c r="D733" s="131"/>
      <c r="E733" s="117"/>
      <c r="F733" s="117"/>
      <c r="G733" s="117"/>
      <c r="H733" s="117"/>
      <c r="I733" s="117"/>
      <c r="J733" s="117"/>
      <c r="K733" s="117"/>
      <c r="L733" s="117"/>
      <c r="M733" s="117"/>
      <c r="N733" s="117"/>
      <c r="O733" s="117"/>
      <c r="P733" s="117"/>
      <c r="Q733" s="117"/>
      <c r="R733" s="117"/>
      <c r="S733" s="117"/>
      <c r="T733" s="117"/>
      <c r="U733" s="117"/>
      <c r="V733" s="117"/>
      <c r="W733" s="117"/>
      <c r="X733" s="117"/>
      <c r="Y733" s="117"/>
      <c r="Z733" s="117"/>
      <c r="AA733" s="117"/>
      <c r="AB733" s="117"/>
      <c r="AC733" s="117"/>
      <c r="AD733" s="117"/>
      <c r="AE733" s="117"/>
      <c r="AK733" s="21">
        <f t="shared" ca="1" si="301"/>
        <v>0</v>
      </c>
    </row>
    <row r="734" spans="1:37" s="73" customFormat="1" ht="25.5" hidden="1">
      <c r="A734" s="190">
        <f>MAX(A735:A773)</f>
        <v>0</v>
      </c>
      <c r="B734" s="136"/>
      <c r="C734" s="140" t="s">
        <v>259</v>
      </c>
      <c r="D734" s="131"/>
      <c r="E734" s="117"/>
      <c r="F734" s="117"/>
      <c r="G734" s="117"/>
      <c r="H734" s="117"/>
      <c r="I734" s="117"/>
      <c r="J734" s="117"/>
      <c r="K734" s="117"/>
      <c r="L734" s="117"/>
      <c r="M734" s="117"/>
      <c r="N734" s="117"/>
      <c r="O734" s="117"/>
      <c r="P734" s="117"/>
      <c r="Q734" s="117"/>
      <c r="R734" s="117"/>
      <c r="S734" s="117"/>
      <c r="T734" s="117"/>
      <c r="U734" s="117"/>
      <c r="V734" s="117"/>
      <c r="W734" s="117"/>
      <c r="X734" s="117"/>
      <c r="Y734" s="117"/>
      <c r="Z734" s="117"/>
      <c r="AA734" s="117"/>
      <c r="AB734" s="117"/>
      <c r="AC734" s="117"/>
      <c r="AD734" s="117"/>
      <c r="AE734" s="117"/>
      <c r="AK734" s="21">
        <f t="shared" ca="1" si="301"/>
        <v>0</v>
      </c>
    </row>
    <row r="735" spans="1:37" s="73" customFormat="1" hidden="1">
      <c r="A735" s="21">
        <f t="shared" ref="A735:A764" si="310">IF(MAX(E735:AF735)=0,IF(MIN(E735:AF735)=0,0,1),1)</f>
        <v>0</v>
      </c>
      <c r="B735" s="56"/>
      <c r="C735" s="71" t="s">
        <v>113</v>
      </c>
      <c r="D735" s="72"/>
      <c r="E735" s="53">
        <f t="shared" ref="E735:AE735" si="311">SUBTOTAL(9,E736:E764)</f>
        <v>0</v>
      </c>
      <c r="F735" s="53">
        <f t="shared" si="311"/>
        <v>0</v>
      </c>
      <c r="G735" s="53">
        <f t="shared" si="311"/>
        <v>0</v>
      </c>
      <c r="H735" s="53">
        <f t="shared" si="311"/>
        <v>0</v>
      </c>
      <c r="I735" s="53">
        <f t="shared" si="311"/>
        <v>0</v>
      </c>
      <c r="J735" s="53">
        <f t="shared" si="311"/>
        <v>0</v>
      </c>
      <c r="K735" s="53">
        <f t="shared" si="311"/>
        <v>0</v>
      </c>
      <c r="L735" s="53">
        <f t="shared" si="311"/>
        <v>0</v>
      </c>
      <c r="M735" s="53">
        <f t="shared" si="311"/>
        <v>0</v>
      </c>
      <c r="N735" s="53">
        <f t="shared" si="311"/>
        <v>0</v>
      </c>
      <c r="O735" s="53">
        <f t="shared" si="311"/>
        <v>0</v>
      </c>
      <c r="P735" s="53">
        <f t="shared" si="311"/>
        <v>0</v>
      </c>
      <c r="Q735" s="53">
        <f t="shared" si="311"/>
        <v>0</v>
      </c>
      <c r="R735" s="53">
        <f t="shared" si="311"/>
        <v>0</v>
      </c>
      <c r="S735" s="53">
        <f t="shared" si="311"/>
        <v>0</v>
      </c>
      <c r="T735" s="53">
        <f t="shared" si="311"/>
        <v>0</v>
      </c>
      <c r="U735" s="53">
        <f t="shared" si="311"/>
        <v>0</v>
      </c>
      <c r="V735" s="53">
        <f t="shared" si="311"/>
        <v>0</v>
      </c>
      <c r="W735" s="53">
        <f t="shared" si="311"/>
        <v>0</v>
      </c>
      <c r="X735" s="53">
        <f t="shared" si="311"/>
        <v>0</v>
      </c>
      <c r="Y735" s="53">
        <f t="shared" si="311"/>
        <v>0</v>
      </c>
      <c r="Z735" s="53">
        <f t="shared" si="311"/>
        <v>0</v>
      </c>
      <c r="AA735" s="53">
        <f t="shared" si="311"/>
        <v>0</v>
      </c>
      <c r="AB735" s="53">
        <f t="shared" si="311"/>
        <v>0</v>
      </c>
      <c r="AC735" s="53">
        <f t="shared" si="311"/>
        <v>0</v>
      </c>
      <c r="AD735" s="53">
        <f t="shared" si="311"/>
        <v>0</v>
      </c>
      <c r="AE735" s="53">
        <f t="shared" si="311"/>
        <v>0</v>
      </c>
      <c r="AK735" s="21">
        <f t="shared" ca="1" si="301"/>
        <v>0</v>
      </c>
    </row>
    <row r="736" spans="1:37" s="73" customFormat="1" hidden="1">
      <c r="A736" s="21">
        <f t="shared" si="310"/>
        <v>0</v>
      </c>
      <c r="B736" s="56" t="s">
        <v>114</v>
      </c>
      <c r="C736" s="74" t="s">
        <v>115</v>
      </c>
      <c r="D736" s="72"/>
      <c r="E736" s="53">
        <f t="shared" ref="E736:AE736" si="312">SUBTOTAL(9,E737:E755)</f>
        <v>0</v>
      </c>
      <c r="F736" s="53">
        <f t="shared" si="312"/>
        <v>0</v>
      </c>
      <c r="G736" s="53">
        <f t="shared" si="312"/>
        <v>0</v>
      </c>
      <c r="H736" s="53">
        <f t="shared" si="312"/>
        <v>0</v>
      </c>
      <c r="I736" s="53">
        <f t="shared" si="312"/>
        <v>0</v>
      </c>
      <c r="J736" s="53">
        <f t="shared" si="312"/>
        <v>0</v>
      </c>
      <c r="K736" s="53">
        <f t="shared" si="312"/>
        <v>0</v>
      </c>
      <c r="L736" s="53">
        <f t="shared" si="312"/>
        <v>0</v>
      </c>
      <c r="M736" s="53">
        <f t="shared" si="312"/>
        <v>0</v>
      </c>
      <c r="N736" s="53">
        <f t="shared" si="312"/>
        <v>0</v>
      </c>
      <c r="O736" s="53">
        <f t="shared" si="312"/>
        <v>0</v>
      </c>
      <c r="P736" s="53">
        <f t="shared" si="312"/>
        <v>0</v>
      </c>
      <c r="Q736" s="53">
        <f t="shared" si="312"/>
        <v>0</v>
      </c>
      <c r="R736" s="53">
        <f t="shared" si="312"/>
        <v>0</v>
      </c>
      <c r="S736" s="53">
        <f t="shared" si="312"/>
        <v>0</v>
      </c>
      <c r="T736" s="53">
        <f t="shared" si="312"/>
        <v>0</v>
      </c>
      <c r="U736" s="53">
        <f t="shared" si="312"/>
        <v>0</v>
      </c>
      <c r="V736" s="53">
        <f t="shared" si="312"/>
        <v>0</v>
      </c>
      <c r="W736" s="53">
        <f t="shared" si="312"/>
        <v>0</v>
      </c>
      <c r="X736" s="53">
        <f t="shared" si="312"/>
        <v>0</v>
      </c>
      <c r="Y736" s="53">
        <f t="shared" si="312"/>
        <v>0</v>
      </c>
      <c r="Z736" s="53">
        <f t="shared" si="312"/>
        <v>0</v>
      </c>
      <c r="AA736" s="53">
        <f t="shared" si="312"/>
        <v>0</v>
      </c>
      <c r="AB736" s="53">
        <f t="shared" si="312"/>
        <v>0</v>
      </c>
      <c r="AC736" s="53">
        <f t="shared" si="312"/>
        <v>0</v>
      </c>
      <c r="AD736" s="53">
        <f t="shared" si="312"/>
        <v>0</v>
      </c>
      <c r="AE736" s="53">
        <f t="shared" si="312"/>
        <v>0</v>
      </c>
      <c r="AK736" s="21">
        <f t="shared" ca="1" si="301"/>
        <v>0</v>
      </c>
    </row>
    <row r="737" spans="1:37" s="73" customFormat="1" hidden="1">
      <c r="A737" s="21">
        <f t="shared" si="310"/>
        <v>0</v>
      </c>
      <c r="B737" s="59"/>
      <c r="C737" s="84" t="s">
        <v>286</v>
      </c>
      <c r="D737" s="72"/>
      <c r="E737" s="53">
        <f t="shared" ref="E737:AE737" si="313">SUBTOTAL(9,E738:E747)</f>
        <v>0</v>
      </c>
      <c r="F737" s="53">
        <f t="shared" si="313"/>
        <v>0</v>
      </c>
      <c r="G737" s="53">
        <f t="shared" si="313"/>
        <v>0</v>
      </c>
      <c r="H737" s="53">
        <f t="shared" si="313"/>
        <v>0</v>
      </c>
      <c r="I737" s="53">
        <f t="shared" si="313"/>
        <v>0</v>
      </c>
      <c r="J737" s="53">
        <f t="shared" si="313"/>
        <v>0</v>
      </c>
      <c r="K737" s="53">
        <f t="shared" si="313"/>
        <v>0</v>
      </c>
      <c r="L737" s="53">
        <f t="shared" si="313"/>
        <v>0</v>
      </c>
      <c r="M737" s="53">
        <f t="shared" si="313"/>
        <v>0</v>
      </c>
      <c r="N737" s="53">
        <f t="shared" si="313"/>
        <v>0</v>
      </c>
      <c r="O737" s="53">
        <f t="shared" si="313"/>
        <v>0</v>
      </c>
      <c r="P737" s="53">
        <f t="shared" si="313"/>
        <v>0</v>
      </c>
      <c r="Q737" s="53">
        <f t="shared" si="313"/>
        <v>0</v>
      </c>
      <c r="R737" s="53">
        <f t="shared" si="313"/>
        <v>0</v>
      </c>
      <c r="S737" s="53">
        <f t="shared" si="313"/>
        <v>0</v>
      </c>
      <c r="T737" s="53">
        <f t="shared" si="313"/>
        <v>0</v>
      </c>
      <c r="U737" s="53">
        <f t="shared" si="313"/>
        <v>0</v>
      </c>
      <c r="V737" s="53">
        <f t="shared" si="313"/>
        <v>0</v>
      </c>
      <c r="W737" s="53">
        <f t="shared" si="313"/>
        <v>0</v>
      </c>
      <c r="X737" s="53">
        <f t="shared" si="313"/>
        <v>0</v>
      </c>
      <c r="Y737" s="53">
        <f t="shared" si="313"/>
        <v>0</v>
      </c>
      <c r="Z737" s="53">
        <f t="shared" si="313"/>
        <v>0</v>
      </c>
      <c r="AA737" s="53">
        <f t="shared" si="313"/>
        <v>0</v>
      </c>
      <c r="AB737" s="53">
        <f t="shared" si="313"/>
        <v>0</v>
      </c>
      <c r="AC737" s="53">
        <f t="shared" si="313"/>
        <v>0</v>
      </c>
      <c r="AD737" s="53">
        <f t="shared" si="313"/>
        <v>0</v>
      </c>
      <c r="AE737" s="53">
        <f t="shared" si="313"/>
        <v>0</v>
      </c>
      <c r="AK737" s="21">
        <f t="shared" ca="1" si="301"/>
        <v>0</v>
      </c>
    </row>
    <row r="738" spans="1:37" s="73" customFormat="1" ht="25.5" hidden="1">
      <c r="A738" s="21">
        <f t="shared" si="310"/>
        <v>0</v>
      </c>
      <c r="B738" s="75"/>
      <c r="C738" s="77" t="s">
        <v>116</v>
      </c>
      <c r="D738" s="76" t="s">
        <v>53</v>
      </c>
      <c r="E738" s="53">
        <f t="shared" ref="E738:AE738" si="314">SUBTOTAL(9,E739:E740)</f>
        <v>0</v>
      </c>
      <c r="F738" s="53">
        <f t="shared" si="314"/>
        <v>0</v>
      </c>
      <c r="G738" s="53">
        <f t="shared" si="314"/>
        <v>0</v>
      </c>
      <c r="H738" s="53">
        <f t="shared" si="314"/>
        <v>0</v>
      </c>
      <c r="I738" s="53">
        <f t="shared" si="314"/>
        <v>0</v>
      </c>
      <c r="J738" s="53">
        <f t="shared" si="314"/>
        <v>0</v>
      </c>
      <c r="K738" s="53">
        <f t="shared" si="314"/>
        <v>0</v>
      </c>
      <c r="L738" s="53">
        <f t="shared" si="314"/>
        <v>0</v>
      </c>
      <c r="M738" s="53">
        <f t="shared" si="314"/>
        <v>0</v>
      </c>
      <c r="N738" s="53">
        <f t="shared" si="314"/>
        <v>0</v>
      </c>
      <c r="O738" s="53">
        <f t="shared" si="314"/>
        <v>0</v>
      </c>
      <c r="P738" s="53">
        <f t="shared" si="314"/>
        <v>0</v>
      </c>
      <c r="Q738" s="53">
        <f t="shared" si="314"/>
        <v>0</v>
      </c>
      <c r="R738" s="53">
        <f t="shared" si="314"/>
        <v>0</v>
      </c>
      <c r="S738" s="53">
        <f t="shared" si="314"/>
        <v>0</v>
      </c>
      <c r="T738" s="53">
        <f t="shared" si="314"/>
        <v>0</v>
      </c>
      <c r="U738" s="53">
        <f t="shared" si="314"/>
        <v>0</v>
      </c>
      <c r="V738" s="53">
        <f t="shared" si="314"/>
        <v>0</v>
      </c>
      <c r="W738" s="53">
        <f t="shared" si="314"/>
        <v>0</v>
      </c>
      <c r="X738" s="53">
        <f t="shared" si="314"/>
        <v>0</v>
      </c>
      <c r="Y738" s="53">
        <f t="shared" si="314"/>
        <v>0</v>
      </c>
      <c r="Z738" s="53">
        <f t="shared" si="314"/>
        <v>0</v>
      </c>
      <c r="AA738" s="53">
        <f t="shared" si="314"/>
        <v>0</v>
      </c>
      <c r="AB738" s="53">
        <f t="shared" si="314"/>
        <v>0</v>
      </c>
      <c r="AC738" s="53">
        <f t="shared" si="314"/>
        <v>0</v>
      </c>
      <c r="AD738" s="53">
        <f t="shared" si="314"/>
        <v>0</v>
      </c>
      <c r="AE738" s="53">
        <f t="shared" si="314"/>
        <v>0</v>
      </c>
      <c r="AK738" s="21">
        <f t="shared" ca="1" si="301"/>
        <v>0</v>
      </c>
    </row>
    <row r="739" spans="1:37" s="73" customFormat="1" ht="25.5" hidden="1">
      <c r="A739" s="21">
        <f t="shared" si="310"/>
        <v>0</v>
      </c>
      <c r="B739" s="75"/>
      <c r="C739" s="155" t="s">
        <v>278</v>
      </c>
      <c r="D739" s="76" t="s">
        <v>279</v>
      </c>
      <c r="E739" s="57">
        <f>F739+Y739</f>
        <v>0</v>
      </c>
      <c r="F739" s="57">
        <f>SUM(G739:X739)</f>
        <v>0</v>
      </c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7">
        <f>SUM(Z739:AE739)</f>
        <v>0</v>
      </c>
      <c r="Z739" s="58"/>
      <c r="AA739" s="58"/>
      <c r="AB739" s="58"/>
      <c r="AC739" s="58"/>
      <c r="AD739" s="58"/>
      <c r="AE739" s="58"/>
      <c r="AK739" s="21">
        <f t="shared" ca="1" si="301"/>
        <v>1</v>
      </c>
    </row>
    <row r="740" spans="1:37" s="73" customFormat="1" ht="25.5" hidden="1">
      <c r="A740" s="21">
        <f t="shared" si="310"/>
        <v>0</v>
      </c>
      <c r="B740" s="75"/>
      <c r="C740" s="155" t="s">
        <v>280</v>
      </c>
      <c r="D740" s="76" t="s">
        <v>281</v>
      </c>
      <c r="E740" s="57">
        <f>F740+Y740</f>
        <v>0</v>
      </c>
      <c r="F740" s="57">
        <f>SUM(G740:X740)</f>
        <v>0</v>
      </c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7">
        <f>SUM(Z740:AE740)</f>
        <v>0</v>
      </c>
      <c r="Z740" s="58"/>
      <c r="AA740" s="58"/>
      <c r="AB740" s="58"/>
      <c r="AC740" s="58"/>
      <c r="AD740" s="58"/>
      <c r="AE740" s="58"/>
      <c r="AK740" s="21">
        <f t="shared" ca="1" si="301"/>
        <v>1</v>
      </c>
    </row>
    <row r="741" spans="1:37" s="73" customFormat="1" hidden="1">
      <c r="A741" s="21">
        <f t="shared" si="310"/>
        <v>0</v>
      </c>
      <c r="B741" s="78"/>
      <c r="C741" s="156" t="s">
        <v>117</v>
      </c>
      <c r="D741" s="79" t="s">
        <v>55</v>
      </c>
      <c r="E741" s="57">
        <f>F741+Y741</f>
        <v>0</v>
      </c>
      <c r="F741" s="57">
        <f>SUM(G741:X741)</f>
        <v>0</v>
      </c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7">
        <f>SUM(Z741:AE741)</f>
        <v>0</v>
      </c>
      <c r="Z741" s="58"/>
      <c r="AA741" s="58"/>
      <c r="AB741" s="58"/>
      <c r="AC741" s="58"/>
      <c r="AD741" s="58"/>
      <c r="AE741" s="58"/>
      <c r="AK741" s="21">
        <f t="shared" ca="1" si="301"/>
        <v>1</v>
      </c>
    </row>
    <row r="742" spans="1:37" s="73" customFormat="1" hidden="1">
      <c r="A742" s="21">
        <f t="shared" si="310"/>
        <v>0</v>
      </c>
      <c r="B742" s="78"/>
      <c r="C742" s="77" t="s">
        <v>282</v>
      </c>
      <c r="D742" s="80" t="s">
        <v>283</v>
      </c>
      <c r="E742" s="53">
        <f t="shared" ref="E742:AE742" si="315">SUBTOTAL(9,E743:E746)</f>
        <v>0</v>
      </c>
      <c r="F742" s="53">
        <f t="shared" si="315"/>
        <v>0</v>
      </c>
      <c r="G742" s="53">
        <f t="shared" si="315"/>
        <v>0</v>
      </c>
      <c r="H742" s="53">
        <f t="shared" si="315"/>
        <v>0</v>
      </c>
      <c r="I742" s="53">
        <f t="shared" si="315"/>
        <v>0</v>
      </c>
      <c r="J742" s="53">
        <f t="shared" si="315"/>
        <v>0</v>
      </c>
      <c r="K742" s="53">
        <f t="shared" si="315"/>
        <v>0</v>
      </c>
      <c r="L742" s="53">
        <f t="shared" si="315"/>
        <v>0</v>
      </c>
      <c r="M742" s="53">
        <f t="shared" si="315"/>
        <v>0</v>
      </c>
      <c r="N742" s="53">
        <f t="shared" si="315"/>
        <v>0</v>
      </c>
      <c r="O742" s="53">
        <f t="shared" si="315"/>
        <v>0</v>
      </c>
      <c r="P742" s="53">
        <f t="shared" si="315"/>
        <v>0</v>
      </c>
      <c r="Q742" s="53">
        <f t="shared" si="315"/>
        <v>0</v>
      </c>
      <c r="R742" s="53">
        <f t="shared" si="315"/>
        <v>0</v>
      </c>
      <c r="S742" s="53">
        <f t="shared" si="315"/>
        <v>0</v>
      </c>
      <c r="T742" s="53">
        <f t="shared" si="315"/>
        <v>0</v>
      </c>
      <c r="U742" s="53">
        <f t="shared" si="315"/>
        <v>0</v>
      </c>
      <c r="V742" s="53">
        <f t="shared" si="315"/>
        <v>0</v>
      </c>
      <c r="W742" s="53">
        <f t="shared" si="315"/>
        <v>0</v>
      </c>
      <c r="X742" s="53">
        <f t="shared" si="315"/>
        <v>0</v>
      </c>
      <c r="Y742" s="53">
        <f t="shared" si="315"/>
        <v>0</v>
      </c>
      <c r="Z742" s="53">
        <f t="shared" si="315"/>
        <v>0</v>
      </c>
      <c r="AA742" s="53">
        <f t="shared" si="315"/>
        <v>0</v>
      </c>
      <c r="AB742" s="53">
        <f t="shared" si="315"/>
        <v>0</v>
      </c>
      <c r="AC742" s="53">
        <f t="shared" si="315"/>
        <v>0</v>
      </c>
      <c r="AD742" s="53">
        <f t="shared" si="315"/>
        <v>0</v>
      </c>
      <c r="AE742" s="53">
        <f t="shared" si="315"/>
        <v>0</v>
      </c>
      <c r="AK742" s="21">
        <f t="shared" ca="1" si="301"/>
        <v>0</v>
      </c>
    </row>
    <row r="743" spans="1:37" s="73" customFormat="1" ht="25.5" hidden="1">
      <c r="A743" s="21">
        <f t="shared" si="310"/>
        <v>0</v>
      </c>
      <c r="B743" s="78"/>
      <c r="C743" s="157" t="s">
        <v>119</v>
      </c>
      <c r="D743" s="80" t="s">
        <v>120</v>
      </c>
      <c r="E743" s="57">
        <f t="shared" ref="E743:E755" si="316">F743+Y743</f>
        <v>0</v>
      </c>
      <c r="F743" s="57">
        <f t="shared" ref="F743:F755" si="317">SUM(G743:X743)</f>
        <v>0</v>
      </c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7">
        <f t="shared" ref="Y743:Y755" si="318">SUM(Z743:AE743)</f>
        <v>0</v>
      </c>
      <c r="Z743" s="58"/>
      <c r="AA743" s="58"/>
      <c r="AB743" s="58"/>
      <c r="AC743" s="58"/>
      <c r="AD743" s="58"/>
      <c r="AE743" s="58"/>
      <c r="AK743" s="21">
        <f t="shared" ca="1" si="301"/>
        <v>1</v>
      </c>
    </row>
    <row r="744" spans="1:37" s="73" customFormat="1" hidden="1">
      <c r="A744" s="21">
        <f t="shared" si="310"/>
        <v>0</v>
      </c>
      <c r="B744" s="78"/>
      <c r="C744" s="155" t="s">
        <v>123</v>
      </c>
      <c r="D744" s="80" t="s">
        <v>124</v>
      </c>
      <c r="E744" s="57">
        <f t="shared" si="316"/>
        <v>0</v>
      </c>
      <c r="F744" s="57">
        <f t="shared" si="317"/>
        <v>0</v>
      </c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7">
        <f t="shared" si="318"/>
        <v>0</v>
      </c>
      <c r="Z744" s="58"/>
      <c r="AA744" s="58"/>
      <c r="AB744" s="58"/>
      <c r="AC744" s="58"/>
      <c r="AD744" s="58"/>
      <c r="AE744" s="58"/>
      <c r="AK744" s="21">
        <f t="shared" ca="1" si="301"/>
        <v>1</v>
      </c>
    </row>
    <row r="745" spans="1:37" s="73" customFormat="1" hidden="1">
      <c r="A745" s="21">
        <f t="shared" si="310"/>
        <v>0</v>
      </c>
      <c r="B745" s="78"/>
      <c r="C745" s="155" t="s">
        <v>465</v>
      </c>
      <c r="D745" s="80" t="s">
        <v>125</v>
      </c>
      <c r="E745" s="57">
        <f t="shared" si="316"/>
        <v>0</v>
      </c>
      <c r="F745" s="57">
        <f t="shared" si="317"/>
        <v>0</v>
      </c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7">
        <f t="shared" si="318"/>
        <v>0</v>
      </c>
      <c r="Z745" s="58"/>
      <c r="AA745" s="58"/>
      <c r="AB745" s="58"/>
      <c r="AC745" s="58"/>
      <c r="AD745" s="58"/>
      <c r="AE745" s="58"/>
      <c r="AK745" s="21">
        <f t="shared" ca="1" si="301"/>
        <v>1</v>
      </c>
    </row>
    <row r="746" spans="1:37" s="73" customFormat="1" ht="25.5" hidden="1">
      <c r="A746" s="21">
        <f t="shared" si="310"/>
        <v>0</v>
      </c>
      <c r="B746" s="78"/>
      <c r="C746" s="155" t="s">
        <v>126</v>
      </c>
      <c r="D746" s="80" t="s">
        <v>127</v>
      </c>
      <c r="E746" s="57">
        <f t="shared" si="316"/>
        <v>0</v>
      </c>
      <c r="F746" s="57">
        <f t="shared" si="317"/>
        <v>0</v>
      </c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7">
        <f t="shared" si="318"/>
        <v>0</v>
      </c>
      <c r="Z746" s="58"/>
      <c r="AA746" s="58"/>
      <c r="AB746" s="58"/>
      <c r="AC746" s="58"/>
      <c r="AD746" s="58"/>
      <c r="AE746" s="58"/>
      <c r="AK746" s="21">
        <f t="shared" ca="1" si="301"/>
        <v>1</v>
      </c>
    </row>
    <row r="747" spans="1:37" s="73" customFormat="1" hidden="1">
      <c r="A747" s="21">
        <f t="shared" si="310"/>
        <v>0</v>
      </c>
      <c r="B747" s="78"/>
      <c r="C747" s="81" t="s">
        <v>128</v>
      </c>
      <c r="D747" s="80" t="s">
        <v>58</v>
      </c>
      <c r="E747" s="57">
        <f t="shared" si="316"/>
        <v>0</v>
      </c>
      <c r="F747" s="57">
        <f t="shared" si="317"/>
        <v>0</v>
      </c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7">
        <f t="shared" si="318"/>
        <v>0</v>
      </c>
      <c r="Z747" s="58"/>
      <c r="AA747" s="58"/>
      <c r="AB747" s="58"/>
      <c r="AC747" s="58"/>
      <c r="AD747" s="58"/>
      <c r="AE747" s="58"/>
      <c r="AK747" s="21">
        <f t="shared" ca="1" si="301"/>
        <v>1</v>
      </c>
    </row>
    <row r="748" spans="1:37" s="73" customFormat="1" hidden="1">
      <c r="A748" s="21">
        <f t="shared" si="310"/>
        <v>0</v>
      </c>
      <c r="B748" s="78"/>
      <c r="C748" s="82" t="s">
        <v>129</v>
      </c>
      <c r="D748" s="79" t="s">
        <v>60</v>
      </c>
      <c r="E748" s="57">
        <f t="shared" si="316"/>
        <v>0</v>
      </c>
      <c r="F748" s="57">
        <f t="shared" si="317"/>
        <v>0</v>
      </c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7">
        <f t="shared" si="318"/>
        <v>0</v>
      </c>
      <c r="Z748" s="58"/>
      <c r="AA748" s="58"/>
      <c r="AB748" s="58"/>
      <c r="AC748" s="58"/>
      <c r="AD748" s="58"/>
      <c r="AE748" s="58"/>
      <c r="AK748" s="21">
        <f t="shared" ca="1" si="301"/>
        <v>1</v>
      </c>
    </row>
    <row r="749" spans="1:37" s="73" customFormat="1" hidden="1">
      <c r="A749" s="21">
        <f t="shared" si="310"/>
        <v>0</v>
      </c>
      <c r="B749" s="78"/>
      <c r="C749" s="82" t="s">
        <v>307</v>
      </c>
      <c r="D749" s="79" t="s">
        <v>69</v>
      </c>
      <c r="E749" s="57">
        <f t="shared" si="316"/>
        <v>0</v>
      </c>
      <c r="F749" s="57">
        <f t="shared" si="317"/>
        <v>0</v>
      </c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7">
        <f t="shared" si="318"/>
        <v>0</v>
      </c>
      <c r="Z749" s="58"/>
      <c r="AA749" s="58"/>
      <c r="AB749" s="58"/>
      <c r="AC749" s="58"/>
      <c r="AD749" s="58"/>
      <c r="AE749" s="58"/>
      <c r="AK749" s="21">
        <f t="shared" ca="1" si="301"/>
        <v>1</v>
      </c>
    </row>
    <row r="750" spans="1:37" s="73" customFormat="1" hidden="1">
      <c r="A750" s="21">
        <f t="shared" si="310"/>
        <v>0</v>
      </c>
      <c r="B750" s="83"/>
      <c r="C750" s="87" t="s">
        <v>135</v>
      </c>
      <c r="D750" s="85" t="s">
        <v>97</v>
      </c>
      <c r="E750" s="57">
        <f t="shared" si="316"/>
        <v>0</v>
      </c>
      <c r="F750" s="57">
        <f t="shared" si="317"/>
        <v>0</v>
      </c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7">
        <f t="shared" si="318"/>
        <v>0</v>
      </c>
      <c r="Z750" s="58"/>
      <c r="AA750" s="58"/>
      <c r="AB750" s="58"/>
      <c r="AC750" s="58"/>
      <c r="AD750" s="58"/>
      <c r="AE750" s="58"/>
      <c r="AK750" s="21">
        <f t="shared" ca="1" si="301"/>
        <v>1</v>
      </c>
    </row>
    <row r="751" spans="1:37" s="73" customFormat="1" hidden="1">
      <c r="A751" s="21">
        <f t="shared" si="310"/>
        <v>0</v>
      </c>
      <c r="B751" s="83"/>
      <c r="C751" s="87" t="s">
        <v>137</v>
      </c>
      <c r="D751" s="88" t="s">
        <v>108</v>
      </c>
      <c r="E751" s="57">
        <f>F751+Y751</f>
        <v>0</v>
      </c>
      <c r="F751" s="57">
        <f>SUM(G751:X751)</f>
        <v>0</v>
      </c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7">
        <f>SUM(Z751:AE751)</f>
        <v>0</v>
      </c>
      <c r="Z751" s="58"/>
      <c r="AA751" s="58"/>
      <c r="AB751" s="58"/>
      <c r="AC751" s="58"/>
      <c r="AD751" s="58"/>
      <c r="AE751" s="58"/>
      <c r="AK751" s="21">
        <f t="shared" ca="1" si="301"/>
        <v>1</v>
      </c>
    </row>
    <row r="752" spans="1:37" s="73" customFormat="1" hidden="1">
      <c r="A752" s="21">
        <f t="shared" si="310"/>
        <v>0</v>
      </c>
      <c r="B752" s="59"/>
      <c r="C752" s="84" t="s">
        <v>466</v>
      </c>
      <c r="D752" s="72"/>
      <c r="E752" s="53">
        <f t="shared" ref="E752:AE752" si="319">SUBTOTAL(9,E753:E754)</f>
        <v>0</v>
      </c>
      <c r="F752" s="53">
        <f t="shared" si="319"/>
        <v>0</v>
      </c>
      <c r="G752" s="53">
        <f t="shared" si="319"/>
        <v>0</v>
      </c>
      <c r="H752" s="53">
        <f t="shared" si="319"/>
        <v>0</v>
      </c>
      <c r="I752" s="53">
        <f t="shared" si="319"/>
        <v>0</v>
      </c>
      <c r="J752" s="53">
        <f t="shared" si="319"/>
        <v>0</v>
      </c>
      <c r="K752" s="53">
        <f t="shared" si="319"/>
        <v>0</v>
      </c>
      <c r="L752" s="53">
        <f t="shared" si="319"/>
        <v>0</v>
      </c>
      <c r="M752" s="53">
        <f t="shared" si="319"/>
        <v>0</v>
      </c>
      <c r="N752" s="53">
        <f t="shared" si="319"/>
        <v>0</v>
      </c>
      <c r="O752" s="53">
        <f t="shared" si="319"/>
        <v>0</v>
      </c>
      <c r="P752" s="53">
        <f t="shared" si="319"/>
        <v>0</v>
      </c>
      <c r="Q752" s="53">
        <f t="shared" si="319"/>
        <v>0</v>
      </c>
      <c r="R752" s="53">
        <f t="shared" si="319"/>
        <v>0</v>
      </c>
      <c r="S752" s="53">
        <f t="shared" si="319"/>
        <v>0</v>
      </c>
      <c r="T752" s="53">
        <f t="shared" si="319"/>
        <v>0</v>
      </c>
      <c r="U752" s="53">
        <f t="shared" si="319"/>
        <v>0</v>
      </c>
      <c r="V752" s="53">
        <f t="shared" si="319"/>
        <v>0</v>
      </c>
      <c r="W752" s="53">
        <f t="shared" si="319"/>
        <v>0</v>
      </c>
      <c r="X752" s="53">
        <f t="shared" si="319"/>
        <v>0</v>
      </c>
      <c r="Y752" s="53">
        <f t="shared" si="319"/>
        <v>0</v>
      </c>
      <c r="Z752" s="53">
        <f t="shared" si="319"/>
        <v>0</v>
      </c>
      <c r="AA752" s="53">
        <f t="shared" si="319"/>
        <v>0</v>
      </c>
      <c r="AB752" s="53">
        <f t="shared" si="319"/>
        <v>0</v>
      </c>
      <c r="AC752" s="53">
        <f t="shared" si="319"/>
        <v>0</v>
      </c>
      <c r="AD752" s="53">
        <f t="shared" si="319"/>
        <v>0</v>
      </c>
      <c r="AE752" s="53">
        <f t="shared" si="319"/>
        <v>0</v>
      </c>
      <c r="AK752" s="21">
        <f t="shared" ca="1" si="301"/>
        <v>0</v>
      </c>
    </row>
    <row r="753" spans="1:37" s="73" customFormat="1" hidden="1">
      <c r="A753" s="21">
        <f t="shared" si="310"/>
        <v>0</v>
      </c>
      <c r="B753" s="83"/>
      <c r="C753" s="86" t="s">
        <v>467</v>
      </c>
      <c r="D753" s="88" t="s">
        <v>138</v>
      </c>
      <c r="E753" s="57">
        <f t="shared" si="316"/>
        <v>0</v>
      </c>
      <c r="F753" s="57">
        <f t="shared" si="317"/>
        <v>0</v>
      </c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7">
        <f t="shared" si="318"/>
        <v>0</v>
      </c>
      <c r="Z753" s="58"/>
      <c r="AA753" s="58"/>
      <c r="AB753" s="58"/>
      <c r="AC753" s="58"/>
      <c r="AD753" s="58"/>
      <c r="AE753" s="58"/>
      <c r="AK753" s="21">
        <f t="shared" ca="1" si="301"/>
        <v>1</v>
      </c>
    </row>
    <row r="754" spans="1:37" s="73" customFormat="1" ht="25.5" hidden="1">
      <c r="A754" s="21">
        <f t="shared" si="310"/>
        <v>0</v>
      </c>
      <c r="B754" s="83"/>
      <c r="C754" s="86" t="s">
        <v>469</v>
      </c>
      <c r="D754" s="85" t="s">
        <v>110</v>
      </c>
      <c r="E754" s="57">
        <f t="shared" si="316"/>
        <v>0</v>
      </c>
      <c r="F754" s="57">
        <f t="shared" si="317"/>
        <v>0</v>
      </c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7">
        <f t="shared" si="318"/>
        <v>0</v>
      </c>
      <c r="Z754" s="58"/>
      <c r="AA754" s="58"/>
      <c r="AB754" s="58"/>
      <c r="AC754" s="58"/>
      <c r="AD754" s="58"/>
      <c r="AE754" s="58"/>
      <c r="AK754" s="21">
        <f t="shared" ca="1" si="301"/>
        <v>1</v>
      </c>
    </row>
    <row r="755" spans="1:37" s="73" customFormat="1" ht="25.5" hidden="1">
      <c r="A755" s="21">
        <f t="shared" si="310"/>
        <v>0</v>
      </c>
      <c r="B755" s="83"/>
      <c r="C755" s="84" t="s">
        <v>140</v>
      </c>
      <c r="D755" s="85" t="s">
        <v>111</v>
      </c>
      <c r="E755" s="57">
        <f t="shared" si="316"/>
        <v>0</v>
      </c>
      <c r="F755" s="57">
        <f t="shared" si="317"/>
        <v>0</v>
      </c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7">
        <f t="shared" si="318"/>
        <v>0</v>
      </c>
      <c r="Z755" s="58"/>
      <c r="AA755" s="58"/>
      <c r="AB755" s="58"/>
      <c r="AC755" s="58"/>
      <c r="AD755" s="58"/>
      <c r="AE755" s="58"/>
      <c r="AK755" s="21">
        <f t="shared" ca="1" si="301"/>
        <v>1</v>
      </c>
    </row>
    <row r="756" spans="1:37" s="73" customFormat="1" hidden="1">
      <c r="A756" s="21">
        <f t="shared" si="310"/>
        <v>0</v>
      </c>
      <c r="B756" s="56" t="s">
        <v>72</v>
      </c>
      <c r="C756" s="74" t="s">
        <v>308</v>
      </c>
      <c r="D756" s="85" t="s">
        <v>141</v>
      </c>
      <c r="E756" s="57">
        <f t="shared" ref="E756:AE756" si="320">SUBTOTAL(9,E757:E758)</f>
        <v>0</v>
      </c>
      <c r="F756" s="57">
        <f t="shared" si="320"/>
        <v>0</v>
      </c>
      <c r="G756" s="53">
        <f t="shared" si="320"/>
        <v>0</v>
      </c>
      <c r="H756" s="53">
        <f t="shared" si="320"/>
        <v>0</v>
      </c>
      <c r="I756" s="53">
        <f t="shared" si="320"/>
        <v>0</v>
      </c>
      <c r="J756" s="53">
        <f t="shared" si="320"/>
        <v>0</v>
      </c>
      <c r="K756" s="53">
        <f t="shared" si="320"/>
        <v>0</v>
      </c>
      <c r="L756" s="53">
        <f t="shared" si="320"/>
        <v>0</v>
      </c>
      <c r="M756" s="53">
        <f t="shared" si="320"/>
        <v>0</v>
      </c>
      <c r="N756" s="53">
        <f t="shared" si="320"/>
        <v>0</v>
      </c>
      <c r="O756" s="53">
        <f t="shared" si="320"/>
        <v>0</v>
      </c>
      <c r="P756" s="53">
        <f t="shared" si="320"/>
        <v>0</v>
      </c>
      <c r="Q756" s="53">
        <f t="shared" si="320"/>
        <v>0</v>
      </c>
      <c r="R756" s="53">
        <f t="shared" si="320"/>
        <v>0</v>
      </c>
      <c r="S756" s="53">
        <f t="shared" si="320"/>
        <v>0</v>
      </c>
      <c r="T756" s="53">
        <f t="shared" si="320"/>
        <v>0</v>
      </c>
      <c r="U756" s="53">
        <f t="shared" si="320"/>
        <v>0</v>
      </c>
      <c r="V756" s="53">
        <f t="shared" si="320"/>
        <v>0</v>
      </c>
      <c r="W756" s="53">
        <f t="shared" si="320"/>
        <v>0</v>
      </c>
      <c r="X756" s="53">
        <f t="shared" si="320"/>
        <v>0</v>
      </c>
      <c r="Y756" s="57">
        <f t="shared" si="320"/>
        <v>0</v>
      </c>
      <c r="Z756" s="53">
        <f t="shared" si="320"/>
        <v>0</v>
      </c>
      <c r="AA756" s="53">
        <f t="shared" si="320"/>
        <v>0</v>
      </c>
      <c r="AB756" s="53">
        <f t="shared" si="320"/>
        <v>0</v>
      </c>
      <c r="AC756" s="53">
        <f t="shared" si="320"/>
        <v>0</v>
      </c>
      <c r="AD756" s="53">
        <f t="shared" si="320"/>
        <v>0</v>
      </c>
      <c r="AE756" s="53">
        <f t="shared" si="320"/>
        <v>0</v>
      </c>
      <c r="AK756" s="21">
        <f t="shared" ca="1" si="301"/>
        <v>0</v>
      </c>
    </row>
    <row r="757" spans="1:37" s="73" customFormat="1" hidden="1">
      <c r="A757" s="21">
        <f t="shared" si="310"/>
        <v>0</v>
      </c>
      <c r="B757" s="83"/>
      <c r="C757" s="87" t="s">
        <v>309</v>
      </c>
      <c r="D757" s="88" t="s">
        <v>310</v>
      </c>
      <c r="E757" s="57">
        <f>F757+Y757</f>
        <v>0</v>
      </c>
      <c r="F757" s="57">
        <f>SUM(G757:X757)</f>
        <v>0</v>
      </c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7">
        <f>SUM(Z757:AE757)</f>
        <v>0</v>
      </c>
      <c r="Z757" s="58"/>
      <c r="AA757" s="58"/>
      <c r="AB757" s="58"/>
      <c r="AC757" s="58"/>
      <c r="AD757" s="58"/>
      <c r="AE757" s="58"/>
      <c r="AK757" s="21">
        <f t="shared" ca="1" si="301"/>
        <v>1</v>
      </c>
    </row>
    <row r="758" spans="1:37" s="73" customFormat="1" hidden="1">
      <c r="A758" s="21">
        <f t="shared" si="310"/>
        <v>0</v>
      </c>
      <c r="B758" s="83"/>
      <c r="C758" s="87" t="s">
        <v>311</v>
      </c>
      <c r="D758" s="88" t="s">
        <v>312</v>
      </c>
      <c r="E758" s="57">
        <f>F758+Y758</f>
        <v>0</v>
      </c>
      <c r="F758" s="57">
        <f>SUM(G758:X758)</f>
        <v>0</v>
      </c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7">
        <f>SUM(Z758:AE758)</f>
        <v>0</v>
      </c>
      <c r="Z758" s="58"/>
      <c r="AA758" s="58"/>
      <c r="AB758" s="58"/>
      <c r="AC758" s="58"/>
      <c r="AD758" s="58"/>
      <c r="AE758" s="58"/>
      <c r="AK758" s="21">
        <f t="shared" ca="1" si="301"/>
        <v>1</v>
      </c>
    </row>
    <row r="759" spans="1:37" s="73" customFormat="1" hidden="1">
      <c r="A759" s="21">
        <f t="shared" si="310"/>
        <v>0</v>
      </c>
      <c r="B759" s="56" t="s">
        <v>109</v>
      </c>
      <c r="C759" s="74" t="s">
        <v>142</v>
      </c>
      <c r="D759" s="85"/>
      <c r="E759" s="53">
        <f t="shared" ref="E759:AE759" si="321">SUBTOTAL(9,E760:E764)</f>
        <v>0</v>
      </c>
      <c r="F759" s="53">
        <f t="shared" si="321"/>
        <v>0</v>
      </c>
      <c r="G759" s="53">
        <f t="shared" si="321"/>
        <v>0</v>
      </c>
      <c r="H759" s="53">
        <f t="shared" si="321"/>
        <v>0</v>
      </c>
      <c r="I759" s="53">
        <f t="shared" si="321"/>
        <v>0</v>
      </c>
      <c r="J759" s="53">
        <f t="shared" si="321"/>
        <v>0</v>
      </c>
      <c r="K759" s="53">
        <f t="shared" si="321"/>
        <v>0</v>
      </c>
      <c r="L759" s="53">
        <f t="shared" si="321"/>
        <v>0</v>
      </c>
      <c r="M759" s="53">
        <f t="shared" si="321"/>
        <v>0</v>
      </c>
      <c r="N759" s="53">
        <f t="shared" si="321"/>
        <v>0</v>
      </c>
      <c r="O759" s="53">
        <f t="shared" si="321"/>
        <v>0</v>
      </c>
      <c r="P759" s="53">
        <f t="shared" si="321"/>
        <v>0</v>
      </c>
      <c r="Q759" s="53">
        <f t="shared" si="321"/>
        <v>0</v>
      </c>
      <c r="R759" s="53">
        <f t="shared" si="321"/>
        <v>0</v>
      </c>
      <c r="S759" s="53">
        <f t="shared" si="321"/>
        <v>0</v>
      </c>
      <c r="T759" s="53">
        <f t="shared" si="321"/>
        <v>0</v>
      </c>
      <c r="U759" s="53">
        <f t="shared" si="321"/>
        <v>0</v>
      </c>
      <c r="V759" s="53">
        <f t="shared" si="321"/>
        <v>0</v>
      </c>
      <c r="W759" s="53">
        <f t="shared" si="321"/>
        <v>0</v>
      </c>
      <c r="X759" s="53">
        <f t="shared" si="321"/>
        <v>0</v>
      </c>
      <c r="Y759" s="53">
        <f t="shared" si="321"/>
        <v>0</v>
      </c>
      <c r="Z759" s="53">
        <f t="shared" si="321"/>
        <v>0</v>
      </c>
      <c r="AA759" s="53">
        <f t="shared" si="321"/>
        <v>0</v>
      </c>
      <c r="AB759" s="53">
        <f t="shared" si="321"/>
        <v>0</v>
      </c>
      <c r="AC759" s="53">
        <f t="shared" si="321"/>
        <v>0</v>
      </c>
      <c r="AD759" s="53">
        <f t="shared" si="321"/>
        <v>0</v>
      </c>
      <c r="AE759" s="53">
        <f t="shared" si="321"/>
        <v>0</v>
      </c>
      <c r="AK759" s="21">
        <f t="shared" ca="1" si="301"/>
        <v>0</v>
      </c>
    </row>
    <row r="760" spans="1:37" s="73" customFormat="1" hidden="1">
      <c r="A760" s="21">
        <f t="shared" si="310"/>
        <v>0</v>
      </c>
      <c r="B760" s="83"/>
      <c r="C760" s="87" t="s">
        <v>143</v>
      </c>
      <c r="D760" s="88" t="s">
        <v>144</v>
      </c>
      <c r="E760" s="57">
        <f>F760+Y760</f>
        <v>0</v>
      </c>
      <c r="F760" s="57">
        <f>SUM(G760:X760)</f>
        <v>0</v>
      </c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7">
        <f>SUM(Z760:AE760)</f>
        <v>0</v>
      </c>
      <c r="Z760" s="58"/>
      <c r="AA760" s="58"/>
      <c r="AB760" s="58"/>
      <c r="AC760" s="58"/>
      <c r="AD760" s="58"/>
      <c r="AE760" s="58"/>
      <c r="AK760" s="21">
        <f t="shared" ca="1" si="301"/>
        <v>1</v>
      </c>
    </row>
    <row r="761" spans="1:37" s="73" customFormat="1" hidden="1">
      <c r="A761" s="21">
        <f t="shared" si="310"/>
        <v>0</v>
      </c>
      <c r="B761" s="83"/>
      <c r="C761" s="87" t="s">
        <v>145</v>
      </c>
      <c r="D761" s="88" t="s">
        <v>146</v>
      </c>
      <c r="E761" s="57">
        <f>F761+Y761</f>
        <v>0</v>
      </c>
      <c r="F761" s="57">
        <f>SUM(G761:X761)</f>
        <v>0</v>
      </c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7">
        <f>SUM(Z761:AE761)</f>
        <v>0</v>
      </c>
      <c r="Z761" s="58"/>
      <c r="AA761" s="58"/>
      <c r="AB761" s="58"/>
      <c r="AC761" s="58"/>
      <c r="AD761" s="58"/>
      <c r="AE761" s="58"/>
      <c r="AK761" s="21">
        <f t="shared" ca="1" si="301"/>
        <v>1</v>
      </c>
    </row>
    <row r="762" spans="1:37" s="73" customFormat="1" hidden="1">
      <c r="A762" s="21">
        <f t="shared" si="310"/>
        <v>0</v>
      </c>
      <c r="B762" s="83"/>
      <c r="C762" s="87" t="s">
        <v>147</v>
      </c>
      <c r="D762" s="88" t="s">
        <v>148</v>
      </c>
      <c r="E762" s="57">
        <f>F762+Y762</f>
        <v>0</v>
      </c>
      <c r="F762" s="57">
        <f>SUM(G762:X762)</f>
        <v>0</v>
      </c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7">
        <f>SUM(Z762:AE762)</f>
        <v>0</v>
      </c>
      <c r="Z762" s="58"/>
      <c r="AA762" s="58"/>
      <c r="AB762" s="58"/>
      <c r="AC762" s="58"/>
      <c r="AD762" s="58"/>
      <c r="AE762" s="58"/>
      <c r="AK762" s="21">
        <f t="shared" ca="1" si="301"/>
        <v>1</v>
      </c>
    </row>
    <row r="763" spans="1:37" s="73" customFormat="1" hidden="1">
      <c r="A763" s="21">
        <f t="shared" si="310"/>
        <v>0</v>
      </c>
      <c r="B763" s="83"/>
      <c r="C763" s="87" t="s">
        <v>149</v>
      </c>
      <c r="D763" s="88" t="s">
        <v>150</v>
      </c>
      <c r="E763" s="57">
        <f>F763+Y763</f>
        <v>0</v>
      </c>
      <c r="F763" s="57">
        <f>SUM(G763:X763)</f>
        <v>0</v>
      </c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7">
        <f>SUM(Z763:AE763)</f>
        <v>0</v>
      </c>
      <c r="Z763" s="58"/>
      <c r="AA763" s="58"/>
      <c r="AB763" s="58"/>
      <c r="AC763" s="58"/>
      <c r="AD763" s="58"/>
      <c r="AE763" s="58"/>
      <c r="AK763" s="21">
        <f t="shared" ca="1" si="301"/>
        <v>1</v>
      </c>
    </row>
    <row r="764" spans="1:37" s="73" customFormat="1" hidden="1">
      <c r="A764" s="21">
        <f t="shared" si="310"/>
        <v>0</v>
      </c>
      <c r="B764" s="83"/>
      <c r="C764" s="87" t="s">
        <v>151</v>
      </c>
      <c r="D764" s="88" t="s">
        <v>152</v>
      </c>
      <c r="E764" s="57">
        <f>F764+Y764</f>
        <v>0</v>
      </c>
      <c r="F764" s="57">
        <f>SUM(G764:X764)</f>
        <v>0</v>
      </c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7">
        <f>SUM(Z764:AE764)</f>
        <v>0</v>
      </c>
      <c r="Z764" s="58"/>
      <c r="AA764" s="58"/>
      <c r="AB764" s="58"/>
      <c r="AC764" s="58"/>
      <c r="AD764" s="58"/>
      <c r="AE764" s="58"/>
      <c r="AK764" s="21">
        <f t="shared" ca="1" si="301"/>
        <v>1</v>
      </c>
    </row>
    <row r="765" spans="1:37" s="73" customFormat="1" hidden="1">
      <c r="A765" s="137">
        <f>A766</f>
        <v>0</v>
      </c>
      <c r="B765" s="64"/>
      <c r="C765" s="91"/>
      <c r="D765" s="65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K765" s="21">
        <f t="shared" ca="1" si="301"/>
        <v>0</v>
      </c>
    </row>
    <row r="766" spans="1:37" s="73" customFormat="1" hidden="1">
      <c r="A766" s="191">
        <f>MAX(A767:A773)</f>
        <v>0</v>
      </c>
      <c r="B766" s="64"/>
      <c r="C766" s="93" t="s">
        <v>163</v>
      </c>
      <c r="D766" s="65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K766" s="21">
        <f t="shared" ref="AK766:AK829" ca="1" si="322">IF(CELL("protect",AC766),0,1)</f>
        <v>0</v>
      </c>
    </row>
    <row r="767" spans="1:37" s="73" customFormat="1" hidden="1">
      <c r="A767" s="21">
        <f t="shared" ref="A767:A773" si="323">IF(MAX(E767:AF767)=0,IF(MIN(E767:AF767)=0,0,1),1)</f>
        <v>0</v>
      </c>
      <c r="B767" s="64"/>
      <c r="C767" s="91" t="s">
        <v>166</v>
      </c>
      <c r="D767" s="88"/>
      <c r="E767" s="94">
        <f t="shared" ref="E767:AE767" si="324">SUM(E768:E769)</f>
        <v>0</v>
      </c>
      <c r="F767" s="94">
        <f t="shared" si="324"/>
        <v>0</v>
      </c>
      <c r="G767" s="94">
        <f t="shared" si="324"/>
        <v>0</v>
      </c>
      <c r="H767" s="94">
        <f t="shared" si="324"/>
        <v>0</v>
      </c>
      <c r="I767" s="94">
        <f t="shared" si="324"/>
        <v>0</v>
      </c>
      <c r="J767" s="94">
        <f t="shared" si="324"/>
        <v>0</v>
      </c>
      <c r="K767" s="94">
        <f t="shared" si="324"/>
        <v>0</v>
      </c>
      <c r="L767" s="94">
        <f t="shared" si="324"/>
        <v>0</v>
      </c>
      <c r="M767" s="94">
        <f t="shared" si="324"/>
        <v>0</v>
      </c>
      <c r="N767" s="94">
        <f t="shared" si="324"/>
        <v>0</v>
      </c>
      <c r="O767" s="94">
        <f t="shared" si="324"/>
        <v>0</v>
      </c>
      <c r="P767" s="94">
        <f t="shared" si="324"/>
        <v>0</v>
      </c>
      <c r="Q767" s="94">
        <f t="shared" si="324"/>
        <v>0</v>
      </c>
      <c r="R767" s="94">
        <f t="shared" si="324"/>
        <v>0</v>
      </c>
      <c r="S767" s="94">
        <f t="shared" si="324"/>
        <v>0</v>
      </c>
      <c r="T767" s="94">
        <f t="shared" si="324"/>
        <v>0</v>
      </c>
      <c r="U767" s="94">
        <f t="shared" si="324"/>
        <v>0</v>
      </c>
      <c r="V767" s="94">
        <f t="shared" si="324"/>
        <v>0</v>
      </c>
      <c r="W767" s="94">
        <f t="shared" si="324"/>
        <v>0</v>
      </c>
      <c r="X767" s="94">
        <f t="shared" si="324"/>
        <v>0</v>
      </c>
      <c r="Y767" s="94">
        <f t="shared" si="324"/>
        <v>0</v>
      </c>
      <c r="Z767" s="94">
        <f t="shared" si="324"/>
        <v>0</v>
      </c>
      <c r="AA767" s="94">
        <f t="shared" si="324"/>
        <v>0</v>
      </c>
      <c r="AB767" s="94">
        <f t="shared" si="324"/>
        <v>0</v>
      </c>
      <c r="AC767" s="94">
        <f t="shared" si="324"/>
        <v>0</v>
      </c>
      <c r="AD767" s="94">
        <f t="shared" si="324"/>
        <v>0</v>
      </c>
      <c r="AE767" s="94">
        <f t="shared" si="324"/>
        <v>0</v>
      </c>
      <c r="AK767" s="21">
        <f t="shared" ca="1" si="322"/>
        <v>0</v>
      </c>
    </row>
    <row r="768" spans="1:37" s="73" customFormat="1" hidden="1">
      <c r="A768" s="21">
        <f t="shared" si="323"/>
        <v>0</v>
      </c>
      <c r="B768" s="64"/>
      <c r="C768" s="95" t="s">
        <v>167</v>
      </c>
      <c r="D768" s="88"/>
      <c r="E768" s="57">
        <f>F768+Y768</f>
        <v>0</v>
      </c>
      <c r="F768" s="57">
        <f>SUM(G768:X768)</f>
        <v>0</v>
      </c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7">
        <f>SUM(Z768:AE768)</f>
        <v>0</v>
      </c>
      <c r="Z768" s="58"/>
      <c r="AA768" s="58"/>
      <c r="AB768" s="58"/>
      <c r="AC768" s="58"/>
      <c r="AD768" s="58"/>
      <c r="AE768" s="58"/>
      <c r="AK768" s="21">
        <f t="shared" ca="1" si="322"/>
        <v>1</v>
      </c>
    </row>
    <row r="769" spans="1:37" s="73" customFormat="1" hidden="1">
      <c r="A769" s="21">
        <f t="shared" si="323"/>
        <v>0</v>
      </c>
      <c r="B769" s="64"/>
      <c r="C769" s="95" t="s">
        <v>168</v>
      </c>
      <c r="D769" s="88"/>
      <c r="E769" s="57">
        <f>F769+Y769</f>
        <v>0</v>
      </c>
      <c r="F769" s="57">
        <f>SUM(G769:X769)</f>
        <v>0</v>
      </c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7">
        <f>SUM(Z769:AE769)</f>
        <v>0</v>
      </c>
      <c r="Z769" s="58"/>
      <c r="AA769" s="58"/>
      <c r="AB769" s="58"/>
      <c r="AC769" s="58"/>
      <c r="AD769" s="58"/>
      <c r="AE769" s="58"/>
      <c r="AK769" s="21">
        <f t="shared" ca="1" si="322"/>
        <v>1</v>
      </c>
    </row>
    <row r="770" spans="1:37" s="73" customFormat="1" hidden="1">
      <c r="A770" s="21">
        <f t="shared" si="323"/>
        <v>0</v>
      </c>
      <c r="B770" s="64"/>
      <c r="C770" s="91" t="s">
        <v>169</v>
      </c>
      <c r="D770" s="88"/>
      <c r="E770" s="94">
        <f t="shared" ref="E770:AE770" si="325">SUM(E771:E772)</f>
        <v>0</v>
      </c>
      <c r="F770" s="94">
        <f t="shared" si="325"/>
        <v>0</v>
      </c>
      <c r="G770" s="94">
        <f t="shared" si="325"/>
        <v>0</v>
      </c>
      <c r="H770" s="94">
        <f t="shared" si="325"/>
        <v>0</v>
      </c>
      <c r="I770" s="94">
        <f t="shared" si="325"/>
        <v>0</v>
      </c>
      <c r="J770" s="94">
        <f t="shared" si="325"/>
        <v>0</v>
      </c>
      <c r="K770" s="94">
        <f t="shared" si="325"/>
        <v>0</v>
      </c>
      <c r="L770" s="94">
        <f t="shared" si="325"/>
        <v>0</v>
      </c>
      <c r="M770" s="94">
        <f t="shared" si="325"/>
        <v>0</v>
      </c>
      <c r="N770" s="94">
        <f t="shared" si="325"/>
        <v>0</v>
      </c>
      <c r="O770" s="94">
        <f t="shared" si="325"/>
        <v>0</v>
      </c>
      <c r="P770" s="94">
        <f t="shared" si="325"/>
        <v>0</v>
      </c>
      <c r="Q770" s="94">
        <f t="shared" si="325"/>
        <v>0</v>
      </c>
      <c r="R770" s="94">
        <f t="shared" si="325"/>
        <v>0</v>
      </c>
      <c r="S770" s="94">
        <f t="shared" si="325"/>
        <v>0</v>
      </c>
      <c r="T770" s="94">
        <f t="shared" si="325"/>
        <v>0</v>
      </c>
      <c r="U770" s="94">
        <f t="shared" si="325"/>
        <v>0</v>
      </c>
      <c r="V770" s="94">
        <f t="shared" si="325"/>
        <v>0</v>
      </c>
      <c r="W770" s="94">
        <f t="shared" si="325"/>
        <v>0</v>
      </c>
      <c r="X770" s="94">
        <f t="shared" si="325"/>
        <v>0</v>
      </c>
      <c r="Y770" s="94">
        <f t="shared" si="325"/>
        <v>0</v>
      </c>
      <c r="Z770" s="94">
        <f t="shared" si="325"/>
        <v>0</v>
      </c>
      <c r="AA770" s="94">
        <f t="shared" si="325"/>
        <v>0</v>
      </c>
      <c r="AB770" s="94">
        <f t="shared" si="325"/>
        <v>0</v>
      </c>
      <c r="AC770" s="94">
        <f t="shared" si="325"/>
        <v>0</v>
      </c>
      <c r="AD770" s="94">
        <f t="shared" si="325"/>
        <v>0</v>
      </c>
      <c r="AE770" s="94">
        <f t="shared" si="325"/>
        <v>0</v>
      </c>
      <c r="AK770" s="21">
        <f t="shared" ca="1" si="322"/>
        <v>0</v>
      </c>
    </row>
    <row r="771" spans="1:37" s="73" customFormat="1" hidden="1">
      <c r="A771" s="21">
        <f t="shared" si="323"/>
        <v>0</v>
      </c>
      <c r="B771" s="64"/>
      <c r="C771" s="96" t="s">
        <v>170</v>
      </c>
      <c r="D771" s="88"/>
      <c r="E771" s="57">
        <f>F771+Y771</f>
        <v>0</v>
      </c>
      <c r="F771" s="57">
        <f>SUM(G771:X771)</f>
        <v>0</v>
      </c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7">
        <f>SUM(Z771:AE771)</f>
        <v>0</v>
      </c>
      <c r="Z771" s="58"/>
      <c r="AA771" s="58"/>
      <c r="AB771" s="58"/>
      <c r="AC771" s="58"/>
      <c r="AD771" s="58"/>
      <c r="AE771" s="58"/>
      <c r="AK771" s="21">
        <f t="shared" ca="1" si="322"/>
        <v>1</v>
      </c>
    </row>
    <row r="772" spans="1:37" s="73" customFormat="1" hidden="1">
      <c r="A772" s="21">
        <f t="shared" si="323"/>
        <v>0</v>
      </c>
      <c r="B772" s="64"/>
      <c r="C772" s="96" t="s">
        <v>171</v>
      </c>
      <c r="D772" s="88"/>
      <c r="E772" s="57">
        <f>F772+Y772</f>
        <v>0</v>
      </c>
      <c r="F772" s="57">
        <f>SUM(G772:X772)</f>
        <v>0</v>
      </c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7">
        <f>SUM(Z772:AE772)</f>
        <v>0</v>
      </c>
      <c r="Z772" s="58"/>
      <c r="AA772" s="58"/>
      <c r="AB772" s="58"/>
      <c r="AC772" s="58"/>
      <c r="AD772" s="58"/>
      <c r="AE772" s="58"/>
      <c r="AK772" s="21">
        <f t="shared" ca="1" si="322"/>
        <v>1</v>
      </c>
    </row>
    <row r="773" spans="1:37" s="73" customFormat="1" hidden="1">
      <c r="A773" s="21">
        <f t="shared" si="323"/>
        <v>0</v>
      </c>
      <c r="B773" s="64"/>
      <c r="C773" s="97" t="s">
        <v>172</v>
      </c>
      <c r="D773" s="88"/>
      <c r="E773" s="53">
        <f t="shared" ref="E773:AE773" si="326">IF(E770=0,0,E738/E770)</f>
        <v>0</v>
      </c>
      <c r="F773" s="53">
        <f t="shared" si="326"/>
        <v>0</v>
      </c>
      <c r="G773" s="53">
        <f t="shared" si="326"/>
        <v>0</v>
      </c>
      <c r="H773" s="53">
        <f t="shared" si="326"/>
        <v>0</v>
      </c>
      <c r="I773" s="53">
        <f t="shared" si="326"/>
        <v>0</v>
      </c>
      <c r="J773" s="53">
        <f t="shared" si="326"/>
        <v>0</v>
      </c>
      <c r="K773" s="53">
        <f t="shared" si="326"/>
        <v>0</v>
      </c>
      <c r="L773" s="53">
        <f t="shared" si="326"/>
        <v>0</v>
      </c>
      <c r="M773" s="53">
        <f t="shared" si="326"/>
        <v>0</v>
      </c>
      <c r="N773" s="53">
        <f t="shared" si="326"/>
        <v>0</v>
      </c>
      <c r="O773" s="53">
        <f t="shared" si="326"/>
        <v>0</v>
      </c>
      <c r="P773" s="53">
        <f t="shared" si="326"/>
        <v>0</v>
      </c>
      <c r="Q773" s="53">
        <f t="shared" si="326"/>
        <v>0</v>
      </c>
      <c r="R773" s="53">
        <f t="shared" si="326"/>
        <v>0</v>
      </c>
      <c r="S773" s="53">
        <f t="shared" si="326"/>
        <v>0</v>
      </c>
      <c r="T773" s="53">
        <f t="shared" si="326"/>
        <v>0</v>
      </c>
      <c r="U773" s="53">
        <f t="shared" si="326"/>
        <v>0</v>
      </c>
      <c r="V773" s="53">
        <f t="shared" si="326"/>
        <v>0</v>
      </c>
      <c r="W773" s="53">
        <f t="shared" si="326"/>
        <v>0</v>
      </c>
      <c r="X773" s="53">
        <f t="shared" si="326"/>
        <v>0</v>
      </c>
      <c r="Y773" s="53">
        <f t="shared" si="326"/>
        <v>0</v>
      </c>
      <c r="Z773" s="53">
        <f t="shared" si="326"/>
        <v>0</v>
      </c>
      <c r="AA773" s="53">
        <f t="shared" si="326"/>
        <v>0</v>
      </c>
      <c r="AB773" s="53">
        <f t="shared" si="326"/>
        <v>0</v>
      </c>
      <c r="AC773" s="53">
        <f t="shared" si="326"/>
        <v>0</v>
      </c>
      <c r="AD773" s="53">
        <f t="shared" si="326"/>
        <v>0</v>
      </c>
      <c r="AE773" s="53">
        <f t="shared" si="326"/>
        <v>0</v>
      </c>
      <c r="AK773" s="21">
        <f t="shared" ca="1" si="322"/>
        <v>0</v>
      </c>
    </row>
    <row r="774" spans="1:37" s="73" customFormat="1" hidden="1">
      <c r="A774" s="137">
        <f>A775</f>
        <v>0</v>
      </c>
      <c r="B774" s="136"/>
      <c r="C774" s="121"/>
      <c r="D774" s="131"/>
      <c r="E774" s="117"/>
      <c r="F774" s="117"/>
      <c r="G774" s="117"/>
      <c r="H774" s="117"/>
      <c r="I774" s="117"/>
      <c r="J774" s="117"/>
      <c r="K774" s="117"/>
      <c r="L774" s="117"/>
      <c r="M774" s="117"/>
      <c r="N774" s="117"/>
      <c r="O774" s="117"/>
      <c r="P774" s="117"/>
      <c r="Q774" s="117"/>
      <c r="R774" s="117"/>
      <c r="S774" s="117"/>
      <c r="T774" s="117"/>
      <c r="U774" s="117"/>
      <c r="V774" s="117"/>
      <c r="W774" s="117"/>
      <c r="X774" s="117"/>
      <c r="Y774" s="117"/>
      <c r="Z774" s="117"/>
      <c r="AA774" s="117"/>
      <c r="AB774" s="117"/>
      <c r="AC774" s="117"/>
      <c r="AD774" s="117"/>
      <c r="AE774" s="117"/>
      <c r="AK774" s="21">
        <f t="shared" ca="1" si="322"/>
        <v>0</v>
      </c>
    </row>
    <row r="775" spans="1:37" s="73" customFormat="1" hidden="1">
      <c r="A775" s="190">
        <f>MAX(A776:A813)</f>
        <v>0</v>
      </c>
      <c r="B775" s="136"/>
      <c r="C775" s="139" t="s">
        <v>260</v>
      </c>
      <c r="D775" s="131"/>
      <c r="E775" s="117"/>
      <c r="F775" s="117"/>
      <c r="G775" s="117"/>
      <c r="H775" s="117"/>
      <c r="I775" s="117"/>
      <c r="J775" s="117"/>
      <c r="K775" s="117"/>
      <c r="L775" s="117"/>
      <c r="M775" s="117"/>
      <c r="N775" s="117"/>
      <c r="O775" s="117"/>
      <c r="P775" s="117"/>
      <c r="Q775" s="117"/>
      <c r="R775" s="117"/>
      <c r="S775" s="117"/>
      <c r="T775" s="117"/>
      <c r="U775" s="117"/>
      <c r="V775" s="117"/>
      <c r="W775" s="117"/>
      <c r="X775" s="117"/>
      <c r="Y775" s="117"/>
      <c r="Z775" s="117"/>
      <c r="AA775" s="117"/>
      <c r="AB775" s="117"/>
      <c r="AC775" s="117"/>
      <c r="AD775" s="117"/>
      <c r="AE775" s="117"/>
      <c r="AK775" s="21">
        <f t="shared" ca="1" si="322"/>
        <v>0</v>
      </c>
    </row>
    <row r="776" spans="1:37" s="73" customFormat="1" hidden="1">
      <c r="A776" s="21">
        <f t="shared" ref="A776:A804" si="327">IF(MAX(E776:AF776)=0,IF(MIN(E776:AF776)=0,0,1),1)</f>
        <v>0</v>
      </c>
      <c r="B776" s="56"/>
      <c r="C776" s="71" t="s">
        <v>113</v>
      </c>
      <c r="D776" s="72"/>
      <c r="E776" s="53">
        <f t="shared" ref="E776:AE776" si="328">SUBTOTAL(9,E777:E804)</f>
        <v>0</v>
      </c>
      <c r="F776" s="53">
        <f t="shared" si="328"/>
        <v>0</v>
      </c>
      <c r="G776" s="53">
        <f t="shared" si="328"/>
        <v>0</v>
      </c>
      <c r="H776" s="53">
        <f t="shared" si="328"/>
        <v>0</v>
      </c>
      <c r="I776" s="53">
        <f t="shared" si="328"/>
        <v>0</v>
      </c>
      <c r="J776" s="53">
        <f t="shared" si="328"/>
        <v>0</v>
      </c>
      <c r="K776" s="53">
        <f t="shared" si="328"/>
        <v>0</v>
      </c>
      <c r="L776" s="53">
        <f t="shared" si="328"/>
        <v>0</v>
      </c>
      <c r="M776" s="53">
        <f t="shared" si="328"/>
        <v>0</v>
      </c>
      <c r="N776" s="53">
        <f t="shared" si="328"/>
        <v>0</v>
      </c>
      <c r="O776" s="53">
        <f t="shared" si="328"/>
        <v>0</v>
      </c>
      <c r="P776" s="53">
        <f t="shared" si="328"/>
        <v>0</v>
      </c>
      <c r="Q776" s="53">
        <f t="shared" si="328"/>
        <v>0</v>
      </c>
      <c r="R776" s="53">
        <f t="shared" si="328"/>
        <v>0</v>
      </c>
      <c r="S776" s="53">
        <f t="shared" si="328"/>
        <v>0</v>
      </c>
      <c r="T776" s="53">
        <f t="shared" si="328"/>
        <v>0</v>
      </c>
      <c r="U776" s="53">
        <f t="shared" si="328"/>
        <v>0</v>
      </c>
      <c r="V776" s="53">
        <f t="shared" si="328"/>
        <v>0</v>
      </c>
      <c r="W776" s="53">
        <f t="shared" si="328"/>
        <v>0</v>
      </c>
      <c r="X776" s="53">
        <f t="shared" si="328"/>
        <v>0</v>
      </c>
      <c r="Y776" s="53">
        <f t="shared" si="328"/>
        <v>0</v>
      </c>
      <c r="Z776" s="53">
        <f t="shared" si="328"/>
        <v>0</v>
      </c>
      <c r="AA776" s="53">
        <f t="shared" si="328"/>
        <v>0</v>
      </c>
      <c r="AB776" s="53">
        <f t="shared" si="328"/>
        <v>0</v>
      </c>
      <c r="AC776" s="53">
        <f t="shared" si="328"/>
        <v>0</v>
      </c>
      <c r="AD776" s="53">
        <f t="shared" si="328"/>
        <v>0</v>
      </c>
      <c r="AE776" s="53">
        <f t="shared" si="328"/>
        <v>0</v>
      </c>
      <c r="AK776" s="21">
        <f t="shared" ca="1" si="322"/>
        <v>0</v>
      </c>
    </row>
    <row r="777" spans="1:37" s="73" customFormat="1" hidden="1">
      <c r="A777" s="21">
        <f t="shared" si="327"/>
        <v>0</v>
      </c>
      <c r="B777" s="56" t="s">
        <v>114</v>
      </c>
      <c r="C777" s="74" t="s">
        <v>115</v>
      </c>
      <c r="D777" s="72"/>
      <c r="E777" s="53">
        <f t="shared" ref="E777:AE777" si="329">SUBTOTAL(9,E778:E795)</f>
        <v>0</v>
      </c>
      <c r="F777" s="53">
        <f t="shared" si="329"/>
        <v>0</v>
      </c>
      <c r="G777" s="53">
        <f t="shared" si="329"/>
        <v>0</v>
      </c>
      <c r="H777" s="53">
        <f t="shared" si="329"/>
        <v>0</v>
      </c>
      <c r="I777" s="53">
        <f t="shared" si="329"/>
        <v>0</v>
      </c>
      <c r="J777" s="53">
        <f t="shared" si="329"/>
        <v>0</v>
      </c>
      <c r="K777" s="53">
        <f t="shared" si="329"/>
        <v>0</v>
      </c>
      <c r="L777" s="53">
        <f t="shared" si="329"/>
        <v>0</v>
      </c>
      <c r="M777" s="53">
        <f t="shared" si="329"/>
        <v>0</v>
      </c>
      <c r="N777" s="53">
        <f t="shared" si="329"/>
        <v>0</v>
      </c>
      <c r="O777" s="53">
        <f t="shared" si="329"/>
        <v>0</v>
      </c>
      <c r="P777" s="53">
        <f t="shared" si="329"/>
        <v>0</v>
      </c>
      <c r="Q777" s="53">
        <f t="shared" si="329"/>
        <v>0</v>
      </c>
      <c r="R777" s="53">
        <f t="shared" si="329"/>
        <v>0</v>
      </c>
      <c r="S777" s="53">
        <f t="shared" si="329"/>
        <v>0</v>
      </c>
      <c r="T777" s="53">
        <f t="shared" si="329"/>
        <v>0</v>
      </c>
      <c r="U777" s="53">
        <f t="shared" si="329"/>
        <v>0</v>
      </c>
      <c r="V777" s="53">
        <f t="shared" si="329"/>
        <v>0</v>
      </c>
      <c r="W777" s="53">
        <f t="shared" si="329"/>
        <v>0</v>
      </c>
      <c r="X777" s="53">
        <f t="shared" si="329"/>
        <v>0</v>
      </c>
      <c r="Y777" s="53">
        <f t="shared" si="329"/>
        <v>0</v>
      </c>
      <c r="Z777" s="53">
        <f t="shared" si="329"/>
        <v>0</v>
      </c>
      <c r="AA777" s="53">
        <f t="shared" si="329"/>
        <v>0</v>
      </c>
      <c r="AB777" s="53">
        <f t="shared" si="329"/>
        <v>0</v>
      </c>
      <c r="AC777" s="53">
        <f t="shared" si="329"/>
        <v>0</v>
      </c>
      <c r="AD777" s="53">
        <f t="shared" si="329"/>
        <v>0</v>
      </c>
      <c r="AE777" s="53">
        <f t="shared" si="329"/>
        <v>0</v>
      </c>
      <c r="AK777" s="21">
        <f t="shared" ca="1" si="322"/>
        <v>0</v>
      </c>
    </row>
    <row r="778" spans="1:37" s="73" customFormat="1" hidden="1">
      <c r="A778" s="21">
        <f t="shared" si="327"/>
        <v>0</v>
      </c>
      <c r="B778" s="59"/>
      <c r="C778" s="84" t="s">
        <v>286</v>
      </c>
      <c r="D778" s="72"/>
      <c r="E778" s="53">
        <f t="shared" ref="E778:AE778" si="330">SUBTOTAL(9,E779:E788)</f>
        <v>0</v>
      </c>
      <c r="F778" s="53">
        <f t="shared" si="330"/>
        <v>0</v>
      </c>
      <c r="G778" s="53">
        <f t="shared" si="330"/>
        <v>0</v>
      </c>
      <c r="H778" s="53">
        <f t="shared" si="330"/>
        <v>0</v>
      </c>
      <c r="I778" s="53">
        <f t="shared" si="330"/>
        <v>0</v>
      </c>
      <c r="J778" s="53">
        <f t="shared" si="330"/>
        <v>0</v>
      </c>
      <c r="K778" s="53">
        <f t="shared" si="330"/>
        <v>0</v>
      </c>
      <c r="L778" s="53">
        <f t="shared" si="330"/>
        <v>0</v>
      </c>
      <c r="M778" s="53">
        <f t="shared" si="330"/>
        <v>0</v>
      </c>
      <c r="N778" s="53">
        <f t="shared" si="330"/>
        <v>0</v>
      </c>
      <c r="O778" s="53">
        <f t="shared" si="330"/>
        <v>0</v>
      </c>
      <c r="P778" s="53">
        <f t="shared" si="330"/>
        <v>0</v>
      </c>
      <c r="Q778" s="53">
        <f t="shared" si="330"/>
        <v>0</v>
      </c>
      <c r="R778" s="53">
        <f t="shared" si="330"/>
        <v>0</v>
      </c>
      <c r="S778" s="53">
        <f t="shared" si="330"/>
        <v>0</v>
      </c>
      <c r="T778" s="53">
        <f t="shared" si="330"/>
        <v>0</v>
      </c>
      <c r="U778" s="53">
        <f t="shared" si="330"/>
        <v>0</v>
      </c>
      <c r="V778" s="53">
        <f t="shared" si="330"/>
        <v>0</v>
      </c>
      <c r="W778" s="53">
        <f t="shared" si="330"/>
        <v>0</v>
      </c>
      <c r="X778" s="53">
        <f t="shared" si="330"/>
        <v>0</v>
      </c>
      <c r="Y778" s="53">
        <f t="shared" si="330"/>
        <v>0</v>
      </c>
      <c r="Z778" s="53">
        <f t="shared" si="330"/>
        <v>0</v>
      </c>
      <c r="AA778" s="53">
        <f t="shared" si="330"/>
        <v>0</v>
      </c>
      <c r="AB778" s="53">
        <f t="shared" si="330"/>
        <v>0</v>
      </c>
      <c r="AC778" s="53">
        <f t="shared" si="330"/>
        <v>0</v>
      </c>
      <c r="AD778" s="53">
        <f t="shared" si="330"/>
        <v>0</v>
      </c>
      <c r="AE778" s="53">
        <f t="shared" si="330"/>
        <v>0</v>
      </c>
      <c r="AK778" s="21">
        <f t="shared" ca="1" si="322"/>
        <v>0</v>
      </c>
    </row>
    <row r="779" spans="1:37" s="73" customFormat="1" ht="25.5" hidden="1">
      <c r="A779" s="21">
        <f t="shared" si="327"/>
        <v>0</v>
      </c>
      <c r="B779" s="75"/>
      <c r="C779" s="77" t="s">
        <v>116</v>
      </c>
      <c r="D779" s="76" t="s">
        <v>53</v>
      </c>
      <c r="E779" s="53">
        <f t="shared" ref="E779:AE779" si="331">SUBTOTAL(9,E780:E781)</f>
        <v>0</v>
      </c>
      <c r="F779" s="53">
        <f t="shared" si="331"/>
        <v>0</v>
      </c>
      <c r="G779" s="53">
        <f t="shared" si="331"/>
        <v>0</v>
      </c>
      <c r="H779" s="53">
        <f t="shared" si="331"/>
        <v>0</v>
      </c>
      <c r="I779" s="53">
        <f t="shared" si="331"/>
        <v>0</v>
      </c>
      <c r="J779" s="53">
        <f t="shared" si="331"/>
        <v>0</v>
      </c>
      <c r="K779" s="53">
        <f t="shared" si="331"/>
        <v>0</v>
      </c>
      <c r="L779" s="53">
        <f t="shared" si="331"/>
        <v>0</v>
      </c>
      <c r="M779" s="53">
        <f t="shared" si="331"/>
        <v>0</v>
      </c>
      <c r="N779" s="53">
        <f t="shared" si="331"/>
        <v>0</v>
      </c>
      <c r="O779" s="53">
        <f t="shared" si="331"/>
        <v>0</v>
      </c>
      <c r="P779" s="53">
        <f t="shared" si="331"/>
        <v>0</v>
      </c>
      <c r="Q779" s="53">
        <f t="shared" si="331"/>
        <v>0</v>
      </c>
      <c r="R779" s="53">
        <f t="shared" si="331"/>
        <v>0</v>
      </c>
      <c r="S779" s="53">
        <f t="shared" si="331"/>
        <v>0</v>
      </c>
      <c r="T779" s="53">
        <f t="shared" si="331"/>
        <v>0</v>
      </c>
      <c r="U779" s="53">
        <f t="shared" si="331"/>
        <v>0</v>
      </c>
      <c r="V779" s="53">
        <f t="shared" si="331"/>
        <v>0</v>
      </c>
      <c r="W779" s="53">
        <f t="shared" si="331"/>
        <v>0</v>
      </c>
      <c r="X779" s="53">
        <f t="shared" si="331"/>
        <v>0</v>
      </c>
      <c r="Y779" s="53">
        <f t="shared" si="331"/>
        <v>0</v>
      </c>
      <c r="Z779" s="53">
        <f t="shared" si="331"/>
        <v>0</v>
      </c>
      <c r="AA779" s="53">
        <f t="shared" si="331"/>
        <v>0</v>
      </c>
      <c r="AB779" s="53">
        <f t="shared" si="331"/>
        <v>0</v>
      </c>
      <c r="AC779" s="53">
        <f t="shared" si="331"/>
        <v>0</v>
      </c>
      <c r="AD779" s="53">
        <f t="shared" si="331"/>
        <v>0</v>
      </c>
      <c r="AE779" s="53">
        <f t="shared" si="331"/>
        <v>0</v>
      </c>
      <c r="AK779" s="21">
        <f t="shared" ca="1" si="322"/>
        <v>0</v>
      </c>
    </row>
    <row r="780" spans="1:37" s="73" customFormat="1" ht="25.5" hidden="1">
      <c r="A780" s="21">
        <f t="shared" si="327"/>
        <v>0</v>
      </c>
      <c r="B780" s="75"/>
      <c r="C780" s="155" t="s">
        <v>278</v>
      </c>
      <c r="D780" s="76" t="s">
        <v>279</v>
      </c>
      <c r="E780" s="57">
        <f>F780+Y780</f>
        <v>0</v>
      </c>
      <c r="F780" s="57">
        <f>SUM(G780:X780)</f>
        <v>0</v>
      </c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7">
        <f>SUM(Z780:AE780)</f>
        <v>0</v>
      </c>
      <c r="Z780" s="58"/>
      <c r="AA780" s="58"/>
      <c r="AB780" s="58"/>
      <c r="AC780" s="58"/>
      <c r="AD780" s="58"/>
      <c r="AE780" s="58"/>
      <c r="AK780" s="21">
        <f t="shared" ca="1" si="322"/>
        <v>1</v>
      </c>
    </row>
    <row r="781" spans="1:37" s="73" customFormat="1" ht="25.5" hidden="1">
      <c r="A781" s="21">
        <f t="shared" si="327"/>
        <v>0</v>
      </c>
      <c r="B781" s="75"/>
      <c r="C781" s="155" t="s">
        <v>280</v>
      </c>
      <c r="D781" s="76" t="s">
        <v>281</v>
      </c>
      <c r="E781" s="57">
        <f>F781+Y781</f>
        <v>0</v>
      </c>
      <c r="F781" s="57">
        <f>SUM(G781:X781)</f>
        <v>0</v>
      </c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7">
        <f>SUM(Z781:AE781)</f>
        <v>0</v>
      </c>
      <c r="Z781" s="58"/>
      <c r="AA781" s="58"/>
      <c r="AB781" s="58"/>
      <c r="AC781" s="58"/>
      <c r="AD781" s="58"/>
      <c r="AE781" s="58"/>
      <c r="AK781" s="21">
        <f t="shared" ca="1" si="322"/>
        <v>1</v>
      </c>
    </row>
    <row r="782" spans="1:37" s="73" customFormat="1" hidden="1">
      <c r="A782" s="21">
        <f t="shared" si="327"/>
        <v>0</v>
      </c>
      <c r="B782" s="78"/>
      <c r="C782" s="156" t="s">
        <v>117</v>
      </c>
      <c r="D782" s="79" t="s">
        <v>55</v>
      </c>
      <c r="E782" s="57">
        <f>F782+Y782</f>
        <v>0</v>
      </c>
      <c r="F782" s="57">
        <f>SUM(G782:X782)</f>
        <v>0</v>
      </c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7">
        <f>SUM(Z782:AE782)</f>
        <v>0</v>
      </c>
      <c r="Z782" s="58"/>
      <c r="AA782" s="58"/>
      <c r="AB782" s="58"/>
      <c r="AC782" s="58"/>
      <c r="AD782" s="58"/>
      <c r="AE782" s="58"/>
      <c r="AK782" s="21">
        <f t="shared" ca="1" si="322"/>
        <v>1</v>
      </c>
    </row>
    <row r="783" spans="1:37" s="73" customFormat="1" hidden="1">
      <c r="A783" s="21">
        <f t="shared" si="327"/>
        <v>0</v>
      </c>
      <c r="B783" s="78"/>
      <c r="C783" s="77" t="s">
        <v>282</v>
      </c>
      <c r="D783" s="80" t="s">
        <v>283</v>
      </c>
      <c r="E783" s="53">
        <f t="shared" ref="E783:AE783" si="332">SUBTOTAL(9,E784:E787)</f>
        <v>0</v>
      </c>
      <c r="F783" s="53">
        <f t="shared" si="332"/>
        <v>0</v>
      </c>
      <c r="G783" s="53">
        <f t="shared" si="332"/>
        <v>0</v>
      </c>
      <c r="H783" s="53">
        <f t="shared" si="332"/>
        <v>0</v>
      </c>
      <c r="I783" s="53">
        <f t="shared" si="332"/>
        <v>0</v>
      </c>
      <c r="J783" s="53">
        <f t="shared" si="332"/>
        <v>0</v>
      </c>
      <c r="K783" s="53">
        <f t="shared" si="332"/>
        <v>0</v>
      </c>
      <c r="L783" s="53">
        <f t="shared" si="332"/>
        <v>0</v>
      </c>
      <c r="M783" s="53">
        <f t="shared" si="332"/>
        <v>0</v>
      </c>
      <c r="N783" s="53">
        <f t="shared" si="332"/>
        <v>0</v>
      </c>
      <c r="O783" s="53">
        <f t="shared" si="332"/>
        <v>0</v>
      </c>
      <c r="P783" s="53">
        <f t="shared" si="332"/>
        <v>0</v>
      </c>
      <c r="Q783" s="53">
        <f t="shared" si="332"/>
        <v>0</v>
      </c>
      <c r="R783" s="53">
        <f t="shared" si="332"/>
        <v>0</v>
      </c>
      <c r="S783" s="53">
        <f t="shared" si="332"/>
        <v>0</v>
      </c>
      <c r="T783" s="53">
        <f t="shared" si="332"/>
        <v>0</v>
      </c>
      <c r="U783" s="53">
        <f t="shared" si="332"/>
        <v>0</v>
      </c>
      <c r="V783" s="53">
        <f t="shared" si="332"/>
        <v>0</v>
      </c>
      <c r="W783" s="53">
        <f t="shared" si="332"/>
        <v>0</v>
      </c>
      <c r="X783" s="53">
        <f t="shared" si="332"/>
        <v>0</v>
      </c>
      <c r="Y783" s="53">
        <f t="shared" si="332"/>
        <v>0</v>
      </c>
      <c r="Z783" s="53">
        <f t="shared" si="332"/>
        <v>0</v>
      </c>
      <c r="AA783" s="53">
        <f t="shared" si="332"/>
        <v>0</v>
      </c>
      <c r="AB783" s="53">
        <f t="shared" si="332"/>
        <v>0</v>
      </c>
      <c r="AC783" s="53">
        <f t="shared" si="332"/>
        <v>0</v>
      </c>
      <c r="AD783" s="53">
        <f t="shared" si="332"/>
        <v>0</v>
      </c>
      <c r="AE783" s="53">
        <f t="shared" si="332"/>
        <v>0</v>
      </c>
      <c r="AK783" s="21">
        <f t="shared" ca="1" si="322"/>
        <v>0</v>
      </c>
    </row>
    <row r="784" spans="1:37" s="73" customFormat="1" ht="25.5" hidden="1">
      <c r="A784" s="21">
        <f t="shared" si="327"/>
        <v>0</v>
      </c>
      <c r="B784" s="78"/>
      <c r="C784" s="157" t="s">
        <v>119</v>
      </c>
      <c r="D784" s="80" t="s">
        <v>120</v>
      </c>
      <c r="E784" s="57">
        <f t="shared" ref="E784:E795" si="333">F784+Y784</f>
        <v>0</v>
      </c>
      <c r="F784" s="57">
        <f t="shared" ref="F784:F795" si="334">SUM(G784:X784)</f>
        <v>0</v>
      </c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7">
        <f t="shared" ref="Y784:Y795" si="335">SUM(Z784:AE784)</f>
        <v>0</v>
      </c>
      <c r="Z784" s="58"/>
      <c r="AA784" s="58"/>
      <c r="AB784" s="58"/>
      <c r="AC784" s="58"/>
      <c r="AD784" s="58"/>
      <c r="AE784" s="58"/>
      <c r="AK784" s="21">
        <f t="shared" ca="1" si="322"/>
        <v>1</v>
      </c>
    </row>
    <row r="785" spans="1:37" s="73" customFormat="1" hidden="1">
      <c r="A785" s="21">
        <f t="shared" si="327"/>
        <v>0</v>
      </c>
      <c r="B785" s="78"/>
      <c r="C785" s="155" t="s">
        <v>123</v>
      </c>
      <c r="D785" s="80" t="s">
        <v>124</v>
      </c>
      <c r="E785" s="57">
        <f t="shared" si="333"/>
        <v>0</v>
      </c>
      <c r="F785" s="57">
        <f t="shared" si="334"/>
        <v>0</v>
      </c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7">
        <f t="shared" si="335"/>
        <v>0</v>
      </c>
      <c r="Z785" s="58"/>
      <c r="AA785" s="58"/>
      <c r="AB785" s="58"/>
      <c r="AC785" s="58"/>
      <c r="AD785" s="58"/>
      <c r="AE785" s="58"/>
      <c r="AK785" s="21">
        <f t="shared" ca="1" si="322"/>
        <v>1</v>
      </c>
    </row>
    <row r="786" spans="1:37" s="73" customFormat="1" hidden="1">
      <c r="A786" s="21">
        <f t="shared" si="327"/>
        <v>0</v>
      </c>
      <c r="B786" s="78"/>
      <c r="C786" s="155" t="s">
        <v>465</v>
      </c>
      <c r="D786" s="80" t="s">
        <v>125</v>
      </c>
      <c r="E786" s="57">
        <f t="shared" si="333"/>
        <v>0</v>
      </c>
      <c r="F786" s="57">
        <f t="shared" si="334"/>
        <v>0</v>
      </c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7">
        <f t="shared" si="335"/>
        <v>0</v>
      </c>
      <c r="Z786" s="58"/>
      <c r="AA786" s="58"/>
      <c r="AB786" s="58"/>
      <c r="AC786" s="58"/>
      <c r="AD786" s="58"/>
      <c r="AE786" s="58"/>
      <c r="AK786" s="21">
        <f t="shared" ca="1" si="322"/>
        <v>1</v>
      </c>
    </row>
    <row r="787" spans="1:37" s="73" customFormat="1" ht="25.5" hidden="1">
      <c r="A787" s="21">
        <f t="shared" si="327"/>
        <v>0</v>
      </c>
      <c r="B787" s="78"/>
      <c r="C787" s="155" t="s">
        <v>126</v>
      </c>
      <c r="D787" s="80" t="s">
        <v>127</v>
      </c>
      <c r="E787" s="57">
        <f t="shared" si="333"/>
        <v>0</v>
      </c>
      <c r="F787" s="57">
        <f t="shared" si="334"/>
        <v>0</v>
      </c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7">
        <f t="shared" si="335"/>
        <v>0</v>
      </c>
      <c r="Z787" s="58"/>
      <c r="AA787" s="58"/>
      <c r="AB787" s="58"/>
      <c r="AC787" s="58"/>
      <c r="AD787" s="58"/>
      <c r="AE787" s="58"/>
      <c r="AK787" s="21">
        <f t="shared" ca="1" si="322"/>
        <v>1</v>
      </c>
    </row>
    <row r="788" spans="1:37" s="73" customFormat="1" hidden="1">
      <c r="A788" s="21">
        <f t="shared" si="327"/>
        <v>0</v>
      </c>
      <c r="B788" s="78"/>
      <c r="C788" s="81" t="s">
        <v>128</v>
      </c>
      <c r="D788" s="80" t="s">
        <v>58</v>
      </c>
      <c r="E788" s="57">
        <f t="shared" si="333"/>
        <v>0</v>
      </c>
      <c r="F788" s="57">
        <f t="shared" si="334"/>
        <v>0</v>
      </c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7">
        <f t="shared" si="335"/>
        <v>0</v>
      </c>
      <c r="Z788" s="58"/>
      <c r="AA788" s="58"/>
      <c r="AB788" s="58"/>
      <c r="AC788" s="58"/>
      <c r="AD788" s="58"/>
      <c r="AE788" s="58"/>
      <c r="AK788" s="21">
        <f t="shared" ca="1" si="322"/>
        <v>1</v>
      </c>
    </row>
    <row r="789" spans="1:37" s="73" customFormat="1" hidden="1">
      <c r="A789" s="21">
        <f t="shared" si="327"/>
        <v>0</v>
      </c>
      <c r="B789" s="78"/>
      <c r="C789" s="82" t="s">
        <v>129</v>
      </c>
      <c r="D789" s="79" t="s">
        <v>60</v>
      </c>
      <c r="E789" s="57">
        <f t="shared" si="333"/>
        <v>0</v>
      </c>
      <c r="F789" s="57">
        <f t="shared" si="334"/>
        <v>0</v>
      </c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7">
        <f t="shared" si="335"/>
        <v>0</v>
      </c>
      <c r="Z789" s="58"/>
      <c r="AA789" s="58"/>
      <c r="AB789" s="58"/>
      <c r="AC789" s="58"/>
      <c r="AD789" s="58"/>
      <c r="AE789" s="58"/>
      <c r="AK789" s="21">
        <f t="shared" ca="1" si="322"/>
        <v>1</v>
      </c>
    </row>
    <row r="790" spans="1:37" s="73" customFormat="1" hidden="1">
      <c r="A790" s="21">
        <f t="shared" si="327"/>
        <v>0</v>
      </c>
      <c r="B790" s="78"/>
      <c r="C790" s="82" t="s">
        <v>307</v>
      </c>
      <c r="D790" s="79" t="s">
        <v>69</v>
      </c>
      <c r="E790" s="57">
        <f t="shared" si="333"/>
        <v>0</v>
      </c>
      <c r="F790" s="57">
        <f t="shared" si="334"/>
        <v>0</v>
      </c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7">
        <f t="shared" si="335"/>
        <v>0</v>
      </c>
      <c r="Z790" s="58"/>
      <c r="AA790" s="58"/>
      <c r="AB790" s="58"/>
      <c r="AC790" s="58"/>
      <c r="AD790" s="58"/>
      <c r="AE790" s="58"/>
      <c r="AK790" s="21">
        <f t="shared" ca="1" si="322"/>
        <v>1</v>
      </c>
    </row>
    <row r="791" spans="1:37" s="73" customFormat="1" hidden="1">
      <c r="A791" s="21">
        <f t="shared" si="327"/>
        <v>0</v>
      </c>
      <c r="B791" s="83"/>
      <c r="C791" s="87" t="s">
        <v>135</v>
      </c>
      <c r="D791" s="85" t="s">
        <v>97</v>
      </c>
      <c r="E791" s="57">
        <f t="shared" si="333"/>
        <v>0</v>
      </c>
      <c r="F791" s="57">
        <f t="shared" si="334"/>
        <v>0</v>
      </c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7">
        <f t="shared" si="335"/>
        <v>0</v>
      </c>
      <c r="Z791" s="58"/>
      <c r="AA791" s="58"/>
      <c r="AB791" s="58"/>
      <c r="AC791" s="58"/>
      <c r="AD791" s="58"/>
      <c r="AE791" s="58"/>
      <c r="AK791" s="21">
        <f t="shared" ca="1" si="322"/>
        <v>1</v>
      </c>
    </row>
    <row r="792" spans="1:37" s="73" customFormat="1" hidden="1">
      <c r="A792" s="21">
        <f t="shared" si="327"/>
        <v>0</v>
      </c>
      <c r="B792" s="59"/>
      <c r="C792" s="84" t="s">
        <v>466</v>
      </c>
      <c r="D792" s="72"/>
      <c r="E792" s="53">
        <f t="shared" ref="E792:AE792" si="336">SUBTOTAL(9,E793:E794)</f>
        <v>0</v>
      </c>
      <c r="F792" s="53">
        <f t="shared" si="336"/>
        <v>0</v>
      </c>
      <c r="G792" s="53">
        <f t="shared" si="336"/>
        <v>0</v>
      </c>
      <c r="H792" s="53">
        <f t="shared" si="336"/>
        <v>0</v>
      </c>
      <c r="I792" s="53">
        <f t="shared" si="336"/>
        <v>0</v>
      </c>
      <c r="J792" s="53">
        <f t="shared" si="336"/>
        <v>0</v>
      </c>
      <c r="K792" s="53">
        <f t="shared" si="336"/>
        <v>0</v>
      </c>
      <c r="L792" s="53">
        <f t="shared" si="336"/>
        <v>0</v>
      </c>
      <c r="M792" s="53">
        <f t="shared" si="336"/>
        <v>0</v>
      </c>
      <c r="N792" s="53">
        <f t="shared" si="336"/>
        <v>0</v>
      </c>
      <c r="O792" s="53">
        <f t="shared" si="336"/>
        <v>0</v>
      </c>
      <c r="P792" s="53">
        <f t="shared" si="336"/>
        <v>0</v>
      </c>
      <c r="Q792" s="53">
        <f t="shared" si="336"/>
        <v>0</v>
      </c>
      <c r="R792" s="53">
        <f t="shared" si="336"/>
        <v>0</v>
      </c>
      <c r="S792" s="53">
        <f t="shared" si="336"/>
        <v>0</v>
      </c>
      <c r="T792" s="53">
        <f t="shared" si="336"/>
        <v>0</v>
      </c>
      <c r="U792" s="53">
        <f t="shared" si="336"/>
        <v>0</v>
      </c>
      <c r="V792" s="53">
        <f t="shared" si="336"/>
        <v>0</v>
      </c>
      <c r="W792" s="53">
        <f t="shared" si="336"/>
        <v>0</v>
      </c>
      <c r="X792" s="53">
        <f t="shared" si="336"/>
        <v>0</v>
      </c>
      <c r="Y792" s="53">
        <f t="shared" si="336"/>
        <v>0</v>
      </c>
      <c r="Z792" s="53">
        <f t="shared" si="336"/>
        <v>0</v>
      </c>
      <c r="AA792" s="53">
        <f t="shared" si="336"/>
        <v>0</v>
      </c>
      <c r="AB792" s="53">
        <f t="shared" si="336"/>
        <v>0</v>
      </c>
      <c r="AC792" s="53">
        <f t="shared" si="336"/>
        <v>0</v>
      </c>
      <c r="AD792" s="53">
        <f t="shared" si="336"/>
        <v>0</v>
      </c>
      <c r="AE792" s="53">
        <f t="shared" si="336"/>
        <v>0</v>
      </c>
      <c r="AK792" s="21">
        <f t="shared" ca="1" si="322"/>
        <v>0</v>
      </c>
    </row>
    <row r="793" spans="1:37" s="73" customFormat="1" hidden="1">
      <c r="A793" s="21">
        <f t="shared" si="327"/>
        <v>0</v>
      </c>
      <c r="B793" s="83"/>
      <c r="C793" s="86" t="s">
        <v>467</v>
      </c>
      <c r="D793" s="88" t="s">
        <v>138</v>
      </c>
      <c r="E793" s="57">
        <f t="shared" si="333"/>
        <v>0</v>
      </c>
      <c r="F793" s="57">
        <f t="shared" si="334"/>
        <v>0</v>
      </c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7">
        <f t="shared" si="335"/>
        <v>0</v>
      </c>
      <c r="Z793" s="58"/>
      <c r="AA793" s="58"/>
      <c r="AB793" s="58"/>
      <c r="AC793" s="58"/>
      <c r="AD793" s="58"/>
      <c r="AE793" s="58"/>
      <c r="AK793" s="21">
        <f t="shared" ca="1" si="322"/>
        <v>1</v>
      </c>
    </row>
    <row r="794" spans="1:37" s="73" customFormat="1" ht="25.5" hidden="1">
      <c r="A794" s="21">
        <f t="shared" si="327"/>
        <v>0</v>
      </c>
      <c r="B794" s="83"/>
      <c r="C794" s="86" t="s">
        <v>469</v>
      </c>
      <c r="D794" s="85" t="s">
        <v>110</v>
      </c>
      <c r="E794" s="57">
        <f t="shared" si="333"/>
        <v>0</v>
      </c>
      <c r="F794" s="57">
        <f t="shared" si="334"/>
        <v>0</v>
      </c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7">
        <f t="shared" si="335"/>
        <v>0</v>
      </c>
      <c r="Z794" s="58"/>
      <c r="AA794" s="58"/>
      <c r="AB794" s="58"/>
      <c r="AC794" s="58"/>
      <c r="AD794" s="58"/>
      <c r="AE794" s="58"/>
      <c r="AK794" s="21">
        <f t="shared" ca="1" si="322"/>
        <v>1</v>
      </c>
    </row>
    <row r="795" spans="1:37" s="73" customFormat="1" ht="25.5" hidden="1">
      <c r="A795" s="21">
        <f t="shared" si="327"/>
        <v>0</v>
      </c>
      <c r="B795" s="83"/>
      <c r="C795" s="84" t="s">
        <v>140</v>
      </c>
      <c r="D795" s="85" t="s">
        <v>111</v>
      </c>
      <c r="E795" s="57">
        <f t="shared" si="333"/>
        <v>0</v>
      </c>
      <c r="F795" s="57">
        <f t="shared" si="334"/>
        <v>0</v>
      </c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7">
        <f t="shared" si="335"/>
        <v>0</v>
      </c>
      <c r="Z795" s="58"/>
      <c r="AA795" s="58"/>
      <c r="AB795" s="58"/>
      <c r="AC795" s="58"/>
      <c r="AD795" s="58"/>
      <c r="AE795" s="58"/>
      <c r="AK795" s="21">
        <f t="shared" ca="1" si="322"/>
        <v>1</v>
      </c>
    </row>
    <row r="796" spans="1:37" s="73" customFormat="1" hidden="1">
      <c r="A796" s="21">
        <f t="shared" si="327"/>
        <v>0</v>
      </c>
      <c r="B796" s="56" t="s">
        <v>72</v>
      </c>
      <c r="C796" s="74" t="s">
        <v>308</v>
      </c>
      <c r="D796" s="85" t="s">
        <v>141</v>
      </c>
      <c r="E796" s="57">
        <f t="shared" ref="E796:AE796" si="337">SUBTOTAL(9,E797:E798)</f>
        <v>0</v>
      </c>
      <c r="F796" s="57">
        <f t="shared" si="337"/>
        <v>0</v>
      </c>
      <c r="G796" s="53">
        <f t="shared" si="337"/>
        <v>0</v>
      </c>
      <c r="H796" s="53">
        <f t="shared" si="337"/>
        <v>0</v>
      </c>
      <c r="I796" s="53">
        <f t="shared" si="337"/>
        <v>0</v>
      </c>
      <c r="J796" s="53">
        <f t="shared" si="337"/>
        <v>0</v>
      </c>
      <c r="K796" s="53">
        <f t="shared" si="337"/>
        <v>0</v>
      </c>
      <c r="L796" s="53">
        <f t="shared" si="337"/>
        <v>0</v>
      </c>
      <c r="M796" s="53">
        <f t="shared" si="337"/>
        <v>0</v>
      </c>
      <c r="N796" s="53">
        <f t="shared" si="337"/>
        <v>0</v>
      </c>
      <c r="O796" s="53">
        <f t="shared" si="337"/>
        <v>0</v>
      </c>
      <c r="P796" s="53">
        <f t="shared" si="337"/>
        <v>0</v>
      </c>
      <c r="Q796" s="53">
        <f t="shared" si="337"/>
        <v>0</v>
      </c>
      <c r="R796" s="53">
        <f t="shared" si="337"/>
        <v>0</v>
      </c>
      <c r="S796" s="53">
        <f t="shared" si="337"/>
        <v>0</v>
      </c>
      <c r="T796" s="53">
        <f t="shared" si="337"/>
        <v>0</v>
      </c>
      <c r="U796" s="53">
        <f t="shared" si="337"/>
        <v>0</v>
      </c>
      <c r="V796" s="53">
        <f t="shared" si="337"/>
        <v>0</v>
      </c>
      <c r="W796" s="53">
        <f t="shared" si="337"/>
        <v>0</v>
      </c>
      <c r="X796" s="53">
        <f t="shared" si="337"/>
        <v>0</v>
      </c>
      <c r="Y796" s="57">
        <f t="shared" si="337"/>
        <v>0</v>
      </c>
      <c r="Z796" s="53">
        <f t="shared" si="337"/>
        <v>0</v>
      </c>
      <c r="AA796" s="53">
        <f t="shared" si="337"/>
        <v>0</v>
      </c>
      <c r="AB796" s="53">
        <f t="shared" si="337"/>
        <v>0</v>
      </c>
      <c r="AC796" s="53">
        <f t="shared" si="337"/>
        <v>0</v>
      </c>
      <c r="AD796" s="53">
        <f t="shared" si="337"/>
        <v>0</v>
      </c>
      <c r="AE796" s="53">
        <f t="shared" si="337"/>
        <v>0</v>
      </c>
      <c r="AK796" s="21">
        <f t="shared" ca="1" si="322"/>
        <v>0</v>
      </c>
    </row>
    <row r="797" spans="1:37" s="73" customFormat="1" hidden="1">
      <c r="A797" s="21">
        <f t="shared" si="327"/>
        <v>0</v>
      </c>
      <c r="B797" s="83"/>
      <c r="C797" s="87" t="s">
        <v>309</v>
      </c>
      <c r="D797" s="88" t="s">
        <v>310</v>
      </c>
      <c r="E797" s="57">
        <f>F797+Y797</f>
        <v>0</v>
      </c>
      <c r="F797" s="57">
        <f>SUM(G797:X797)</f>
        <v>0</v>
      </c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7">
        <f>SUM(Z797:AE797)</f>
        <v>0</v>
      </c>
      <c r="Z797" s="58"/>
      <c r="AA797" s="58"/>
      <c r="AB797" s="58"/>
      <c r="AC797" s="58"/>
      <c r="AD797" s="58"/>
      <c r="AE797" s="58"/>
      <c r="AK797" s="21">
        <f t="shared" ca="1" si="322"/>
        <v>1</v>
      </c>
    </row>
    <row r="798" spans="1:37" s="73" customFormat="1" hidden="1">
      <c r="A798" s="21">
        <f t="shared" si="327"/>
        <v>0</v>
      </c>
      <c r="B798" s="83"/>
      <c r="C798" s="87" t="s">
        <v>311</v>
      </c>
      <c r="D798" s="88" t="s">
        <v>312</v>
      </c>
      <c r="E798" s="57">
        <f>F798+Y798</f>
        <v>0</v>
      </c>
      <c r="F798" s="57">
        <f>SUM(G798:X798)</f>
        <v>0</v>
      </c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7">
        <f>SUM(Z798:AE798)</f>
        <v>0</v>
      </c>
      <c r="Z798" s="58"/>
      <c r="AA798" s="58"/>
      <c r="AB798" s="58"/>
      <c r="AC798" s="58"/>
      <c r="AD798" s="58"/>
      <c r="AE798" s="58"/>
      <c r="AK798" s="21">
        <f t="shared" ca="1" si="322"/>
        <v>1</v>
      </c>
    </row>
    <row r="799" spans="1:37" s="73" customFormat="1" hidden="1">
      <c r="A799" s="21">
        <f t="shared" si="327"/>
        <v>0</v>
      </c>
      <c r="B799" s="56" t="s">
        <v>109</v>
      </c>
      <c r="C799" s="74" t="s">
        <v>142</v>
      </c>
      <c r="D799" s="85"/>
      <c r="E799" s="53">
        <f t="shared" ref="E799:AE799" si="338">SUBTOTAL(9,E800:E804)</f>
        <v>0</v>
      </c>
      <c r="F799" s="53">
        <f t="shared" si="338"/>
        <v>0</v>
      </c>
      <c r="G799" s="53">
        <f t="shared" si="338"/>
        <v>0</v>
      </c>
      <c r="H799" s="53">
        <f t="shared" si="338"/>
        <v>0</v>
      </c>
      <c r="I799" s="53">
        <f t="shared" si="338"/>
        <v>0</v>
      </c>
      <c r="J799" s="53">
        <f t="shared" si="338"/>
        <v>0</v>
      </c>
      <c r="K799" s="53">
        <f t="shared" si="338"/>
        <v>0</v>
      </c>
      <c r="L799" s="53">
        <f t="shared" si="338"/>
        <v>0</v>
      </c>
      <c r="M799" s="53">
        <f t="shared" si="338"/>
        <v>0</v>
      </c>
      <c r="N799" s="53">
        <f t="shared" si="338"/>
        <v>0</v>
      </c>
      <c r="O799" s="53">
        <f t="shared" si="338"/>
        <v>0</v>
      </c>
      <c r="P799" s="53">
        <f t="shared" si="338"/>
        <v>0</v>
      </c>
      <c r="Q799" s="53">
        <f t="shared" si="338"/>
        <v>0</v>
      </c>
      <c r="R799" s="53">
        <f t="shared" si="338"/>
        <v>0</v>
      </c>
      <c r="S799" s="53">
        <f t="shared" si="338"/>
        <v>0</v>
      </c>
      <c r="T799" s="53">
        <f t="shared" si="338"/>
        <v>0</v>
      </c>
      <c r="U799" s="53">
        <f t="shared" si="338"/>
        <v>0</v>
      </c>
      <c r="V799" s="53">
        <f t="shared" si="338"/>
        <v>0</v>
      </c>
      <c r="W799" s="53">
        <f t="shared" si="338"/>
        <v>0</v>
      </c>
      <c r="X799" s="53">
        <f t="shared" si="338"/>
        <v>0</v>
      </c>
      <c r="Y799" s="53">
        <f t="shared" si="338"/>
        <v>0</v>
      </c>
      <c r="Z799" s="53">
        <f t="shared" si="338"/>
        <v>0</v>
      </c>
      <c r="AA799" s="53">
        <f t="shared" si="338"/>
        <v>0</v>
      </c>
      <c r="AB799" s="53">
        <f t="shared" si="338"/>
        <v>0</v>
      </c>
      <c r="AC799" s="53">
        <f t="shared" si="338"/>
        <v>0</v>
      </c>
      <c r="AD799" s="53">
        <f t="shared" si="338"/>
        <v>0</v>
      </c>
      <c r="AE799" s="53">
        <f t="shared" si="338"/>
        <v>0</v>
      </c>
      <c r="AK799" s="21">
        <f t="shared" ca="1" si="322"/>
        <v>0</v>
      </c>
    </row>
    <row r="800" spans="1:37" s="73" customFormat="1" hidden="1">
      <c r="A800" s="21">
        <f t="shared" si="327"/>
        <v>0</v>
      </c>
      <c r="B800" s="83"/>
      <c r="C800" s="87" t="s">
        <v>143</v>
      </c>
      <c r="D800" s="88" t="s">
        <v>144</v>
      </c>
      <c r="E800" s="57">
        <f>F800+Y800</f>
        <v>0</v>
      </c>
      <c r="F800" s="57">
        <f>SUM(G800:X800)</f>
        <v>0</v>
      </c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7">
        <f>SUM(Z800:AE800)</f>
        <v>0</v>
      </c>
      <c r="Z800" s="58"/>
      <c r="AA800" s="58"/>
      <c r="AB800" s="58"/>
      <c r="AC800" s="58"/>
      <c r="AD800" s="58"/>
      <c r="AE800" s="58"/>
      <c r="AK800" s="21">
        <f t="shared" ca="1" si="322"/>
        <v>1</v>
      </c>
    </row>
    <row r="801" spans="1:37" s="73" customFormat="1" hidden="1">
      <c r="A801" s="21">
        <f t="shared" si="327"/>
        <v>0</v>
      </c>
      <c r="B801" s="83"/>
      <c r="C801" s="87" t="s">
        <v>145</v>
      </c>
      <c r="D801" s="88" t="s">
        <v>146</v>
      </c>
      <c r="E801" s="57">
        <f>F801+Y801</f>
        <v>0</v>
      </c>
      <c r="F801" s="57">
        <f>SUM(G801:X801)</f>
        <v>0</v>
      </c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7">
        <f>SUM(Z801:AE801)</f>
        <v>0</v>
      </c>
      <c r="Z801" s="58"/>
      <c r="AA801" s="58"/>
      <c r="AB801" s="58"/>
      <c r="AC801" s="58"/>
      <c r="AD801" s="58"/>
      <c r="AE801" s="58"/>
      <c r="AK801" s="21">
        <f t="shared" ca="1" si="322"/>
        <v>1</v>
      </c>
    </row>
    <row r="802" spans="1:37" s="73" customFormat="1" hidden="1">
      <c r="A802" s="21">
        <f t="shared" si="327"/>
        <v>0</v>
      </c>
      <c r="B802" s="83"/>
      <c r="C802" s="87" t="s">
        <v>147</v>
      </c>
      <c r="D802" s="88" t="s">
        <v>148</v>
      </c>
      <c r="E802" s="57">
        <f>F802+Y802</f>
        <v>0</v>
      </c>
      <c r="F802" s="57">
        <f>SUM(G802:X802)</f>
        <v>0</v>
      </c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7">
        <f>SUM(Z802:AE802)</f>
        <v>0</v>
      </c>
      <c r="Z802" s="58"/>
      <c r="AA802" s="58"/>
      <c r="AB802" s="58"/>
      <c r="AC802" s="58"/>
      <c r="AD802" s="58"/>
      <c r="AE802" s="58"/>
      <c r="AK802" s="21">
        <f t="shared" ca="1" si="322"/>
        <v>1</v>
      </c>
    </row>
    <row r="803" spans="1:37" s="73" customFormat="1" hidden="1">
      <c r="A803" s="21">
        <f t="shared" si="327"/>
        <v>0</v>
      </c>
      <c r="B803" s="83"/>
      <c r="C803" s="87" t="s">
        <v>149</v>
      </c>
      <c r="D803" s="88" t="s">
        <v>150</v>
      </c>
      <c r="E803" s="57">
        <f>F803+Y803</f>
        <v>0</v>
      </c>
      <c r="F803" s="57">
        <f>SUM(G803:X803)</f>
        <v>0</v>
      </c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7">
        <f>SUM(Z803:AE803)</f>
        <v>0</v>
      </c>
      <c r="Z803" s="58"/>
      <c r="AA803" s="58"/>
      <c r="AB803" s="58"/>
      <c r="AC803" s="58"/>
      <c r="AD803" s="58"/>
      <c r="AE803" s="58"/>
      <c r="AK803" s="21">
        <f t="shared" ca="1" si="322"/>
        <v>1</v>
      </c>
    </row>
    <row r="804" spans="1:37" s="73" customFormat="1" hidden="1">
      <c r="A804" s="21">
        <f t="shared" si="327"/>
        <v>0</v>
      </c>
      <c r="B804" s="83"/>
      <c r="C804" s="87" t="s">
        <v>151</v>
      </c>
      <c r="D804" s="88" t="s">
        <v>152</v>
      </c>
      <c r="E804" s="57">
        <f>F804+Y804</f>
        <v>0</v>
      </c>
      <c r="F804" s="57">
        <f>SUM(G804:X804)</f>
        <v>0</v>
      </c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7">
        <f>SUM(Z804:AE804)</f>
        <v>0</v>
      </c>
      <c r="Z804" s="58"/>
      <c r="AA804" s="58"/>
      <c r="AB804" s="58"/>
      <c r="AC804" s="58"/>
      <c r="AD804" s="58"/>
      <c r="AE804" s="58"/>
      <c r="AK804" s="21">
        <f t="shared" ca="1" si="322"/>
        <v>1</v>
      </c>
    </row>
    <row r="805" spans="1:37" s="73" customFormat="1" hidden="1">
      <c r="A805" s="137">
        <f>A806</f>
        <v>0</v>
      </c>
      <c r="B805" s="64"/>
      <c r="C805" s="91"/>
      <c r="D805" s="65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K805" s="21">
        <f t="shared" ca="1" si="322"/>
        <v>0</v>
      </c>
    </row>
    <row r="806" spans="1:37" s="73" customFormat="1" hidden="1">
      <c r="A806" s="191">
        <f>MAX(A807:A813)</f>
        <v>0</v>
      </c>
      <c r="B806" s="64"/>
      <c r="C806" s="93" t="s">
        <v>163</v>
      </c>
      <c r="D806" s="65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K806" s="21">
        <f t="shared" ca="1" si="322"/>
        <v>0</v>
      </c>
    </row>
    <row r="807" spans="1:37" s="73" customFormat="1" hidden="1">
      <c r="A807" s="21">
        <f t="shared" ref="A807:A813" si="339">IF(MAX(E807:AF807)=0,IF(MIN(E807:AF807)=0,0,1),1)</f>
        <v>0</v>
      </c>
      <c r="B807" s="64"/>
      <c r="C807" s="91" t="s">
        <v>166</v>
      </c>
      <c r="D807" s="88"/>
      <c r="E807" s="94">
        <f t="shared" ref="E807:AE807" si="340">SUM(E808:E809)</f>
        <v>0</v>
      </c>
      <c r="F807" s="94">
        <f t="shared" si="340"/>
        <v>0</v>
      </c>
      <c r="G807" s="94">
        <f t="shared" si="340"/>
        <v>0</v>
      </c>
      <c r="H807" s="94">
        <f t="shared" si="340"/>
        <v>0</v>
      </c>
      <c r="I807" s="94">
        <f t="shared" si="340"/>
        <v>0</v>
      </c>
      <c r="J807" s="94">
        <f t="shared" si="340"/>
        <v>0</v>
      </c>
      <c r="K807" s="94">
        <f t="shared" si="340"/>
        <v>0</v>
      </c>
      <c r="L807" s="94">
        <f t="shared" si="340"/>
        <v>0</v>
      </c>
      <c r="M807" s="94">
        <f t="shared" si="340"/>
        <v>0</v>
      </c>
      <c r="N807" s="94">
        <f t="shared" si="340"/>
        <v>0</v>
      </c>
      <c r="O807" s="94">
        <f t="shared" si="340"/>
        <v>0</v>
      </c>
      <c r="P807" s="94">
        <f t="shared" si="340"/>
        <v>0</v>
      </c>
      <c r="Q807" s="94">
        <f t="shared" si="340"/>
        <v>0</v>
      </c>
      <c r="R807" s="94">
        <f t="shared" si="340"/>
        <v>0</v>
      </c>
      <c r="S807" s="94">
        <f t="shared" si="340"/>
        <v>0</v>
      </c>
      <c r="T807" s="94">
        <f t="shared" si="340"/>
        <v>0</v>
      </c>
      <c r="U807" s="94">
        <f t="shared" si="340"/>
        <v>0</v>
      </c>
      <c r="V807" s="94">
        <f t="shared" si="340"/>
        <v>0</v>
      </c>
      <c r="W807" s="94">
        <f t="shared" si="340"/>
        <v>0</v>
      </c>
      <c r="X807" s="94">
        <f t="shared" si="340"/>
        <v>0</v>
      </c>
      <c r="Y807" s="94">
        <f t="shared" si="340"/>
        <v>0</v>
      </c>
      <c r="Z807" s="94">
        <f t="shared" si="340"/>
        <v>0</v>
      </c>
      <c r="AA807" s="94">
        <f t="shared" si="340"/>
        <v>0</v>
      </c>
      <c r="AB807" s="94">
        <f t="shared" si="340"/>
        <v>0</v>
      </c>
      <c r="AC807" s="94">
        <f t="shared" si="340"/>
        <v>0</v>
      </c>
      <c r="AD807" s="94">
        <f t="shared" si="340"/>
        <v>0</v>
      </c>
      <c r="AE807" s="94">
        <f t="shared" si="340"/>
        <v>0</v>
      </c>
      <c r="AK807" s="21">
        <f t="shared" ca="1" si="322"/>
        <v>0</v>
      </c>
    </row>
    <row r="808" spans="1:37" s="73" customFormat="1" hidden="1">
      <c r="A808" s="21">
        <f t="shared" si="339"/>
        <v>0</v>
      </c>
      <c r="B808" s="64"/>
      <c r="C808" s="95" t="s">
        <v>167</v>
      </c>
      <c r="D808" s="88"/>
      <c r="E808" s="57">
        <f>F808+Y808</f>
        <v>0</v>
      </c>
      <c r="F808" s="57">
        <f>SUM(G808:X808)</f>
        <v>0</v>
      </c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7">
        <f>SUM(Z808:AE808)</f>
        <v>0</v>
      </c>
      <c r="Z808" s="58"/>
      <c r="AA808" s="58"/>
      <c r="AB808" s="58"/>
      <c r="AC808" s="58"/>
      <c r="AD808" s="58"/>
      <c r="AE808" s="58"/>
      <c r="AK808" s="21">
        <f t="shared" ca="1" si="322"/>
        <v>1</v>
      </c>
    </row>
    <row r="809" spans="1:37" s="73" customFormat="1" hidden="1">
      <c r="A809" s="21">
        <f t="shared" si="339"/>
        <v>0</v>
      </c>
      <c r="B809" s="64"/>
      <c r="C809" s="95" t="s">
        <v>168</v>
      </c>
      <c r="D809" s="88"/>
      <c r="E809" s="57">
        <f>F809+Y809</f>
        <v>0</v>
      </c>
      <c r="F809" s="57">
        <f>SUM(G809:X809)</f>
        <v>0</v>
      </c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7">
        <f>SUM(Z809:AE809)</f>
        <v>0</v>
      </c>
      <c r="Z809" s="58"/>
      <c r="AA809" s="58"/>
      <c r="AB809" s="58"/>
      <c r="AC809" s="58"/>
      <c r="AD809" s="58"/>
      <c r="AE809" s="58"/>
      <c r="AK809" s="21">
        <f t="shared" ca="1" si="322"/>
        <v>1</v>
      </c>
    </row>
    <row r="810" spans="1:37" s="73" customFormat="1" hidden="1">
      <c r="A810" s="21">
        <f t="shared" si="339"/>
        <v>0</v>
      </c>
      <c r="B810" s="64"/>
      <c r="C810" s="91" t="s">
        <v>169</v>
      </c>
      <c r="D810" s="88"/>
      <c r="E810" s="94">
        <f t="shared" ref="E810:AE810" si="341">SUM(E811:E812)</f>
        <v>0</v>
      </c>
      <c r="F810" s="94">
        <f t="shared" si="341"/>
        <v>0</v>
      </c>
      <c r="G810" s="94">
        <f t="shared" si="341"/>
        <v>0</v>
      </c>
      <c r="H810" s="94">
        <f t="shared" si="341"/>
        <v>0</v>
      </c>
      <c r="I810" s="94">
        <f t="shared" si="341"/>
        <v>0</v>
      </c>
      <c r="J810" s="94">
        <f t="shared" si="341"/>
        <v>0</v>
      </c>
      <c r="K810" s="94">
        <f t="shared" si="341"/>
        <v>0</v>
      </c>
      <c r="L810" s="94">
        <f t="shared" si="341"/>
        <v>0</v>
      </c>
      <c r="M810" s="94">
        <f t="shared" si="341"/>
        <v>0</v>
      </c>
      <c r="N810" s="94">
        <f t="shared" si="341"/>
        <v>0</v>
      </c>
      <c r="O810" s="94">
        <f t="shared" si="341"/>
        <v>0</v>
      </c>
      <c r="P810" s="94">
        <f t="shared" si="341"/>
        <v>0</v>
      </c>
      <c r="Q810" s="94">
        <f t="shared" si="341"/>
        <v>0</v>
      </c>
      <c r="R810" s="94">
        <f t="shared" si="341"/>
        <v>0</v>
      </c>
      <c r="S810" s="94">
        <f t="shared" si="341"/>
        <v>0</v>
      </c>
      <c r="T810" s="94">
        <f t="shared" si="341"/>
        <v>0</v>
      </c>
      <c r="U810" s="94">
        <f t="shared" si="341"/>
        <v>0</v>
      </c>
      <c r="V810" s="94">
        <f t="shared" si="341"/>
        <v>0</v>
      </c>
      <c r="W810" s="94">
        <f t="shared" si="341"/>
        <v>0</v>
      </c>
      <c r="X810" s="94">
        <f t="shared" si="341"/>
        <v>0</v>
      </c>
      <c r="Y810" s="94">
        <f t="shared" si="341"/>
        <v>0</v>
      </c>
      <c r="Z810" s="94">
        <f t="shared" si="341"/>
        <v>0</v>
      </c>
      <c r="AA810" s="94">
        <f t="shared" si="341"/>
        <v>0</v>
      </c>
      <c r="AB810" s="94">
        <f t="shared" si="341"/>
        <v>0</v>
      </c>
      <c r="AC810" s="94">
        <f t="shared" si="341"/>
        <v>0</v>
      </c>
      <c r="AD810" s="94">
        <f t="shared" si="341"/>
        <v>0</v>
      </c>
      <c r="AE810" s="94">
        <f t="shared" si="341"/>
        <v>0</v>
      </c>
      <c r="AK810" s="21">
        <f t="shared" ca="1" si="322"/>
        <v>0</v>
      </c>
    </row>
    <row r="811" spans="1:37" s="73" customFormat="1" hidden="1">
      <c r="A811" s="21">
        <f t="shared" si="339"/>
        <v>0</v>
      </c>
      <c r="B811" s="64"/>
      <c r="C811" s="96" t="s">
        <v>170</v>
      </c>
      <c r="D811" s="88"/>
      <c r="E811" s="57">
        <f>F811+Y811</f>
        <v>0</v>
      </c>
      <c r="F811" s="57">
        <f>SUM(G811:X811)</f>
        <v>0</v>
      </c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7">
        <f>SUM(Z811:AE811)</f>
        <v>0</v>
      </c>
      <c r="Z811" s="58"/>
      <c r="AA811" s="58"/>
      <c r="AB811" s="58"/>
      <c r="AC811" s="58"/>
      <c r="AD811" s="58"/>
      <c r="AE811" s="58"/>
      <c r="AK811" s="21">
        <f t="shared" ca="1" si="322"/>
        <v>1</v>
      </c>
    </row>
    <row r="812" spans="1:37" s="73" customFormat="1" hidden="1">
      <c r="A812" s="21">
        <f t="shared" si="339"/>
        <v>0</v>
      </c>
      <c r="B812" s="64"/>
      <c r="C812" s="96" t="s">
        <v>171</v>
      </c>
      <c r="D812" s="88"/>
      <c r="E812" s="57">
        <f>F812+Y812</f>
        <v>0</v>
      </c>
      <c r="F812" s="57">
        <f>SUM(G812:X812)</f>
        <v>0</v>
      </c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7">
        <f>SUM(Z812:AE812)</f>
        <v>0</v>
      </c>
      <c r="Z812" s="58"/>
      <c r="AA812" s="58"/>
      <c r="AB812" s="58"/>
      <c r="AC812" s="58"/>
      <c r="AD812" s="58"/>
      <c r="AE812" s="58"/>
      <c r="AK812" s="21">
        <f t="shared" ca="1" si="322"/>
        <v>1</v>
      </c>
    </row>
    <row r="813" spans="1:37" s="73" customFormat="1" hidden="1">
      <c r="A813" s="21">
        <f t="shared" si="339"/>
        <v>0</v>
      </c>
      <c r="B813" s="64"/>
      <c r="C813" s="97" t="s">
        <v>172</v>
      </c>
      <c r="D813" s="88"/>
      <c r="E813" s="53">
        <f t="shared" ref="E813:AE813" si="342">IF(E810=0,0,E779/E810)</f>
        <v>0</v>
      </c>
      <c r="F813" s="53">
        <f t="shared" si="342"/>
        <v>0</v>
      </c>
      <c r="G813" s="53">
        <f t="shared" si="342"/>
        <v>0</v>
      </c>
      <c r="H813" s="53">
        <f t="shared" si="342"/>
        <v>0</v>
      </c>
      <c r="I813" s="53">
        <f t="shared" si="342"/>
        <v>0</v>
      </c>
      <c r="J813" s="53">
        <f t="shared" si="342"/>
        <v>0</v>
      </c>
      <c r="K813" s="53">
        <f t="shared" si="342"/>
        <v>0</v>
      </c>
      <c r="L813" s="53">
        <f t="shared" si="342"/>
        <v>0</v>
      </c>
      <c r="M813" s="53">
        <f t="shared" si="342"/>
        <v>0</v>
      </c>
      <c r="N813" s="53">
        <f t="shared" si="342"/>
        <v>0</v>
      </c>
      <c r="O813" s="53">
        <f t="shared" si="342"/>
        <v>0</v>
      </c>
      <c r="P813" s="53">
        <f t="shared" si="342"/>
        <v>0</v>
      </c>
      <c r="Q813" s="53">
        <f t="shared" si="342"/>
        <v>0</v>
      </c>
      <c r="R813" s="53">
        <f t="shared" si="342"/>
        <v>0</v>
      </c>
      <c r="S813" s="53">
        <f t="shared" si="342"/>
        <v>0</v>
      </c>
      <c r="T813" s="53">
        <f t="shared" si="342"/>
        <v>0</v>
      </c>
      <c r="U813" s="53">
        <f t="shared" si="342"/>
        <v>0</v>
      </c>
      <c r="V813" s="53">
        <f t="shared" si="342"/>
        <v>0</v>
      </c>
      <c r="W813" s="53">
        <f t="shared" si="342"/>
        <v>0</v>
      </c>
      <c r="X813" s="53">
        <f t="shared" si="342"/>
        <v>0</v>
      </c>
      <c r="Y813" s="53">
        <f t="shared" si="342"/>
        <v>0</v>
      </c>
      <c r="Z813" s="53">
        <f t="shared" si="342"/>
        <v>0</v>
      </c>
      <c r="AA813" s="53">
        <f t="shared" si="342"/>
        <v>0</v>
      </c>
      <c r="AB813" s="53">
        <f t="shared" si="342"/>
        <v>0</v>
      </c>
      <c r="AC813" s="53">
        <f t="shared" si="342"/>
        <v>0</v>
      </c>
      <c r="AD813" s="53">
        <f t="shared" si="342"/>
        <v>0</v>
      </c>
      <c r="AE813" s="53">
        <f t="shared" si="342"/>
        <v>0</v>
      </c>
      <c r="AK813" s="21">
        <f t="shared" ca="1" si="322"/>
        <v>0</v>
      </c>
    </row>
    <row r="814" spans="1:37" s="73" customFormat="1" hidden="1">
      <c r="A814" s="137">
        <f>A815</f>
        <v>0</v>
      </c>
      <c r="B814" s="136"/>
      <c r="C814" s="121"/>
      <c r="D814" s="131"/>
      <c r="E814" s="117"/>
      <c r="F814" s="117"/>
      <c r="G814" s="117"/>
      <c r="H814" s="117"/>
      <c r="I814" s="117"/>
      <c r="J814" s="117"/>
      <c r="K814" s="117"/>
      <c r="L814" s="117"/>
      <c r="M814" s="117"/>
      <c r="N814" s="117"/>
      <c r="O814" s="117"/>
      <c r="P814" s="117"/>
      <c r="Q814" s="117"/>
      <c r="R814" s="117"/>
      <c r="S814" s="117"/>
      <c r="T814" s="117"/>
      <c r="U814" s="117"/>
      <c r="V814" s="117"/>
      <c r="W814" s="117"/>
      <c r="X814" s="117"/>
      <c r="Y814" s="117"/>
      <c r="Z814" s="117"/>
      <c r="AA814" s="117"/>
      <c r="AB814" s="117"/>
      <c r="AC814" s="117"/>
      <c r="AD814" s="117"/>
      <c r="AE814" s="117"/>
      <c r="AK814" s="21">
        <f t="shared" ca="1" si="322"/>
        <v>0</v>
      </c>
    </row>
    <row r="815" spans="1:37" s="73" customFormat="1" hidden="1">
      <c r="A815" s="21">
        <f>IF(MAX(E815:AF815)=0,IF(MIN(E815:AF815)=0,0,1),1)</f>
        <v>0</v>
      </c>
      <c r="B815" s="136"/>
      <c r="C815" s="138" t="s">
        <v>486</v>
      </c>
      <c r="D815" s="131"/>
      <c r="E815" s="117">
        <f t="shared" ref="E815:AE815" si="343">E818+E858+E899+E943</f>
        <v>0</v>
      </c>
      <c r="F815" s="117">
        <f t="shared" si="343"/>
        <v>0</v>
      </c>
      <c r="G815" s="117">
        <f t="shared" si="343"/>
        <v>0</v>
      </c>
      <c r="H815" s="117">
        <f t="shared" si="343"/>
        <v>0</v>
      </c>
      <c r="I815" s="117">
        <f t="shared" si="343"/>
        <v>0</v>
      </c>
      <c r="J815" s="117">
        <f t="shared" si="343"/>
        <v>0</v>
      </c>
      <c r="K815" s="117">
        <f t="shared" si="343"/>
        <v>0</v>
      </c>
      <c r="L815" s="117">
        <f t="shared" si="343"/>
        <v>0</v>
      </c>
      <c r="M815" s="117">
        <f t="shared" si="343"/>
        <v>0</v>
      </c>
      <c r="N815" s="117">
        <f t="shared" si="343"/>
        <v>0</v>
      </c>
      <c r="O815" s="117">
        <f t="shared" si="343"/>
        <v>0</v>
      </c>
      <c r="P815" s="117">
        <f t="shared" si="343"/>
        <v>0</v>
      </c>
      <c r="Q815" s="117">
        <f t="shared" si="343"/>
        <v>0</v>
      </c>
      <c r="R815" s="117">
        <f t="shared" si="343"/>
        <v>0</v>
      </c>
      <c r="S815" s="117">
        <f t="shared" si="343"/>
        <v>0</v>
      </c>
      <c r="T815" s="117">
        <f t="shared" si="343"/>
        <v>0</v>
      </c>
      <c r="U815" s="117">
        <f t="shared" si="343"/>
        <v>0</v>
      </c>
      <c r="V815" s="117">
        <f t="shared" si="343"/>
        <v>0</v>
      </c>
      <c r="W815" s="117">
        <f t="shared" si="343"/>
        <v>0</v>
      </c>
      <c r="X815" s="117">
        <f t="shared" si="343"/>
        <v>0</v>
      </c>
      <c r="Y815" s="117">
        <f t="shared" si="343"/>
        <v>0</v>
      </c>
      <c r="Z815" s="117">
        <f t="shared" si="343"/>
        <v>0</v>
      </c>
      <c r="AA815" s="117">
        <f t="shared" si="343"/>
        <v>0</v>
      </c>
      <c r="AB815" s="117">
        <f t="shared" si="343"/>
        <v>0</v>
      </c>
      <c r="AC815" s="117">
        <f t="shared" si="343"/>
        <v>0</v>
      </c>
      <c r="AD815" s="117">
        <f t="shared" si="343"/>
        <v>0</v>
      </c>
      <c r="AE815" s="117">
        <f t="shared" si="343"/>
        <v>0</v>
      </c>
      <c r="AK815" s="21">
        <f t="shared" ca="1" si="322"/>
        <v>0</v>
      </c>
    </row>
    <row r="816" spans="1:37" s="73" customFormat="1" hidden="1">
      <c r="A816" s="137">
        <f>A817</f>
        <v>0</v>
      </c>
      <c r="B816" s="136"/>
      <c r="C816" s="121"/>
      <c r="D816" s="131"/>
      <c r="E816" s="117"/>
      <c r="F816" s="117"/>
      <c r="G816" s="117"/>
      <c r="H816" s="117"/>
      <c r="I816" s="117"/>
      <c r="J816" s="117"/>
      <c r="K816" s="117"/>
      <c r="L816" s="117"/>
      <c r="M816" s="117"/>
      <c r="N816" s="117"/>
      <c r="O816" s="117"/>
      <c r="P816" s="117"/>
      <c r="Q816" s="117"/>
      <c r="R816" s="117"/>
      <c r="S816" s="117"/>
      <c r="T816" s="117"/>
      <c r="U816" s="117"/>
      <c r="V816" s="117"/>
      <c r="W816" s="117"/>
      <c r="X816" s="117"/>
      <c r="Y816" s="117"/>
      <c r="Z816" s="117"/>
      <c r="AA816" s="117"/>
      <c r="AB816" s="117"/>
      <c r="AC816" s="117"/>
      <c r="AD816" s="117"/>
      <c r="AE816" s="117"/>
      <c r="AK816" s="21">
        <f t="shared" ca="1" si="322"/>
        <v>0</v>
      </c>
    </row>
    <row r="817" spans="1:37" s="73" customFormat="1" hidden="1">
      <c r="A817" s="190">
        <f>MAX(A818:A855)</f>
        <v>0</v>
      </c>
      <c r="B817" s="136"/>
      <c r="C817" s="139" t="s">
        <v>261</v>
      </c>
      <c r="D817" s="131"/>
      <c r="E817" s="117"/>
      <c r="F817" s="117"/>
      <c r="G817" s="117"/>
      <c r="H817" s="117"/>
      <c r="I817" s="117"/>
      <c r="J817" s="117"/>
      <c r="K817" s="117"/>
      <c r="L817" s="117"/>
      <c r="M817" s="117"/>
      <c r="N817" s="117"/>
      <c r="O817" s="117"/>
      <c r="P817" s="117"/>
      <c r="Q817" s="117"/>
      <c r="R817" s="117"/>
      <c r="S817" s="117"/>
      <c r="T817" s="117"/>
      <c r="U817" s="117"/>
      <c r="V817" s="117"/>
      <c r="W817" s="117"/>
      <c r="X817" s="117"/>
      <c r="Y817" s="117"/>
      <c r="Z817" s="117"/>
      <c r="AA817" s="117"/>
      <c r="AB817" s="117"/>
      <c r="AC817" s="117"/>
      <c r="AD817" s="117"/>
      <c r="AE817" s="117"/>
      <c r="AK817" s="21">
        <f t="shared" ca="1" si="322"/>
        <v>0</v>
      </c>
    </row>
    <row r="818" spans="1:37" s="73" customFormat="1" hidden="1">
      <c r="A818" s="21">
        <f t="shared" ref="A818:A846" si="344">IF(MAX(E818:AF818)=0,IF(MIN(E818:AF818)=0,0,1),1)</f>
        <v>0</v>
      </c>
      <c r="B818" s="56"/>
      <c r="C818" s="71" t="s">
        <v>113</v>
      </c>
      <c r="D818" s="72"/>
      <c r="E818" s="53">
        <f t="shared" ref="E818:AE818" si="345">SUBTOTAL(9,E819:E846)</f>
        <v>0</v>
      </c>
      <c r="F818" s="53">
        <f t="shared" si="345"/>
        <v>0</v>
      </c>
      <c r="G818" s="53">
        <f t="shared" si="345"/>
        <v>0</v>
      </c>
      <c r="H818" s="53">
        <f t="shared" si="345"/>
        <v>0</v>
      </c>
      <c r="I818" s="53">
        <f t="shared" si="345"/>
        <v>0</v>
      </c>
      <c r="J818" s="53">
        <f t="shared" si="345"/>
        <v>0</v>
      </c>
      <c r="K818" s="53">
        <f t="shared" si="345"/>
        <v>0</v>
      </c>
      <c r="L818" s="53">
        <f t="shared" si="345"/>
        <v>0</v>
      </c>
      <c r="M818" s="53">
        <f t="shared" si="345"/>
        <v>0</v>
      </c>
      <c r="N818" s="53">
        <f t="shared" si="345"/>
        <v>0</v>
      </c>
      <c r="O818" s="53">
        <f t="shared" si="345"/>
        <v>0</v>
      </c>
      <c r="P818" s="53">
        <f t="shared" si="345"/>
        <v>0</v>
      </c>
      <c r="Q818" s="53">
        <f t="shared" si="345"/>
        <v>0</v>
      </c>
      <c r="R818" s="53">
        <f t="shared" si="345"/>
        <v>0</v>
      </c>
      <c r="S818" s="53">
        <f t="shared" si="345"/>
        <v>0</v>
      </c>
      <c r="T818" s="53">
        <f t="shared" si="345"/>
        <v>0</v>
      </c>
      <c r="U818" s="53">
        <f t="shared" si="345"/>
        <v>0</v>
      </c>
      <c r="V818" s="53">
        <f t="shared" si="345"/>
        <v>0</v>
      </c>
      <c r="W818" s="53">
        <f t="shared" si="345"/>
        <v>0</v>
      </c>
      <c r="X818" s="53">
        <f t="shared" si="345"/>
        <v>0</v>
      </c>
      <c r="Y818" s="53">
        <f t="shared" si="345"/>
        <v>0</v>
      </c>
      <c r="Z818" s="53">
        <f t="shared" si="345"/>
        <v>0</v>
      </c>
      <c r="AA818" s="53">
        <f t="shared" si="345"/>
        <v>0</v>
      </c>
      <c r="AB818" s="53">
        <f t="shared" si="345"/>
        <v>0</v>
      </c>
      <c r="AC818" s="53">
        <f t="shared" si="345"/>
        <v>0</v>
      </c>
      <c r="AD818" s="53">
        <f t="shared" si="345"/>
        <v>0</v>
      </c>
      <c r="AE818" s="53">
        <f t="shared" si="345"/>
        <v>0</v>
      </c>
      <c r="AK818" s="21">
        <f t="shared" ca="1" si="322"/>
        <v>0</v>
      </c>
    </row>
    <row r="819" spans="1:37" s="73" customFormat="1" hidden="1">
      <c r="A819" s="21">
        <f t="shared" si="344"/>
        <v>0</v>
      </c>
      <c r="B819" s="56" t="s">
        <v>114</v>
      </c>
      <c r="C819" s="74" t="s">
        <v>115</v>
      </c>
      <c r="D819" s="72"/>
      <c r="E819" s="53">
        <f t="shared" ref="E819:AE819" si="346">SUBTOTAL(9,E820:E837)</f>
        <v>0</v>
      </c>
      <c r="F819" s="53">
        <f t="shared" si="346"/>
        <v>0</v>
      </c>
      <c r="G819" s="53">
        <f t="shared" si="346"/>
        <v>0</v>
      </c>
      <c r="H819" s="53">
        <f t="shared" si="346"/>
        <v>0</v>
      </c>
      <c r="I819" s="53">
        <f t="shared" si="346"/>
        <v>0</v>
      </c>
      <c r="J819" s="53">
        <f t="shared" si="346"/>
        <v>0</v>
      </c>
      <c r="K819" s="53">
        <f t="shared" si="346"/>
        <v>0</v>
      </c>
      <c r="L819" s="53">
        <f t="shared" si="346"/>
        <v>0</v>
      </c>
      <c r="M819" s="53">
        <f t="shared" si="346"/>
        <v>0</v>
      </c>
      <c r="N819" s="53">
        <f t="shared" si="346"/>
        <v>0</v>
      </c>
      <c r="O819" s="53">
        <f t="shared" si="346"/>
        <v>0</v>
      </c>
      <c r="P819" s="53">
        <f t="shared" si="346"/>
        <v>0</v>
      </c>
      <c r="Q819" s="53">
        <f t="shared" si="346"/>
        <v>0</v>
      </c>
      <c r="R819" s="53">
        <f t="shared" si="346"/>
        <v>0</v>
      </c>
      <c r="S819" s="53">
        <f t="shared" si="346"/>
        <v>0</v>
      </c>
      <c r="T819" s="53">
        <f t="shared" si="346"/>
        <v>0</v>
      </c>
      <c r="U819" s="53">
        <f t="shared" si="346"/>
        <v>0</v>
      </c>
      <c r="V819" s="53">
        <f t="shared" si="346"/>
        <v>0</v>
      </c>
      <c r="W819" s="53">
        <f t="shared" si="346"/>
        <v>0</v>
      </c>
      <c r="X819" s="53">
        <f t="shared" si="346"/>
        <v>0</v>
      </c>
      <c r="Y819" s="53">
        <f t="shared" si="346"/>
        <v>0</v>
      </c>
      <c r="Z819" s="53">
        <f t="shared" si="346"/>
        <v>0</v>
      </c>
      <c r="AA819" s="53">
        <f t="shared" si="346"/>
        <v>0</v>
      </c>
      <c r="AB819" s="53">
        <f t="shared" si="346"/>
        <v>0</v>
      </c>
      <c r="AC819" s="53">
        <f t="shared" si="346"/>
        <v>0</v>
      </c>
      <c r="AD819" s="53">
        <f t="shared" si="346"/>
        <v>0</v>
      </c>
      <c r="AE819" s="53">
        <f t="shared" si="346"/>
        <v>0</v>
      </c>
      <c r="AK819" s="21">
        <f t="shared" ca="1" si="322"/>
        <v>0</v>
      </c>
    </row>
    <row r="820" spans="1:37" s="73" customFormat="1" hidden="1">
      <c r="A820" s="21">
        <f t="shared" si="344"/>
        <v>0</v>
      </c>
      <c r="B820" s="59"/>
      <c r="C820" s="84" t="s">
        <v>286</v>
      </c>
      <c r="D820" s="72"/>
      <c r="E820" s="53">
        <f t="shared" ref="E820:AE820" si="347">SUBTOTAL(9,E821:E830)</f>
        <v>0</v>
      </c>
      <c r="F820" s="53">
        <f t="shared" si="347"/>
        <v>0</v>
      </c>
      <c r="G820" s="53">
        <f t="shared" si="347"/>
        <v>0</v>
      </c>
      <c r="H820" s="53">
        <f t="shared" si="347"/>
        <v>0</v>
      </c>
      <c r="I820" s="53">
        <f t="shared" si="347"/>
        <v>0</v>
      </c>
      <c r="J820" s="53">
        <f t="shared" si="347"/>
        <v>0</v>
      </c>
      <c r="K820" s="53">
        <f t="shared" si="347"/>
        <v>0</v>
      </c>
      <c r="L820" s="53">
        <f t="shared" si="347"/>
        <v>0</v>
      </c>
      <c r="M820" s="53">
        <f t="shared" si="347"/>
        <v>0</v>
      </c>
      <c r="N820" s="53">
        <f t="shared" si="347"/>
        <v>0</v>
      </c>
      <c r="O820" s="53">
        <f t="shared" si="347"/>
        <v>0</v>
      </c>
      <c r="P820" s="53">
        <f t="shared" si="347"/>
        <v>0</v>
      </c>
      <c r="Q820" s="53">
        <f t="shared" si="347"/>
        <v>0</v>
      </c>
      <c r="R820" s="53">
        <f t="shared" si="347"/>
        <v>0</v>
      </c>
      <c r="S820" s="53">
        <f t="shared" si="347"/>
        <v>0</v>
      </c>
      <c r="T820" s="53">
        <f t="shared" si="347"/>
        <v>0</v>
      </c>
      <c r="U820" s="53">
        <f t="shared" si="347"/>
        <v>0</v>
      </c>
      <c r="V820" s="53">
        <f t="shared" si="347"/>
        <v>0</v>
      </c>
      <c r="W820" s="53">
        <f t="shared" si="347"/>
        <v>0</v>
      </c>
      <c r="X820" s="53">
        <f t="shared" si="347"/>
        <v>0</v>
      </c>
      <c r="Y820" s="53">
        <f t="shared" si="347"/>
        <v>0</v>
      </c>
      <c r="Z820" s="53">
        <f t="shared" si="347"/>
        <v>0</v>
      </c>
      <c r="AA820" s="53">
        <f t="shared" si="347"/>
        <v>0</v>
      </c>
      <c r="AB820" s="53">
        <f t="shared" si="347"/>
        <v>0</v>
      </c>
      <c r="AC820" s="53">
        <f t="shared" si="347"/>
        <v>0</v>
      </c>
      <c r="AD820" s="53">
        <f t="shared" si="347"/>
        <v>0</v>
      </c>
      <c r="AE820" s="53">
        <f t="shared" si="347"/>
        <v>0</v>
      </c>
      <c r="AK820" s="21">
        <f t="shared" ca="1" si="322"/>
        <v>0</v>
      </c>
    </row>
    <row r="821" spans="1:37" s="73" customFormat="1" ht="25.5" hidden="1">
      <c r="A821" s="21">
        <f t="shared" si="344"/>
        <v>0</v>
      </c>
      <c r="B821" s="75"/>
      <c r="C821" s="77" t="s">
        <v>116</v>
      </c>
      <c r="D821" s="76" t="s">
        <v>53</v>
      </c>
      <c r="E821" s="53">
        <f t="shared" ref="E821:AE821" si="348">SUBTOTAL(9,E822:E823)</f>
        <v>0</v>
      </c>
      <c r="F821" s="53">
        <f t="shared" si="348"/>
        <v>0</v>
      </c>
      <c r="G821" s="53">
        <f t="shared" si="348"/>
        <v>0</v>
      </c>
      <c r="H821" s="53">
        <f t="shared" si="348"/>
        <v>0</v>
      </c>
      <c r="I821" s="53">
        <f t="shared" si="348"/>
        <v>0</v>
      </c>
      <c r="J821" s="53">
        <f t="shared" si="348"/>
        <v>0</v>
      </c>
      <c r="K821" s="53">
        <f t="shared" si="348"/>
        <v>0</v>
      </c>
      <c r="L821" s="53">
        <f t="shared" si="348"/>
        <v>0</v>
      </c>
      <c r="M821" s="53">
        <f t="shared" si="348"/>
        <v>0</v>
      </c>
      <c r="N821" s="53">
        <f t="shared" si="348"/>
        <v>0</v>
      </c>
      <c r="O821" s="53">
        <f t="shared" si="348"/>
        <v>0</v>
      </c>
      <c r="P821" s="53">
        <f t="shared" si="348"/>
        <v>0</v>
      </c>
      <c r="Q821" s="53">
        <f t="shared" si="348"/>
        <v>0</v>
      </c>
      <c r="R821" s="53">
        <f t="shared" si="348"/>
        <v>0</v>
      </c>
      <c r="S821" s="53">
        <f t="shared" si="348"/>
        <v>0</v>
      </c>
      <c r="T821" s="53">
        <f t="shared" si="348"/>
        <v>0</v>
      </c>
      <c r="U821" s="53">
        <f t="shared" si="348"/>
        <v>0</v>
      </c>
      <c r="V821" s="53">
        <f t="shared" si="348"/>
        <v>0</v>
      </c>
      <c r="W821" s="53">
        <f t="shared" si="348"/>
        <v>0</v>
      </c>
      <c r="X821" s="53">
        <f t="shared" si="348"/>
        <v>0</v>
      </c>
      <c r="Y821" s="53">
        <f t="shared" si="348"/>
        <v>0</v>
      </c>
      <c r="Z821" s="53">
        <f t="shared" si="348"/>
        <v>0</v>
      </c>
      <c r="AA821" s="53">
        <f t="shared" si="348"/>
        <v>0</v>
      </c>
      <c r="AB821" s="53">
        <f t="shared" si="348"/>
        <v>0</v>
      </c>
      <c r="AC821" s="53">
        <f t="shared" si="348"/>
        <v>0</v>
      </c>
      <c r="AD821" s="53">
        <f t="shared" si="348"/>
        <v>0</v>
      </c>
      <c r="AE821" s="53">
        <f t="shared" si="348"/>
        <v>0</v>
      </c>
      <c r="AK821" s="21">
        <f t="shared" ca="1" si="322"/>
        <v>0</v>
      </c>
    </row>
    <row r="822" spans="1:37" s="73" customFormat="1" ht="25.5" hidden="1">
      <c r="A822" s="21">
        <f t="shared" si="344"/>
        <v>0</v>
      </c>
      <c r="B822" s="75"/>
      <c r="C822" s="155" t="s">
        <v>278</v>
      </c>
      <c r="D822" s="76" t="s">
        <v>279</v>
      </c>
      <c r="E822" s="57">
        <f>F822+Y822</f>
        <v>0</v>
      </c>
      <c r="F822" s="57">
        <f>SUM(G822:X822)</f>
        <v>0</v>
      </c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7">
        <f>SUM(Z822:AE822)</f>
        <v>0</v>
      </c>
      <c r="Z822" s="58"/>
      <c r="AA822" s="58"/>
      <c r="AB822" s="58"/>
      <c r="AC822" s="58"/>
      <c r="AD822" s="58"/>
      <c r="AE822" s="58"/>
      <c r="AK822" s="21">
        <f t="shared" ca="1" si="322"/>
        <v>1</v>
      </c>
    </row>
    <row r="823" spans="1:37" s="73" customFormat="1" ht="25.5" hidden="1">
      <c r="A823" s="21">
        <f t="shared" si="344"/>
        <v>0</v>
      </c>
      <c r="B823" s="75"/>
      <c r="C823" s="155" t="s">
        <v>280</v>
      </c>
      <c r="D823" s="76" t="s">
        <v>281</v>
      </c>
      <c r="E823" s="57">
        <f>F823+Y823</f>
        <v>0</v>
      </c>
      <c r="F823" s="57">
        <f>SUM(G823:X823)</f>
        <v>0</v>
      </c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7">
        <f>SUM(Z823:AE823)</f>
        <v>0</v>
      </c>
      <c r="Z823" s="58"/>
      <c r="AA823" s="58"/>
      <c r="AB823" s="58"/>
      <c r="AC823" s="58"/>
      <c r="AD823" s="58"/>
      <c r="AE823" s="58"/>
      <c r="AK823" s="21">
        <f t="shared" ca="1" si="322"/>
        <v>1</v>
      </c>
    </row>
    <row r="824" spans="1:37" s="73" customFormat="1" hidden="1">
      <c r="A824" s="21">
        <f t="shared" si="344"/>
        <v>0</v>
      </c>
      <c r="B824" s="78"/>
      <c r="C824" s="156" t="s">
        <v>117</v>
      </c>
      <c r="D824" s="79" t="s">
        <v>55</v>
      </c>
      <c r="E824" s="57">
        <f>F824+Y824</f>
        <v>0</v>
      </c>
      <c r="F824" s="57">
        <f>SUM(G824:X824)</f>
        <v>0</v>
      </c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7">
        <f>SUM(Z824:AE824)</f>
        <v>0</v>
      </c>
      <c r="Z824" s="58"/>
      <c r="AA824" s="58"/>
      <c r="AB824" s="58"/>
      <c r="AC824" s="58"/>
      <c r="AD824" s="58"/>
      <c r="AE824" s="58"/>
      <c r="AK824" s="21">
        <f t="shared" ca="1" si="322"/>
        <v>1</v>
      </c>
    </row>
    <row r="825" spans="1:37" s="73" customFormat="1" hidden="1">
      <c r="A825" s="21">
        <f t="shared" si="344"/>
        <v>0</v>
      </c>
      <c r="B825" s="78"/>
      <c r="C825" s="77" t="s">
        <v>282</v>
      </c>
      <c r="D825" s="80" t="s">
        <v>283</v>
      </c>
      <c r="E825" s="53">
        <f t="shared" ref="E825:AE825" si="349">SUBTOTAL(9,E826:E829)</f>
        <v>0</v>
      </c>
      <c r="F825" s="53">
        <f t="shared" si="349"/>
        <v>0</v>
      </c>
      <c r="G825" s="53">
        <f t="shared" si="349"/>
        <v>0</v>
      </c>
      <c r="H825" s="53">
        <f t="shared" si="349"/>
        <v>0</v>
      </c>
      <c r="I825" s="53">
        <f t="shared" si="349"/>
        <v>0</v>
      </c>
      <c r="J825" s="53">
        <f t="shared" si="349"/>
        <v>0</v>
      </c>
      <c r="K825" s="53">
        <f t="shared" si="349"/>
        <v>0</v>
      </c>
      <c r="L825" s="53">
        <f t="shared" si="349"/>
        <v>0</v>
      </c>
      <c r="M825" s="53">
        <f t="shared" si="349"/>
        <v>0</v>
      </c>
      <c r="N825" s="53">
        <f t="shared" si="349"/>
        <v>0</v>
      </c>
      <c r="O825" s="53">
        <f t="shared" si="349"/>
        <v>0</v>
      </c>
      <c r="P825" s="53">
        <f t="shared" si="349"/>
        <v>0</v>
      </c>
      <c r="Q825" s="53">
        <f t="shared" si="349"/>
        <v>0</v>
      </c>
      <c r="R825" s="53">
        <f t="shared" si="349"/>
        <v>0</v>
      </c>
      <c r="S825" s="53">
        <f t="shared" si="349"/>
        <v>0</v>
      </c>
      <c r="T825" s="53">
        <f t="shared" si="349"/>
        <v>0</v>
      </c>
      <c r="U825" s="53">
        <f t="shared" si="349"/>
        <v>0</v>
      </c>
      <c r="V825" s="53">
        <f t="shared" si="349"/>
        <v>0</v>
      </c>
      <c r="W825" s="53">
        <f t="shared" si="349"/>
        <v>0</v>
      </c>
      <c r="X825" s="53">
        <f t="shared" si="349"/>
        <v>0</v>
      </c>
      <c r="Y825" s="53">
        <f t="shared" si="349"/>
        <v>0</v>
      </c>
      <c r="Z825" s="53">
        <f t="shared" si="349"/>
        <v>0</v>
      </c>
      <c r="AA825" s="53">
        <f t="shared" si="349"/>
        <v>0</v>
      </c>
      <c r="AB825" s="53">
        <f t="shared" si="349"/>
        <v>0</v>
      </c>
      <c r="AC825" s="53">
        <f t="shared" si="349"/>
        <v>0</v>
      </c>
      <c r="AD825" s="53">
        <f t="shared" si="349"/>
        <v>0</v>
      </c>
      <c r="AE825" s="53">
        <f t="shared" si="349"/>
        <v>0</v>
      </c>
      <c r="AK825" s="21">
        <f t="shared" ca="1" si="322"/>
        <v>0</v>
      </c>
    </row>
    <row r="826" spans="1:37" s="73" customFormat="1" ht="25.5" hidden="1">
      <c r="A826" s="21">
        <f t="shared" si="344"/>
        <v>0</v>
      </c>
      <c r="B826" s="78"/>
      <c r="C826" s="157" t="s">
        <v>119</v>
      </c>
      <c r="D826" s="80" t="s">
        <v>120</v>
      </c>
      <c r="E826" s="57">
        <f t="shared" ref="E826:E837" si="350">F826+Y826</f>
        <v>0</v>
      </c>
      <c r="F826" s="57">
        <f t="shared" ref="F826:F837" si="351">SUM(G826:X826)</f>
        <v>0</v>
      </c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7">
        <f t="shared" ref="Y826:Y837" si="352">SUM(Z826:AE826)</f>
        <v>0</v>
      </c>
      <c r="Z826" s="58"/>
      <c r="AA826" s="58"/>
      <c r="AB826" s="58"/>
      <c r="AC826" s="58"/>
      <c r="AD826" s="58"/>
      <c r="AE826" s="58"/>
      <c r="AK826" s="21">
        <f t="shared" ca="1" si="322"/>
        <v>1</v>
      </c>
    </row>
    <row r="827" spans="1:37" s="73" customFormat="1" hidden="1">
      <c r="A827" s="21">
        <f t="shared" si="344"/>
        <v>0</v>
      </c>
      <c r="B827" s="78"/>
      <c r="C827" s="155" t="s">
        <v>123</v>
      </c>
      <c r="D827" s="80" t="s">
        <v>124</v>
      </c>
      <c r="E827" s="57">
        <f t="shared" si="350"/>
        <v>0</v>
      </c>
      <c r="F827" s="57">
        <f t="shared" si="351"/>
        <v>0</v>
      </c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7">
        <f t="shared" si="352"/>
        <v>0</v>
      </c>
      <c r="Z827" s="58"/>
      <c r="AA827" s="58"/>
      <c r="AB827" s="58"/>
      <c r="AC827" s="58"/>
      <c r="AD827" s="58"/>
      <c r="AE827" s="58"/>
      <c r="AK827" s="21">
        <f t="shared" ca="1" si="322"/>
        <v>1</v>
      </c>
    </row>
    <row r="828" spans="1:37" s="73" customFormat="1" hidden="1">
      <c r="A828" s="21">
        <f t="shared" si="344"/>
        <v>0</v>
      </c>
      <c r="B828" s="78"/>
      <c r="C828" s="155" t="s">
        <v>465</v>
      </c>
      <c r="D828" s="80" t="s">
        <v>125</v>
      </c>
      <c r="E828" s="57">
        <f t="shared" si="350"/>
        <v>0</v>
      </c>
      <c r="F828" s="57">
        <f t="shared" si="351"/>
        <v>0</v>
      </c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7">
        <f t="shared" si="352"/>
        <v>0</v>
      </c>
      <c r="Z828" s="58"/>
      <c r="AA828" s="58"/>
      <c r="AB828" s="58"/>
      <c r="AC828" s="58"/>
      <c r="AD828" s="58"/>
      <c r="AE828" s="58"/>
      <c r="AK828" s="21">
        <f t="shared" ca="1" si="322"/>
        <v>1</v>
      </c>
    </row>
    <row r="829" spans="1:37" s="73" customFormat="1" ht="25.5" hidden="1">
      <c r="A829" s="21">
        <f t="shared" si="344"/>
        <v>0</v>
      </c>
      <c r="B829" s="78"/>
      <c r="C829" s="155" t="s">
        <v>126</v>
      </c>
      <c r="D829" s="80" t="s">
        <v>127</v>
      </c>
      <c r="E829" s="57">
        <f t="shared" si="350"/>
        <v>0</v>
      </c>
      <c r="F829" s="57">
        <f t="shared" si="351"/>
        <v>0</v>
      </c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7">
        <f t="shared" si="352"/>
        <v>0</v>
      </c>
      <c r="Z829" s="58"/>
      <c r="AA829" s="58"/>
      <c r="AB829" s="58"/>
      <c r="AC829" s="58"/>
      <c r="AD829" s="58"/>
      <c r="AE829" s="58"/>
      <c r="AK829" s="21">
        <f t="shared" ca="1" si="322"/>
        <v>1</v>
      </c>
    </row>
    <row r="830" spans="1:37" s="73" customFormat="1" hidden="1">
      <c r="A830" s="21">
        <f t="shared" si="344"/>
        <v>0</v>
      </c>
      <c r="B830" s="78"/>
      <c r="C830" s="81" t="s">
        <v>128</v>
      </c>
      <c r="D830" s="80" t="s">
        <v>58</v>
      </c>
      <c r="E830" s="57">
        <f t="shared" si="350"/>
        <v>0</v>
      </c>
      <c r="F830" s="57">
        <f t="shared" si="351"/>
        <v>0</v>
      </c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7">
        <f t="shared" si="352"/>
        <v>0</v>
      </c>
      <c r="Z830" s="58"/>
      <c r="AA830" s="58"/>
      <c r="AB830" s="58"/>
      <c r="AC830" s="58"/>
      <c r="AD830" s="58"/>
      <c r="AE830" s="58"/>
      <c r="AK830" s="21">
        <f t="shared" ref="AK830:AK893" ca="1" si="353">IF(CELL("protect",AC830),0,1)</f>
        <v>1</v>
      </c>
    </row>
    <row r="831" spans="1:37" s="73" customFormat="1" hidden="1">
      <c r="A831" s="21">
        <f t="shared" si="344"/>
        <v>0</v>
      </c>
      <c r="B831" s="78"/>
      <c r="C831" s="82" t="s">
        <v>129</v>
      </c>
      <c r="D831" s="79" t="s">
        <v>60</v>
      </c>
      <c r="E831" s="57">
        <f t="shared" si="350"/>
        <v>0</v>
      </c>
      <c r="F831" s="57">
        <f t="shared" si="351"/>
        <v>0</v>
      </c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7">
        <f t="shared" si="352"/>
        <v>0</v>
      </c>
      <c r="Z831" s="58"/>
      <c r="AA831" s="58"/>
      <c r="AB831" s="58"/>
      <c r="AC831" s="58"/>
      <c r="AD831" s="58"/>
      <c r="AE831" s="58"/>
      <c r="AK831" s="21">
        <f t="shared" ca="1" si="353"/>
        <v>1</v>
      </c>
    </row>
    <row r="832" spans="1:37" s="73" customFormat="1" hidden="1">
      <c r="A832" s="21">
        <f t="shared" si="344"/>
        <v>0</v>
      </c>
      <c r="B832" s="78"/>
      <c r="C832" s="82" t="s">
        <v>307</v>
      </c>
      <c r="D832" s="79" t="s">
        <v>69</v>
      </c>
      <c r="E832" s="57">
        <f t="shared" si="350"/>
        <v>0</v>
      </c>
      <c r="F832" s="57">
        <f t="shared" si="351"/>
        <v>0</v>
      </c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7">
        <f t="shared" si="352"/>
        <v>0</v>
      </c>
      <c r="Z832" s="58"/>
      <c r="AA832" s="58"/>
      <c r="AB832" s="58"/>
      <c r="AC832" s="58"/>
      <c r="AD832" s="58"/>
      <c r="AE832" s="58"/>
      <c r="AK832" s="21">
        <f t="shared" ca="1" si="353"/>
        <v>1</v>
      </c>
    </row>
    <row r="833" spans="1:37" s="73" customFormat="1" hidden="1">
      <c r="A833" s="21">
        <f t="shared" si="344"/>
        <v>0</v>
      </c>
      <c r="B833" s="83"/>
      <c r="C833" s="87" t="s">
        <v>135</v>
      </c>
      <c r="D833" s="85" t="s">
        <v>97</v>
      </c>
      <c r="E833" s="57">
        <f t="shared" si="350"/>
        <v>0</v>
      </c>
      <c r="F833" s="57">
        <f t="shared" si="351"/>
        <v>0</v>
      </c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7">
        <f t="shared" si="352"/>
        <v>0</v>
      </c>
      <c r="Z833" s="58"/>
      <c r="AA833" s="58"/>
      <c r="AB833" s="58"/>
      <c r="AC833" s="58"/>
      <c r="AD833" s="58"/>
      <c r="AE833" s="58"/>
      <c r="AK833" s="21">
        <f t="shared" ca="1" si="353"/>
        <v>1</v>
      </c>
    </row>
    <row r="834" spans="1:37" s="73" customFormat="1" hidden="1">
      <c r="A834" s="21">
        <f t="shared" si="344"/>
        <v>0</v>
      </c>
      <c r="B834" s="59"/>
      <c r="C834" s="84" t="s">
        <v>466</v>
      </c>
      <c r="D834" s="72"/>
      <c r="E834" s="53">
        <f t="shared" ref="E834:AE834" si="354">SUBTOTAL(9,E835:E836)</f>
        <v>0</v>
      </c>
      <c r="F834" s="53">
        <f t="shared" si="354"/>
        <v>0</v>
      </c>
      <c r="G834" s="53">
        <f t="shared" si="354"/>
        <v>0</v>
      </c>
      <c r="H834" s="53">
        <f t="shared" si="354"/>
        <v>0</v>
      </c>
      <c r="I834" s="53">
        <f t="shared" si="354"/>
        <v>0</v>
      </c>
      <c r="J834" s="53">
        <f t="shared" si="354"/>
        <v>0</v>
      </c>
      <c r="K834" s="53">
        <f t="shared" si="354"/>
        <v>0</v>
      </c>
      <c r="L834" s="53">
        <f t="shared" si="354"/>
        <v>0</v>
      </c>
      <c r="M834" s="53">
        <f t="shared" si="354"/>
        <v>0</v>
      </c>
      <c r="N834" s="53">
        <f t="shared" si="354"/>
        <v>0</v>
      </c>
      <c r="O834" s="53">
        <f t="shared" si="354"/>
        <v>0</v>
      </c>
      <c r="P834" s="53">
        <f t="shared" si="354"/>
        <v>0</v>
      </c>
      <c r="Q834" s="53">
        <f t="shared" si="354"/>
        <v>0</v>
      </c>
      <c r="R834" s="53">
        <f t="shared" si="354"/>
        <v>0</v>
      </c>
      <c r="S834" s="53">
        <f t="shared" si="354"/>
        <v>0</v>
      </c>
      <c r="T834" s="53">
        <f t="shared" si="354"/>
        <v>0</v>
      </c>
      <c r="U834" s="53">
        <f t="shared" si="354"/>
        <v>0</v>
      </c>
      <c r="V834" s="53">
        <f t="shared" si="354"/>
        <v>0</v>
      </c>
      <c r="W834" s="53">
        <f t="shared" si="354"/>
        <v>0</v>
      </c>
      <c r="X834" s="53">
        <f t="shared" si="354"/>
        <v>0</v>
      </c>
      <c r="Y834" s="53">
        <f t="shared" si="354"/>
        <v>0</v>
      </c>
      <c r="Z834" s="53">
        <f t="shared" si="354"/>
        <v>0</v>
      </c>
      <c r="AA834" s="53">
        <f t="shared" si="354"/>
        <v>0</v>
      </c>
      <c r="AB834" s="53">
        <f t="shared" si="354"/>
        <v>0</v>
      </c>
      <c r="AC834" s="53">
        <f t="shared" si="354"/>
        <v>0</v>
      </c>
      <c r="AD834" s="53">
        <f t="shared" si="354"/>
        <v>0</v>
      </c>
      <c r="AE834" s="53">
        <f t="shared" si="354"/>
        <v>0</v>
      </c>
      <c r="AK834" s="21">
        <f t="shared" ca="1" si="353"/>
        <v>0</v>
      </c>
    </row>
    <row r="835" spans="1:37" s="73" customFormat="1" hidden="1">
      <c r="A835" s="21">
        <f t="shared" si="344"/>
        <v>0</v>
      </c>
      <c r="B835" s="83"/>
      <c r="C835" s="86" t="s">
        <v>467</v>
      </c>
      <c r="D835" s="88" t="s">
        <v>138</v>
      </c>
      <c r="E835" s="57">
        <f t="shared" si="350"/>
        <v>0</v>
      </c>
      <c r="F835" s="57">
        <f t="shared" si="351"/>
        <v>0</v>
      </c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7">
        <f t="shared" si="352"/>
        <v>0</v>
      </c>
      <c r="Z835" s="58"/>
      <c r="AA835" s="58"/>
      <c r="AB835" s="58"/>
      <c r="AC835" s="58"/>
      <c r="AD835" s="58"/>
      <c r="AE835" s="58"/>
      <c r="AK835" s="21">
        <f t="shared" ca="1" si="353"/>
        <v>1</v>
      </c>
    </row>
    <row r="836" spans="1:37" s="73" customFormat="1" ht="25.5" hidden="1">
      <c r="A836" s="21">
        <f t="shared" si="344"/>
        <v>0</v>
      </c>
      <c r="B836" s="83"/>
      <c r="C836" s="86" t="s">
        <v>469</v>
      </c>
      <c r="D836" s="85" t="s">
        <v>110</v>
      </c>
      <c r="E836" s="57">
        <f t="shared" si="350"/>
        <v>0</v>
      </c>
      <c r="F836" s="57">
        <f t="shared" si="351"/>
        <v>0</v>
      </c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7">
        <f t="shared" si="352"/>
        <v>0</v>
      </c>
      <c r="Z836" s="58"/>
      <c r="AA836" s="58"/>
      <c r="AB836" s="58"/>
      <c r="AC836" s="58"/>
      <c r="AD836" s="58"/>
      <c r="AE836" s="58"/>
      <c r="AK836" s="21">
        <f t="shared" ca="1" si="353"/>
        <v>1</v>
      </c>
    </row>
    <row r="837" spans="1:37" s="73" customFormat="1" ht="25.5" hidden="1">
      <c r="A837" s="21">
        <f t="shared" si="344"/>
        <v>0</v>
      </c>
      <c r="B837" s="83"/>
      <c r="C837" s="84" t="s">
        <v>140</v>
      </c>
      <c r="D837" s="85" t="s">
        <v>111</v>
      </c>
      <c r="E837" s="57">
        <f t="shared" si="350"/>
        <v>0</v>
      </c>
      <c r="F837" s="57">
        <f t="shared" si="351"/>
        <v>0</v>
      </c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7">
        <f t="shared" si="352"/>
        <v>0</v>
      </c>
      <c r="Z837" s="58"/>
      <c r="AA837" s="58"/>
      <c r="AB837" s="58"/>
      <c r="AC837" s="58"/>
      <c r="AD837" s="58"/>
      <c r="AE837" s="58"/>
      <c r="AK837" s="21">
        <f t="shared" ca="1" si="353"/>
        <v>1</v>
      </c>
    </row>
    <row r="838" spans="1:37" s="73" customFormat="1" hidden="1">
      <c r="A838" s="21">
        <f t="shared" si="344"/>
        <v>0</v>
      </c>
      <c r="B838" s="56" t="s">
        <v>72</v>
      </c>
      <c r="C838" s="74" t="s">
        <v>308</v>
      </c>
      <c r="D838" s="85" t="s">
        <v>141</v>
      </c>
      <c r="E838" s="57">
        <f t="shared" ref="E838:AE838" si="355">SUBTOTAL(9,E839:E840)</f>
        <v>0</v>
      </c>
      <c r="F838" s="57">
        <f t="shared" si="355"/>
        <v>0</v>
      </c>
      <c r="G838" s="53">
        <f t="shared" si="355"/>
        <v>0</v>
      </c>
      <c r="H838" s="53">
        <f t="shared" si="355"/>
        <v>0</v>
      </c>
      <c r="I838" s="53">
        <f t="shared" si="355"/>
        <v>0</v>
      </c>
      <c r="J838" s="53">
        <f t="shared" si="355"/>
        <v>0</v>
      </c>
      <c r="K838" s="53">
        <f t="shared" si="355"/>
        <v>0</v>
      </c>
      <c r="L838" s="53">
        <f t="shared" si="355"/>
        <v>0</v>
      </c>
      <c r="M838" s="53">
        <f t="shared" si="355"/>
        <v>0</v>
      </c>
      <c r="N838" s="53">
        <f t="shared" si="355"/>
        <v>0</v>
      </c>
      <c r="O838" s="53">
        <f t="shared" si="355"/>
        <v>0</v>
      </c>
      <c r="P838" s="53">
        <f t="shared" si="355"/>
        <v>0</v>
      </c>
      <c r="Q838" s="53">
        <f t="shared" si="355"/>
        <v>0</v>
      </c>
      <c r="R838" s="53">
        <f t="shared" si="355"/>
        <v>0</v>
      </c>
      <c r="S838" s="53">
        <f t="shared" si="355"/>
        <v>0</v>
      </c>
      <c r="T838" s="53">
        <f t="shared" si="355"/>
        <v>0</v>
      </c>
      <c r="U838" s="53">
        <f t="shared" si="355"/>
        <v>0</v>
      </c>
      <c r="V838" s="53">
        <f t="shared" si="355"/>
        <v>0</v>
      </c>
      <c r="W838" s="53">
        <f t="shared" si="355"/>
        <v>0</v>
      </c>
      <c r="X838" s="53">
        <f t="shared" si="355"/>
        <v>0</v>
      </c>
      <c r="Y838" s="57">
        <f t="shared" si="355"/>
        <v>0</v>
      </c>
      <c r="Z838" s="53">
        <f t="shared" si="355"/>
        <v>0</v>
      </c>
      <c r="AA838" s="53">
        <f t="shared" si="355"/>
        <v>0</v>
      </c>
      <c r="AB838" s="53">
        <f t="shared" si="355"/>
        <v>0</v>
      </c>
      <c r="AC838" s="53">
        <f t="shared" si="355"/>
        <v>0</v>
      </c>
      <c r="AD838" s="53">
        <f t="shared" si="355"/>
        <v>0</v>
      </c>
      <c r="AE838" s="53">
        <f t="shared" si="355"/>
        <v>0</v>
      </c>
      <c r="AK838" s="21">
        <f t="shared" ca="1" si="353"/>
        <v>0</v>
      </c>
    </row>
    <row r="839" spans="1:37" s="73" customFormat="1" hidden="1">
      <c r="A839" s="21">
        <f t="shared" si="344"/>
        <v>0</v>
      </c>
      <c r="B839" s="83"/>
      <c r="C839" s="87" t="s">
        <v>309</v>
      </c>
      <c r="D839" s="88" t="s">
        <v>310</v>
      </c>
      <c r="E839" s="57">
        <f>F839+Y839</f>
        <v>0</v>
      </c>
      <c r="F839" s="57">
        <f>SUM(G839:X839)</f>
        <v>0</v>
      </c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7">
        <f>SUM(Z839:AE839)</f>
        <v>0</v>
      </c>
      <c r="Z839" s="58"/>
      <c r="AA839" s="58"/>
      <c r="AB839" s="58"/>
      <c r="AC839" s="58"/>
      <c r="AD839" s="58"/>
      <c r="AE839" s="58"/>
      <c r="AK839" s="21">
        <f t="shared" ca="1" si="353"/>
        <v>1</v>
      </c>
    </row>
    <row r="840" spans="1:37" s="73" customFormat="1" hidden="1">
      <c r="A840" s="21">
        <f t="shared" si="344"/>
        <v>0</v>
      </c>
      <c r="B840" s="83"/>
      <c r="C840" s="87" t="s">
        <v>311</v>
      </c>
      <c r="D840" s="88" t="s">
        <v>312</v>
      </c>
      <c r="E840" s="57">
        <f>F840+Y840</f>
        <v>0</v>
      </c>
      <c r="F840" s="57">
        <f>SUM(G840:X840)</f>
        <v>0</v>
      </c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7">
        <f>SUM(Z840:AE840)</f>
        <v>0</v>
      </c>
      <c r="Z840" s="58"/>
      <c r="AA840" s="58"/>
      <c r="AB840" s="58"/>
      <c r="AC840" s="58"/>
      <c r="AD840" s="58"/>
      <c r="AE840" s="58"/>
      <c r="AK840" s="21">
        <f t="shared" ca="1" si="353"/>
        <v>1</v>
      </c>
    </row>
    <row r="841" spans="1:37" s="73" customFormat="1" hidden="1">
      <c r="A841" s="21">
        <f t="shared" si="344"/>
        <v>0</v>
      </c>
      <c r="B841" s="56" t="s">
        <v>109</v>
      </c>
      <c r="C841" s="74" t="s">
        <v>142</v>
      </c>
      <c r="D841" s="85"/>
      <c r="E841" s="53">
        <f t="shared" ref="E841:AE841" si="356">SUBTOTAL(9,E842:E846)</f>
        <v>0</v>
      </c>
      <c r="F841" s="53">
        <f t="shared" si="356"/>
        <v>0</v>
      </c>
      <c r="G841" s="53">
        <f t="shared" si="356"/>
        <v>0</v>
      </c>
      <c r="H841" s="53">
        <f t="shared" si="356"/>
        <v>0</v>
      </c>
      <c r="I841" s="53">
        <f t="shared" si="356"/>
        <v>0</v>
      </c>
      <c r="J841" s="53">
        <f t="shared" si="356"/>
        <v>0</v>
      </c>
      <c r="K841" s="53">
        <f t="shared" si="356"/>
        <v>0</v>
      </c>
      <c r="L841" s="53">
        <f t="shared" si="356"/>
        <v>0</v>
      </c>
      <c r="M841" s="53">
        <f t="shared" si="356"/>
        <v>0</v>
      </c>
      <c r="N841" s="53">
        <f t="shared" si="356"/>
        <v>0</v>
      </c>
      <c r="O841" s="53">
        <f t="shared" si="356"/>
        <v>0</v>
      </c>
      <c r="P841" s="53">
        <f t="shared" si="356"/>
        <v>0</v>
      </c>
      <c r="Q841" s="53">
        <f t="shared" si="356"/>
        <v>0</v>
      </c>
      <c r="R841" s="53">
        <f t="shared" si="356"/>
        <v>0</v>
      </c>
      <c r="S841" s="53">
        <f t="shared" si="356"/>
        <v>0</v>
      </c>
      <c r="T841" s="53">
        <f t="shared" si="356"/>
        <v>0</v>
      </c>
      <c r="U841" s="53">
        <f t="shared" si="356"/>
        <v>0</v>
      </c>
      <c r="V841" s="53">
        <f t="shared" si="356"/>
        <v>0</v>
      </c>
      <c r="W841" s="53">
        <f t="shared" si="356"/>
        <v>0</v>
      </c>
      <c r="X841" s="53">
        <f t="shared" si="356"/>
        <v>0</v>
      </c>
      <c r="Y841" s="53">
        <f t="shared" si="356"/>
        <v>0</v>
      </c>
      <c r="Z841" s="53">
        <f t="shared" si="356"/>
        <v>0</v>
      </c>
      <c r="AA841" s="53">
        <f t="shared" si="356"/>
        <v>0</v>
      </c>
      <c r="AB841" s="53">
        <f t="shared" si="356"/>
        <v>0</v>
      </c>
      <c r="AC841" s="53">
        <f t="shared" si="356"/>
        <v>0</v>
      </c>
      <c r="AD841" s="53">
        <f t="shared" si="356"/>
        <v>0</v>
      </c>
      <c r="AE841" s="53">
        <f t="shared" si="356"/>
        <v>0</v>
      </c>
      <c r="AK841" s="21">
        <f t="shared" ca="1" si="353"/>
        <v>0</v>
      </c>
    </row>
    <row r="842" spans="1:37" s="73" customFormat="1" hidden="1">
      <c r="A842" s="21">
        <f t="shared" si="344"/>
        <v>0</v>
      </c>
      <c r="B842" s="83"/>
      <c r="C842" s="87" t="s">
        <v>143</v>
      </c>
      <c r="D842" s="88" t="s">
        <v>144</v>
      </c>
      <c r="E842" s="57">
        <f>F842+Y842</f>
        <v>0</v>
      </c>
      <c r="F842" s="57">
        <f>SUM(G842:X842)</f>
        <v>0</v>
      </c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7">
        <f>SUM(Z842:AE842)</f>
        <v>0</v>
      </c>
      <c r="Z842" s="58"/>
      <c r="AA842" s="58"/>
      <c r="AB842" s="58"/>
      <c r="AC842" s="58"/>
      <c r="AD842" s="58"/>
      <c r="AE842" s="58"/>
      <c r="AK842" s="21">
        <f t="shared" ca="1" si="353"/>
        <v>1</v>
      </c>
    </row>
    <row r="843" spans="1:37" s="73" customFormat="1" hidden="1">
      <c r="A843" s="21">
        <f t="shared" si="344"/>
        <v>0</v>
      </c>
      <c r="B843" s="83"/>
      <c r="C843" s="87" t="s">
        <v>145</v>
      </c>
      <c r="D843" s="88" t="s">
        <v>146</v>
      </c>
      <c r="E843" s="57">
        <f>F843+Y843</f>
        <v>0</v>
      </c>
      <c r="F843" s="57">
        <f>SUM(G843:X843)</f>
        <v>0</v>
      </c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7">
        <f>SUM(Z843:AE843)</f>
        <v>0</v>
      </c>
      <c r="Z843" s="58"/>
      <c r="AA843" s="58"/>
      <c r="AB843" s="58"/>
      <c r="AC843" s="58"/>
      <c r="AD843" s="58"/>
      <c r="AE843" s="58"/>
      <c r="AK843" s="21">
        <f t="shared" ca="1" si="353"/>
        <v>1</v>
      </c>
    </row>
    <row r="844" spans="1:37" s="73" customFormat="1" hidden="1">
      <c r="A844" s="21">
        <f t="shared" si="344"/>
        <v>0</v>
      </c>
      <c r="B844" s="83"/>
      <c r="C844" s="87" t="s">
        <v>147</v>
      </c>
      <c r="D844" s="88" t="s">
        <v>148</v>
      </c>
      <c r="E844" s="57">
        <f>F844+Y844</f>
        <v>0</v>
      </c>
      <c r="F844" s="57">
        <f>SUM(G844:X844)</f>
        <v>0</v>
      </c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7">
        <f>SUM(Z844:AE844)</f>
        <v>0</v>
      </c>
      <c r="Z844" s="58"/>
      <c r="AA844" s="58"/>
      <c r="AB844" s="58"/>
      <c r="AC844" s="58"/>
      <c r="AD844" s="58"/>
      <c r="AE844" s="58"/>
      <c r="AK844" s="21">
        <f t="shared" ca="1" si="353"/>
        <v>1</v>
      </c>
    </row>
    <row r="845" spans="1:37" s="73" customFormat="1" hidden="1">
      <c r="A845" s="21">
        <f t="shared" si="344"/>
        <v>0</v>
      </c>
      <c r="B845" s="83"/>
      <c r="C845" s="87" t="s">
        <v>149</v>
      </c>
      <c r="D845" s="88" t="s">
        <v>150</v>
      </c>
      <c r="E845" s="57">
        <f>F845+Y845</f>
        <v>0</v>
      </c>
      <c r="F845" s="57">
        <f>SUM(G845:X845)</f>
        <v>0</v>
      </c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7">
        <f>SUM(Z845:AE845)</f>
        <v>0</v>
      </c>
      <c r="Z845" s="58"/>
      <c r="AA845" s="58"/>
      <c r="AB845" s="58"/>
      <c r="AC845" s="58"/>
      <c r="AD845" s="58"/>
      <c r="AE845" s="58"/>
      <c r="AK845" s="21">
        <f t="shared" ca="1" si="353"/>
        <v>1</v>
      </c>
    </row>
    <row r="846" spans="1:37" s="73" customFormat="1" hidden="1">
      <c r="A846" s="21">
        <f t="shared" si="344"/>
        <v>0</v>
      </c>
      <c r="B846" s="83"/>
      <c r="C846" s="87" t="s">
        <v>151</v>
      </c>
      <c r="D846" s="88" t="s">
        <v>152</v>
      </c>
      <c r="E846" s="57">
        <f>F846+Y846</f>
        <v>0</v>
      </c>
      <c r="F846" s="57">
        <f>SUM(G846:X846)</f>
        <v>0</v>
      </c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7">
        <f>SUM(Z846:AE846)</f>
        <v>0</v>
      </c>
      <c r="Z846" s="58"/>
      <c r="AA846" s="58"/>
      <c r="AB846" s="58"/>
      <c r="AC846" s="58"/>
      <c r="AD846" s="58"/>
      <c r="AE846" s="58"/>
      <c r="AK846" s="21">
        <f t="shared" ca="1" si="353"/>
        <v>1</v>
      </c>
    </row>
    <row r="847" spans="1:37" s="73" customFormat="1" hidden="1">
      <c r="A847" s="137">
        <f>A848</f>
        <v>0</v>
      </c>
      <c r="B847" s="64"/>
      <c r="C847" s="91"/>
      <c r="D847" s="65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K847" s="21">
        <f t="shared" ca="1" si="353"/>
        <v>0</v>
      </c>
    </row>
    <row r="848" spans="1:37" s="73" customFormat="1" hidden="1">
      <c r="A848" s="191">
        <f>MAX(A849:A855)</f>
        <v>0</v>
      </c>
      <c r="B848" s="64"/>
      <c r="C848" s="93" t="s">
        <v>163</v>
      </c>
      <c r="D848" s="65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K848" s="21">
        <f t="shared" ca="1" si="353"/>
        <v>0</v>
      </c>
    </row>
    <row r="849" spans="1:37" s="73" customFormat="1" hidden="1">
      <c r="A849" s="21">
        <f t="shared" ref="A849:A855" si="357">IF(MAX(E849:AF849)=0,IF(MIN(E849:AF849)=0,0,1),1)</f>
        <v>0</v>
      </c>
      <c r="B849" s="64"/>
      <c r="C849" s="91" t="s">
        <v>166</v>
      </c>
      <c r="D849" s="88"/>
      <c r="E849" s="94">
        <f t="shared" ref="E849:AE849" si="358">SUM(E850:E851)</f>
        <v>0</v>
      </c>
      <c r="F849" s="94">
        <f t="shared" si="358"/>
        <v>0</v>
      </c>
      <c r="G849" s="94">
        <f t="shared" si="358"/>
        <v>0</v>
      </c>
      <c r="H849" s="94">
        <f t="shared" si="358"/>
        <v>0</v>
      </c>
      <c r="I849" s="94">
        <f t="shared" si="358"/>
        <v>0</v>
      </c>
      <c r="J849" s="94">
        <f t="shared" si="358"/>
        <v>0</v>
      </c>
      <c r="K849" s="94">
        <f t="shared" si="358"/>
        <v>0</v>
      </c>
      <c r="L849" s="94">
        <f t="shared" si="358"/>
        <v>0</v>
      </c>
      <c r="M849" s="94">
        <f t="shared" si="358"/>
        <v>0</v>
      </c>
      <c r="N849" s="94">
        <f t="shared" si="358"/>
        <v>0</v>
      </c>
      <c r="O849" s="94">
        <f t="shared" si="358"/>
        <v>0</v>
      </c>
      <c r="P849" s="94">
        <f t="shared" si="358"/>
        <v>0</v>
      </c>
      <c r="Q849" s="94">
        <f t="shared" si="358"/>
        <v>0</v>
      </c>
      <c r="R849" s="94">
        <f t="shared" si="358"/>
        <v>0</v>
      </c>
      <c r="S849" s="94">
        <f t="shared" si="358"/>
        <v>0</v>
      </c>
      <c r="T849" s="94">
        <f t="shared" si="358"/>
        <v>0</v>
      </c>
      <c r="U849" s="94">
        <f t="shared" si="358"/>
        <v>0</v>
      </c>
      <c r="V849" s="94">
        <f t="shared" si="358"/>
        <v>0</v>
      </c>
      <c r="W849" s="94">
        <f t="shared" si="358"/>
        <v>0</v>
      </c>
      <c r="X849" s="94">
        <f t="shared" si="358"/>
        <v>0</v>
      </c>
      <c r="Y849" s="94">
        <f t="shared" si="358"/>
        <v>0</v>
      </c>
      <c r="Z849" s="94">
        <f t="shared" si="358"/>
        <v>0</v>
      </c>
      <c r="AA849" s="94">
        <f t="shared" si="358"/>
        <v>0</v>
      </c>
      <c r="AB849" s="94">
        <f t="shared" si="358"/>
        <v>0</v>
      </c>
      <c r="AC849" s="94">
        <f t="shared" si="358"/>
        <v>0</v>
      </c>
      <c r="AD849" s="94">
        <f t="shared" si="358"/>
        <v>0</v>
      </c>
      <c r="AE849" s="94">
        <f t="shared" si="358"/>
        <v>0</v>
      </c>
      <c r="AK849" s="21">
        <f t="shared" ca="1" si="353"/>
        <v>0</v>
      </c>
    </row>
    <row r="850" spans="1:37" s="73" customFormat="1" hidden="1">
      <c r="A850" s="21">
        <f t="shared" si="357"/>
        <v>0</v>
      </c>
      <c r="B850" s="64"/>
      <c r="C850" s="95" t="s">
        <v>167</v>
      </c>
      <c r="D850" s="88"/>
      <c r="E850" s="57">
        <f>F850+Y850</f>
        <v>0</v>
      </c>
      <c r="F850" s="57">
        <f>SUM(G850:X850)</f>
        <v>0</v>
      </c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7">
        <f>SUM(Z850:AE850)</f>
        <v>0</v>
      </c>
      <c r="Z850" s="58"/>
      <c r="AA850" s="58"/>
      <c r="AB850" s="58"/>
      <c r="AC850" s="58"/>
      <c r="AD850" s="58"/>
      <c r="AE850" s="58"/>
      <c r="AK850" s="21">
        <f t="shared" ca="1" si="353"/>
        <v>1</v>
      </c>
    </row>
    <row r="851" spans="1:37" s="73" customFormat="1" hidden="1">
      <c r="A851" s="21">
        <f t="shared" si="357"/>
        <v>0</v>
      </c>
      <c r="B851" s="64"/>
      <c r="C851" s="95" t="s">
        <v>168</v>
      </c>
      <c r="D851" s="88"/>
      <c r="E851" s="57">
        <f>F851+Y851</f>
        <v>0</v>
      </c>
      <c r="F851" s="57">
        <f>SUM(G851:X851)</f>
        <v>0</v>
      </c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7">
        <f>SUM(Z851:AE851)</f>
        <v>0</v>
      </c>
      <c r="Z851" s="58"/>
      <c r="AA851" s="58"/>
      <c r="AB851" s="58"/>
      <c r="AC851" s="58"/>
      <c r="AD851" s="58"/>
      <c r="AE851" s="58"/>
      <c r="AK851" s="21">
        <f t="shared" ca="1" si="353"/>
        <v>1</v>
      </c>
    </row>
    <row r="852" spans="1:37" s="73" customFormat="1" hidden="1">
      <c r="A852" s="21">
        <f t="shared" si="357"/>
        <v>0</v>
      </c>
      <c r="B852" s="64"/>
      <c r="C852" s="91" t="s">
        <v>169</v>
      </c>
      <c r="D852" s="88"/>
      <c r="E852" s="94">
        <f t="shared" ref="E852:AE852" si="359">SUM(E853:E854)</f>
        <v>0</v>
      </c>
      <c r="F852" s="94">
        <f t="shared" si="359"/>
        <v>0</v>
      </c>
      <c r="G852" s="94">
        <f t="shared" si="359"/>
        <v>0</v>
      </c>
      <c r="H852" s="94">
        <f t="shared" si="359"/>
        <v>0</v>
      </c>
      <c r="I852" s="94">
        <f t="shared" si="359"/>
        <v>0</v>
      </c>
      <c r="J852" s="94">
        <f t="shared" si="359"/>
        <v>0</v>
      </c>
      <c r="K852" s="94">
        <f t="shared" si="359"/>
        <v>0</v>
      </c>
      <c r="L852" s="94">
        <f t="shared" si="359"/>
        <v>0</v>
      </c>
      <c r="M852" s="94">
        <f t="shared" si="359"/>
        <v>0</v>
      </c>
      <c r="N852" s="94">
        <f t="shared" si="359"/>
        <v>0</v>
      </c>
      <c r="O852" s="94">
        <f t="shared" si="359"/>
        <v>0</v>
      </c>
      <c r="P852" s="94">
        <f t="shared" si="359"/>
        <v>0</v>
      </c>
      <c r="Q852" s="94">
        <f t="shared" si="359"/>
        <v>0</v>
      </c>
      <c r="R852" s="94">
        <f t="shared" si="359"/>
        <v>0</v>
      </c>
      <c r="S852" s="94">
        <f t="shared" si="359"/>
        <v>0</v>
      </c>
      <c r="T852" s="94">
        <f t="shared" si="359"/>
        <v>0</v>
      </c>
      <c r="U852" s="94">
        <f t="shared" si="359"/>
        <v>0</v>
      </c>
      <c r="V852" s="94">
        <f t="shared" si="359"/>
        <v>0</v>
      </c>
      <c r="W852" s="94">
        <f t="shared" si="359"/>
        <v>0</v>
      </c>
      <c r="X852" s="94">
        <f t="shared" si="359"/>
        <v>0</v>
      </c>
      <c r="Y852" s="94">
        <f t="shared" si="359"/>
        <v>0</v>
      </c>
      <c r="Z852" s="94">
        <f t="shared" si="359"/>
        <v>0</v>
      </c>
      <c r="AA852" s="94">
        <f t="shared" si="359"/>
        <v>0</v>
      </c>
      <c r="AB852" s="94">
        <f t="shared" si="359"/>
        <v>0</v>
      </c>
      <c r="AC852" s="94">
        <f t="shared" si="359"/>
        <v>0</v>
      </c>
      <c r="AD852" s="94">
        <f t="shared" si="359"/>
        <v>0</v>
      </c>
      <c r="AE852" s="94">
        <f t="shared" si="359"/>
        <v>0</v>
      </c>
      <c r="AK852" s="21">
        <f t="shared" ca="1" si="353"/>
        <v>0</v>
      </c>
    </row>
    <row r="853" spans="1:37" s="73" customFormat="1" hidden="1">
      <c r="A853" s="21">
        <f t="shared" si="357"/>
        <v>0</v>
      </c>
      <c r="B853" s="64"/>
      <c r="C853" s="96" t="s">
        <v>170</v>
      </c>
      <c r="D853" s="88"/>
      <c r="E853" s="57">
        <f>F853+Y853</f>
        <v>0</v>
      </c>
      <c r="F853" s="57">
        <f>SUM(G853:X853)</f>
        <v>0</v>
      </c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7">
        <f>SUM(Z853:AE853)</f>
        <v>0</v>
      </c>
      <c r="Z853" s="58"/>
      <c r="AA853" s="58"/>
      <c r="AB853" s="58"/>
      <c r="AC853" s="58"/>
      <c r="AD853" s="58"/>
      <c r="AE853" s="58"/>
      <c r="AK853" s="21">
        <f t="shared" ca="1" si="353"/>
        <v>1</v>
      </c>
    </row>
    <row r="854" spans="1:37" s="73" customFormat="1" hidden="1">
      <c r="A854" s="21">
        <f t="shared" si="357"/>
        <v>0</v>
      </c>
      <c r="B854" s="64"/>
      <c r="C854" s="96" t="s">
        <v>171</v>
      </c>
      <c r="D854" s="88"/>
      <c r="E854" s="57">
        <f>F854+Y854</f>
        <v>0</v>
      </c>
      <c r="F854" s="57">
        <f>SUM(G854:X854)</f>
        <v>0</v>
      </c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7">
        <f>SUM(Z854:AE854)</f>
        <v>0</v>
      </c>
      <c r="Z854" s="58"/>
      <c r="AA854" s="58"/>
      <c r="AB854" s="58"/>
      <c r="AC854" s="58"/>
      <c r="AD854" s="58"/>
      <c r="AE854" s="58"/>
      <c r="AK854" s="21">
        <f t="shared" ca="1" si="353"/>
        <v>1</v>
      </c>
    </row>
    <row r="855" spans="1:37" s="73" customFormat="1" hidden="1">
      <c r="A855" s="21">
        <f t="shared" si="357"/>
        <v>0</v>
      </c>
      <c r="B855" s="64"/>
      <c r="C855" s="97" t="s">
        <v>172</v>
      </c>
      <c r="D855" s="88"/>
      <c r="E855" s="53">
        <f t="shared" ref="E855:AE855" si="360">IF(E852=0,0,E821/E852)</f>
        <v>0</v>
      </c>
      <c r="F855" s="53">
        <f t="shared" si="360"/>
        <v>0</v>
      </c>
      <c r="G855" s="53">
        <f t="shared" si="360"/>
        <v>0</v>
      </c>
      <c r="H855" s="53">
        <f t="shared" si="360"/>
        <v>0</v>
      </c>
      <c r="I855" s="53">
        <f t="shared" si="360"/>
        <v>0</v>
      </c>
      <c r="J855" s="53">
        <f t="shared" si="360"/>
        <v>0</v>
      </c>
      <c r="K855" s="53">
        <f t="shared" si="360"/>
        <v>0</v>
      </c>
      <c r="L855" s="53">
        <f t="shared" si="360"/>
        <v>0</v>
      </c>
      <c r="M855" s="53">
        <f t="shared" si="360"/>
        <v>0</v>
      </c>
      <c r="N855" s="53">
        <f t="shared" si="360"/>
        <v>0</v>
      </c>
      <c r="O855" s="53">
        <f t="shared" si="360"/>
        <v>0</v>
      </c>
      <c r="P855" s="53">
        <f t="shared" si="360"/>
        <v>0</v>
      </c>
      <c r="Q855" s="53">
        <f t="shared" si="360"/>
        <v>0</v>
      </c>
      <c r="R855" s="53">
        <f t="shared" si="360"/>
        <v>0</v>
      </c>
      <c r="S855" s="53">
        <f t="shared" si="360"/>
        <v>0</v>
      </c>
      <c r="T855" s="53">
        <f t="shared" si="360"/>
        <v>0</v>
      </c>
      <c r="U855" s="53">
        <f t="shared" si="360"/>
        <v>0</v>
      </c>
      <c r="V855" s="53">
        <f t="shared" si="360"/>
        <v>0</v>
      </c>
      <c r="W855" s="53">
        <f t="shared" si="360"/>
        <v>0</v>
      </c>
      <c r="X855" s="53">
        <f t="shared" si="360"/>
        <v>0</v>
      </c>
      <c r="Y855" s="53">
        <f t="shared" si="360"/>
        <v>0</v>
      </c>
      <c r="Z855" s="53">
        <f t="shared" si="360"/>
        <v>0</v>
      </c>
      <c r="AA855" s="53">
        <f t="shared" si="360"/>
        <v>0</v>
      </c>
      <c r="AB855" s="53">
        <f t="shared" si="360"/>
        <v>0</v>
      </c>
      <c r="AC855" s="53">
        <f t="shared" si="360"/>
        <v>0</v>
      </c>
      <c r="AD855" s="53">
        <f t="shared" si="360"/>
        <v>0</v>
      </c>
      <c r="AE855" s="53">
        <f t="shared" si="360"/>
        <v>0</v>
      </c>
      <c r="AK855" s="21">
        <f t="shared" ca="1" si="353"/>
        <v>0</v>
      </c>
    </row>
    <row r="856" spans="1:37" s="73" customFormat="1" hidden="1">
      <c r="A856" s="137">
        <f>A857</f>
        <v>0</v>
      </c>
      <c r="B856" s="136"/>
      <c r="C856" s="121"/>
      <c r="D856" s="131"/>
      <c r="E856" s="117"/>
      <c r="F856" s="117"/>
      <c r="G856" s="117"/>
      <c r="H856" s="117"/>
      <c r="I856" s="117"/>
      <c r="J856" s="117"/>
      <c r="K856" s="117"/>
      <c r="L856" s="117"/>
      <c r="M856" s="117"/>
      <c r="N856" s="117"/>
      <c r="O856" s="117"/>
      <c r="P856" s="117"/>
      <c r="Q856" s="117"/>
      <c r="R856" s="117"/>
      <c r="S856" s="117"/>
      <c r="T856" s="117"/>
      <c r="U856" s="117"/>
      <c r="V856" s="117"/>
      <c r="W856" s="117"/>
      <c r="X856" s="117"/>
      <c r="Y856" s="117"/>
      <c r="Z856" s="117"/>
      <c r="AA856" s="117"/>
      <c r="AB856" s="117"/>
      <c r="AC856" s="117"/>
      <c r="AD856" s="117"/>
      <c r="AE856" s="117"/>
      <c r="AK856" s="21">
        <f t="shared" ca="1" si="353"/>
        <v>0</v>
      </c>
    </row>
    <row r="857" spans="1:37" s="73" customFormat="1" hidden="1">
      <c r="A857" s="190">
        <f>MAX(A858:A896)</f>
        <v>0</v>
      </c>
      <c r="B857" s="136"/>
      <c r="C857" s="139" t="s">
        <v>262</v>
      </c>
      <c r="D857" s="131"/>
      <c r="E857" s="117"/>
      <c r="F857" s="117"/>
      <c r="G857" s="117"/>
      <c r="H857" s="117"/>
      <c r="I857" s="117"/>
      <c r="J857" s="117"/>
      <c r="K857" s="117"/>
      <c r="L857" s="117"/>
      <c r="M857" s="117"/>
      <c r="N857" s="117"/>
      <c r="O857" s="117"/>
      <c r="P857" s="117"/>
      <c r="Q857" s="117"/>
      <c r="R857" s="117"/>
      <c r="S857" s="117"/>
      <c r="T857" s="117"/>
      <c r="U857" s="117"/>
      <c r="V857" s="117"/>
      <c r="W857" s="117"/>
      <c r="X857" s="117"/>
      <c r="Y857" s="117"/>
      <c r="Z857" s="117"/>
      <c r="AA857" s="117"/>
      <c r="AB857" s="117"/>
      <c r="AC857" s="117"/>
      <c r="AD857" s="117"/>
      <c r="AE857" s="117"/>
      <c r="AK857" s="21">
        <f t="shared" ca="1" si="353"/>
        <v>0</v>
      </c>
    </row>
    <row r="858" spans="1:37" s="73" customFormat="1" hidden="1">
      <c r="A858" s="21">
        <f t="shared" ref="A858:A887" si="361">IF(MAX(E858:AF858)=0,IF(MIN(E858:AF858)=0,0,1),1)</f>
        <v>0</v>
      </c>
      <c r="B858" s="56"/>
      <c r="C858" s="71" t="s">
        <v>113</v>
      </c>
      <c r="D858" s="72"/>
      <c r="E858" s="53">
        <f t="shared" ref="E858:AE858" si="362">SUBTOTAL(9,E859:E887)</f>
        <v>0</v>
      </c>
      <c r="F858" s="53">
        <f t="shared" si="362"/>
        <v>0</v>
      </c>
      <c r="G858" s="53">
        <f t="shared" si="362"/>
        <v>0</v>
      </c>
      <c r="H858" s="53">
        <f t="shared" si="362"/>
        <v>0</v>
      </c>
      <c r="I858" s="53">
        <f t="shared" si="362"/>
        <v>0</v>
      </c>
      <c r="J858" s="53">
        <f t="shared" si="362"/>
        <v>0</v>
      </c>
      <c r="K858" s="53">
        <f t="shared" si="362"/>
        <v>0</v>
      </c>
      <c r="L858" s="53">
        <f t="shared" si="362"/>
        <v>0</v>
      </c>
      <c r="M858" s="53">
        <f t="shared" si="362"/>
        <v>0</v>
      </c>
      <c r="N858" s="53">
        <f t="shared" si="362"/>
        <v>0</v>
      </c>
      <c r="O858" s="53">
        <f t="shared" si="362"/>
        <v>0</v>
      </c>
      <c r="P858" s="53">
        <f t="shared" si="362"/>
        <v>0</v>
      </c>
      <c r="Q858" s="53">
        <f t="shared" si="362"/>
        <v>0</v>
      </c>
      <c r="R858" s="53">
        <f t="shared" si="362"/>
        <v>0</v>
      </c>
      <c r="S858" s="53">
        <f t="shared" si="362"/>
        <v>0</v>
      </c>
      <c r="T858" s="53">
        <f t="shared" si="362"/>
        <v>0</v>
      </c>
      <c r="U858" s="53">
        <f t="shared" si="362"/>
        <v>0</v>
      </c>
      <c r="V858" s="53">
        <f t="shared" si="362"/>
        <v>0</v>
      </c>
      <c r="W858" s="53">
        <f t="shared" si="362"/>
        <v>0</v>
      </c>
      <c r="X858" s="53">
        <f t="shared" si="362"/>
        <v>0</v>
      </c>
      <c r="Y858" s="53">
        <f t="shared" si="362"/>
        <v>0</v>
      </c>
      <c r="Z858" s="53">
        <f t="shared" si="362"/>
        <v>0</v>
      </c>
      <c r="AA858" s="53">
        <f t="shared" si="362"/>
        <v>0</v>
      </c>
      <c r="AB858" s="53">
        <f t="shared" si="362"/>
        <v>0</v>
      </c>
      <c r="AC858" s="53">
        <f t="shared" si="362"/>
        <v>0</v>
      </c>
      <c r="AD858" s="53">
        <f t="shared" si="362"/>
        <v>0</v>
      </c>
      <c r="AE858" s="53">
        <f t="shared" si="362"/>
        <v>0</v>
      </c>
      <c r="AK858" s="21">
        <f t="shared" ca="1" si="353"/>
        <v>0</v>
      </c>
    </row>
    <row r="859" spans="1:37" s="73" customFormat="1" hidden="1">
      <c r="A859" s="21">
        <f t="shared" si="361"/>
        <v>0</v>
      </c>
      <c r="B859" s="56" t="s">
        <v>114</v>
      </c>
      <c r="C859" s="74" t="s">
        <v>115</v>
      </c>
      <c r="D859" s="72"/>
      <c r="E859" s="53">
        <f t="shared" ref="E859:AE859" si="363">SUBTOTAL(9,E860:E878)</f>
        <v>0</v>
      </c>
      <c r="F859" s="53">
        <f t="shared" si="363"/>
        <v>0</v>
      </c>
      <c r="G859" s="53">
        <f t="shared" si="363"/>
        <v>0</v>
      </c>
      <c r="H859" s="53">
        <f t="shared" si="363"/>
        <v>0</v>
      </c>
      <c r="I859" s="53">
        <f t="shared" si="363"/>
        <v>0</v>
      </c>
      <c r="J859" s="53">
        <f t="shared" si="363"/>
        <v>0</v>
      </c>
      <c r="K859" s="53">
        <f t="shared" si="363"/>
        <v>0</v>
      </c>
      <c r="L859" s="53">
        <f t="shared" si="363"/>
        <v>0</v>
      </c>
      <c r="M859" s="53">
        <f t="shared" si="363"/>
        <v>0</v>
      </c>
      <c r="N859" s="53">
        <f t="shared" si="363"/>
        <v>0</v>
      </c>
      <c r="O859" s="53">
        <f t="shared" si="363"/>
        <v>0</v>
      </c>
      <c r="P859" s="53">
        <f t="shared" si="363"/>
        <v>0</v>
      </c>
      <c r="Q859" s="53">
        <f t="shared" si="363"/>
        <v>0</v>
      </c>
      <c r="R859" s="53">
        <f t="shared" si="363"/>
        <v>0</v>
      </c>
      <c r="S859" s="53">
        <f t="shared" si="363"/>
        <v>0</v>
      </c>
      <c r="T859" s="53">
        <f t="shared" si="363"/>
        <v>0</v>
      </c>
      <c r="U859" s="53">
        <f t="shared" si="363"/>
        <v>0</v>
      </c>
      <c r="V859" s="53">
        <f t="shared" si="363"/>
        <v>0</v>
      </c>
      <c r="W859" s="53">
        <f t="shared" si="363"/>
        <v>0</v>
      </c>
      <c r="X859" s="53">
        <f t="shared" si="363"/>
        <v>0</v>
      </c>
      <c r="Y859" s="53">
        <f t="shared" si="363"/>
        <v>0</v>
      </c>
      <c r="Z859" s="53">
        <f t="shared" si="363"/>
        <v>0</v>
      </c>
      <c r="AA859" s="53">
        <f t="shared" si="363"/>
        <v>0</v>
      </c>
      <c r="AB859" s="53">
        <f t="shared" si="363"/>
        <v>0</v>
      </c>
      <c r="AC859" s="53">
        <f t="shared" si="363"/>
        <v>0</v>
      </c>
      <c r="AD859" s="53">
        <f t="shared" si="363"/>
        <v>0</v>
      </c>
      <c r="AE859" s="53">
        <f t="shared" si="363"/>
        <v>0</v>
      </c>
      <c r="AK859" s="21">
        <f t="shared" ca="1" si="353"/>
        <v>0</v>
      </c>
    </row>
    <row r="860" spans="1:37" s="73" customFormat="1" hidden="1">
      <c r="A860" s="21">
        <f t="shared" si="361"/>
        <v>0</v>
      </c>
      <c r="B860" s="59"/>
      <c r="C860" s="84" t="s">
        <v>286</v>
      </c>
      <c r="D860" s="72"/>
      <c r="E860" s="53">
        <f t="shared" ref="E860:AE860" si="364">SUBTOTAL(9,E861:E870)</f>
        <v>0</v>
      </c>
      <c r="F860" s="53">
        <f t="shared" si="364"/>
        <v>0</v>
      </c>
      <c r="G860" s="53">
        <f t="shared" si="364"/>
        <v>0</v>
      </c>
      <c r="H860" s="53">
        <f t="shared" si="364"/>
        <v>0</v>
      </c>
      <c r="I860" s="53">
        <f t="shared" si="364"/>
        <v>0</v>
      </c>
      <c r="J860" s="53">
        <f t="shared" si="364"/>
        <v>0</v>
      </c>
      <c r="K860" s="53">
        <f t="shared" si="364"/>
        <v>0</v>
      </c>
      <c r="L860" s="53">
        <f t="shared" si="364"/>
        <v>0</v>
      </c>
      <c r="M860" s="53">
        <f t="shared" si="364"/>
        <v>0</v>
      </c>
      <c r="N860" s="53">
        <f t="shared" si="364"/>
        <v>0</v>
      </c>
      <c r="O860" s="53">
        <f t="shared" si="364"/>
        <v>0</v>
      </c>
      <c r="P860" s="53">
        <f t="shared" si="364"/>
        <v>0</v>
      </c>
      <c r="Q860" s="53">
        <f t="shared" si="364"/>
        <v>0</v>
      </c>
      <c r="R860" s="53">
        <f t="shared" si="364"/>
        <v>0</v>
      </c>
      <c r="S860" s="53">
        <f t="shared" si="364"/>
        <v>0</v>
      </c>
      <c r="T860" s="53">
        <f t="shared" si="364"/>
        <v>0</v>
      </c>
      <c r="U860" s="53">
        <f t="shared" si="364"/>
        <v>0</v>
      </c>
      <c r="V860" s="53">
        <f t="shared" si="364"/>
        <v>0</v>
      </c>
      <c r="W860" s="53">
        <f t="shared" si="364"/>
        <v>0</v>
      </c>
      <c r="X860" s="53">
        <f t="shared" si="364"/>
        <v>0</v>
      </c>
      <c r="Y860" s="53">
        <f t="shared" si="364"/>
        <v>0</v>
      </c>
      <c r="Z860" s="53">
        <f t="shared" si="364"/>
        <v>0</v>
      </c>
      <c r="AA860" s="53">
        <f t="shared" si="364"/>
        <v>0</v>
      </c>
      <c r="AB860" s="53">
        <f t="shared" si="364"/>
        <v>0</v>
      </c>
      <c r="AC860" s="53">
        <f t="shared" si="364"/>
        <v>0</v>
      </c>
      <c r="AD860" s="53">
        <f t="shared" si="364"/>
        <v>0</v>
      </c>
      <c r="AE860" s="53">
        <f t="shared" si="364"/>
        <v>0</v>
      </c>
      <c r="AK860" s="21">
        <f t="shared" ca="1" si="353"/>
        <v>0</v>
      </c>
    </row>
    <row r="861" spans="1:37" s="73" customFormat="1" ht="25.5" hidden="1">
      <c r="A861" s="21">
        <f t="shared" si="361"/>
        <v>0</v>
      </c>
      <c r="B861" s="75"/>
      <c r="C861" s="77" t="s">
        <v>116</v>
      </c>
      <c r="D861" s="76" t="s">
        <v>53</v>
      </c>
      <c r="E861" s="53">
        <f t="shared" ref="E861:AE861" si="365">SUBTOTAL(9,E862:E863)</f>
        <v>0</v>
      </c>
      <c r="F861" s="53">
        <f t="shared" si="365"/>
        <v>0</v>
      </c>
      <c r="G861" s="53">
        <f t="shared" si="365"/>
        <v>0</v>
      </c>
      <c r="H861" s="53">
        <f t="shared" si="365"/>
        <v>0</v>
      </c>
      <c r="I861" s="53">
        <f t="shared" si="365"/>
        <v>0</v>
      </c>
      <c r="J861" s="53">
        <f t="shared" si="365"/>
        <v>0</v>
      </c>
      <c r="K861" s="53">
        <f t="shared" si="365"/>
        <v>0</v>
      </c>
      <c r="L861" s="53">
        <f t="shared" si="365"/>
        <v>0</v>
      </c>
      <c r="M861" s="53">
        <f t="shared" si="365"/>
        <v>0</v>
      </c>
      <c r="N861" s="53">
        <f t="shared" si="365"/>
        <v>0</v>
      </c>
      <c r="O861" s="53">
        <f t="shared" si="365"/>
        <v>0</v>
      </c>
      <c r="P861" s="53">
        <f t="shared" si="365"/>
        <v>0</v>
      </c>
      <c r="Q861" s="53">
        <f t="shared" si="365"/>
        <v>0</v>
      </c>
      <c r="R861" s="53">
        <f t="shared" si="365"/>
        <v>0</v>
      </c>
      <c r="S861" s="53">
        <f t="shared" si="365"/>
        <v>0</v>
      </c>
      <c r="T861" s="53">
        <f t="shared" si="365"/>
        <v>0</v>
      </c>
      <c r="U861" s="53">
        <f t="shared" si="365"/>
        <v>0</v>
      </c>
      <c r="V861" s="53">
        <f t="shared" si="365"/>
        <v>0</v>
      </c>
      <c r="W861" s="53">
        <f t="shared" si="365"/>
        <v>0</v>
      </c>
      <c r="X861" s="53">
        <f t="shared" si="365"/>
        <v>0</v>
      </c>
      <c r="Y861" s="53">
        <f t="shared" si="365"/>
        <v>0</v>
      </c>
      <c r="Z861" s="53">
        <f t="shared" si="365"/>
        <v>0</v>
      </c>
      <c r="AA861" s="53">
        <f t="shared" si="365"/>
        <v>0</v>
      </c>
      <c r="AB861" s="53">
        <f t="shared" si="365"/>
        <v>0</v>
      </c>
      <c r="AC861" s="53">
        <f t="shared" si="365"/>
        <v>0</v>
      </c>
      <c r="AD861" s="53">
        <f t="shared" si="365"/>
        <v>0</v>
      </c>
      <c r="AE861" s="53">
        <f t="shared" si="365"/>
        <v>0</v>
      </c>
      <c r="AK861" s="21">
        <f t="shared" ca="1" si="353"/>
        <v>0</v>
      </c>
    </row>
    <row r="862" spans="1:37" s="73" customFormat="1" ht="25.5" hidden="1">
      <c r="A862" s="21">
        <f t="shared" si="361"/>
        <v>0</v>
      </c>
      <c r="B862" s="75"/>
      <c r="C862" s="155" t="s">
        <v>278</v>
      </c>
      <c r="D862" s="76" t="s">
        <v>279</v>
      </c>
      <c r="E862" s="57">
        <f>F862+Y862</f>
        <v>0</v>
      </c>
      <c r="F862" s="57">
        <f>SUM(G862:X862)</f>
        <v>0</v>
      </c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7">
        <f>SUM(Z862:AE862)</f>
        <v>0</v>
      </c>
      <c r="Z862" s="58"/>
      <c r="AA862" s="58"/>
      <c r="AB862" s="58"/>
      <c r="AC862" s="58"/>
      <c r="AD862" s="58"/>
      <c r="AE862" s="58"/>
      <c r="AK862" s="21">
        <f t="shared" ca="1" si="353"/>
        <v>1</v>
      </c>
    </row>
    <row r="863" spans="1:37" s="73" customFormat="1" ht="25.5" hidden="1">
      <c r="A863" s="21">
        <f t="shared" si="361"/>
        <v>0</v>
      </c>
      <c r="B863" s="75"/>
      <c r="C863" s="155" t="s">
        <v>280</v>
      </c>
      <c r="D863" s="76" t="s">
        <v>281</v>
      </c>
      <c r="E863" s="57">
        <f>F863+Y863</f>
        <v>0</v>
      </c>
      <c r="F863" s="57">
        <f>SUM(G863:X863)</f>
        <v>0</v>
      </c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7">
        <f>SUM(Z863:AE863)</f>
        <v>0</v>
      </c>
      <c r="Z863" s="58"/>
      <c r="AA863" s="58"/>
      <c r="AB863" s="58"/>
      <c r="AC863" s="58"/>
      <c r="AD863" s="58"/>
      <c r="AE863" s="58"/>
      <c r="AK863" s="21">
        <f t="shared" ca="1" si="353"/>
        <v>1</v>
      </c>
    </row>
    <row r="864" spans="1:37" s="73" customFormat="1" hidden="1">
      <c r="A864" s="21">
        <f t="shared" si="361"/>
        <v>0</v>
      </c>
      <c r="B864" s="78"/>
      <c r="C864" s="156" t="s">
        <v>117</v>
      </c>
      <c r="D864" s="79" t="s">
        <v>55</v>
      </c>
      <c r="E864" s="57">
        <f>F864+Y864</f>
        <v>0</v>
      </c>
      <c r="F864" s="57">
        <f>SUM(G864:X864)</f>
        <v>0</v>
      </c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7">
        <f>SUM(Z864:AE864)</f>
        <v>0</v>
      </c>
      <c r="Z864" s="58"/>
      <c r="AA864" s="58"/>
      <c r="AB864" s="58"/>
      <c r="AC864" s="58"/>
      <c r="AD864" s="58"/>
      <c r="AE864" s="58"/>
      <c r="AK864" s="21">
        <f t="shared" ca="1" si="353"/>
        <v>1</v>
      </c>
    </row>
    <row r="865" spans="1:37" s="73" customFormat="1" hidden="1">
      <c r="A865" s="21">
        <f t="shared" si="361"/>
        <v>0</v>
      </c>
      <c r="B865" s="78"/>
      <c r="C865" s="77" t="s">
        <v>282</v>
      </c>
      <c r="D865" s="80" t="s">
        <v>283</v>
      </c>
      <c r="E865" s="53">
        <f t="shared" ref="E865:AE865" si="366">SUBTOTAL(9,E866:E869)</f>
        <v>0</v>
      </c>
      <c r="F865" s="53">
        <f t="shared" si="366"/>
        <v>0</v>
      </c>
      <c r="G865" s="53">
        <f t="shared" si="366"/>
        <v>0</v>
      </c>
      <c r="H865" s="53">
        <f t="shared" si="366"/>
        <v>0</v>
      </c>
      <c r="I865" s="53">
        <f t="shared" si="366"/>
        <v>0</v>
      </c>
      <c r="J865" s="53">
        <f t="shared" si="366"/>
        <v>0</v>
      </c>
      <c r="K865" s="53">
        <f t="shared" si="366"/>
        <v>0</v>
      </c>
      <c r="L865" s="53">
        <f t="shared" si="366"/>
        <v>0</v>
      </c>
      <c r="M865" s="53">
        <f t="shared" si="366"/>
        <v>0</v>
      </c>
      <c r="N865" s="53">
        <f t="shared" si="366"/>
        <v>0</v>
      </c>
      <c r="O865" s="53">
        <f t="shared" si="366"/>
        <v>0</v>
      </c>
      <c r="P865" s="53">
        <f t="shared" si="366"/>
        <v>0</v>
      </c>
      <c r="Q865" s="53">
        <f t="shared" si="366"/>
        <v>0</v>
      </c>
      <c r="R865" s="53">
        <f t="shared" si="366"/>
        <v>0</v>
      </c>
      <c r="S865" s="53">
        <f t="shared" si="366"/>
        <v>0</v>
      </c>
      <c r="T865" s="53">
        <f t="shared" si="366"/>
        <v>0</v>
      </c>
      <c r="U865" s="53">
        <f t="shared" si="366"/>
        <v>0</v>
      </c>
      <c r="V865" s="53">
        <f t="shared" si="366"/>
        <v>0</v>
      </c>
      <c r="W865" s="53">
        <f t="shared" si="366"/>
        <v>0</v>
      </c>
      <c r="X865" s="53">
        <f t="shared" si="366"/>
        <v>0</v>
      </c>
      <c r="Y865" s="53">
        <f t="shared" si="366"/>
        <v>0</v>
      </c>
      <c r="Z865" s="53">
        <f t="shared" si="366"/>
        <v>0</v>
      </c>
      <c r="AA865" s="53">
        <f t="shared" si="366"/>
        <v>0</v>
      </c>
      <c r="AB865" s="53">
        <f t="shared" si="366"/>
        <v>0</v>
      </c>
      <c r="AC865" s="53">
        <f t="shared" si="366"/>
        <v>0</v>
      </c>
      <c r="AD865" s="53">
        <f t="shared" si="366"/>
        <v>0</v>
      </c>
      <c r="AE865" s="53">
        <f t="shared" si="366"/>
        <v>0</v>
      </c>
      <c r="AK865" s="21">
        <f t="shared" ca="1" si="353"/>
        <v>0</v>
      </c>
    </row>
    <row r="866" spans="1:37" s="73" customFormat="1" ht="25.5" hidden="1">
      <c r="A866" s="21">
        <f t="shared" si="361"/>
        <v>0</v>
      </c>
      <c r="B866" s="78"/>
      <c r="C866" s="157" t="s">
        <v>119</v>
      </c>
      <c r="D866" s="80" t="s">
        <v>120</v>
      </c>
      <c r="E866" s="57">
        <f t="shared" ref="E866:E878" si="367">F866+Y866</f>
        <v>0</v>
      </c>
      <c r="F866" s="57">
        <f t="shared" ref="F866:F878" si="368">SUM(G866:X866)</f>
        <v>0</v>
      </c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7">
        <f t="shared" ref="Y866:Y878" si="369">SUM(Z866:AE866)</f>
        <v>0</v>
      </c>
      <c r="Z866" s="58"/>
      <c r="AA866" s="58"/>
      <c r="AB866" s="58"/>
      <c r="AC866" s="58"/>
      <c r="AD866" s="58"/>
      <c r="AE866" s="58"/>
      <c r="AK866" s="21">
        <f t="shared" ca="1" si="353"/>
        <v>1</v>
      </c>
    </row>
    <row r="867" spans="1:37" s="73" customFormat="1" hidden="1">
      <c r="A867" s="21">
        <f t="shared" si="361"/>
        <v>0</v>
      </c>
      <c r="B867" s="78"/>
      <c r="C867" s="155" t="s">
        <v>123</v>
      </c>
      <c r="D867" s="80" t="s">
        <v>124</v>
      </c>
      <c r="E867" s="57">
        <f t="shared" si="367"/>
        <v>0</v>
      </c>
      <c r="F867" s="57">
        <f t="shared" si="368"/>
        <v>0</v>
      </c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7">
        <f t="shared" si="369"/>
        <v>0</v>
      </c>
      <c r="Z867" s="58"/>
      <c r="AA867" s="58"/>
      <c r="AB867" s="58"/>
      <c r="AC867" s="58"/>
      <c r="AD867" s="58"/>
      <c r="AE867" s="58"/>
      <c r="AK867" s="21">
        <f t="shared" ca="1" si="353"/>
        <v>1</v>
      </c>
    </row>
    <row r="868" spans="1:37" s="73" customFormat="1" hidden="1">
      <c r="A868" s="21">
        <f t="shared" si="361"/>
        <v>0</v>
      </c>
      <c r="B868" s="78"/>
      <c r="C868" s="155" t="s">
        <v>465</v>
      </c>
      <c r="D868" s="80" t="s">
        <v>125</v>
      </c>
      <c r="E868" s="57">
        <f t="shared" si="367"/>
        <v>0</v>
      </c>
      <c r="F868" s="57">
        <f t="shared" si="368"/>
        <v>0</v>
      </c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7">
        <f t="shared" si="369"/>
        <v>0</v>
      </c>
      <c r="Z868" s="58"/>
      <c r="AA868" s="58"/>
      <c r="AB868" s="58"/>
      <c r="AC868" s="58"/>
      <c r="AD868" s="58"/>
      <c r="AE868" s="58"/>
      <c r="AK868" s="21">
        <f t="shared" ca="1" si="353"/>
        <v>1</v>
      </c>
    </row>
    <row r="869" spans="1:37" s="73" customFormat="1" ht="25.5" hidden="1">
      <c r="A869" s="21">
        <f t="shared" si="361"/>
        <v>0</v>
      </c>
      <c r="B869" s="78"/>
      <c r="C869" s="155" t="s">
        <v>126</v>
      </c>
      <c r="D869" s="80" t="s">
        <v>127</v>
      </c>
      <c r="E869" s="57">
        <f t="shared" si="367"/>
        <v>0</v>
      </c>
      <c r="F869" s="57">
        <f t="shared" si="368"/>
        <v>0</v>
      </c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7">
        <f t="shared" si="369"/>
        <v>0</v>
      </c>
      <c r="Z869" s="58"/>
      <c r="AA869" s="58"/>
      <c r="AB869" s="58"/>
      <c r="AC869" s="58"/>
      <c r="AD869" s="58"/>
      <c r="AE869" s="58"/>
      <c r="AK869" s="21">
        <f t="shared" ca="1" si="353"/>
        <v>1</v>
      </c>
    </row>
    <row r="870" spans="1:37" s="73" customFormat="1" hidden="1">
      <c r="A870" s="21">
        <f t="shared" si="361"/>
        <v>0</v>
      </c>
      <c r="B870" s="78"/>
      <c r="C870" s="81" t="s">
        <v>128</v>
      </c>
      <c r="D870" s="80" t="s">
        <v>58</v>
      </c>
      <c r="E870" s="57">
        <f t="shared" si="367"/>
        <v>0</v>
      </c>
      <c r="F870" s="57">
        <f t="shared" si="368"/>
        <v>0</v>
      </c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7">
        <f t="shared" si="369"/>
        <v>0</v>
      </c>
      <c r="Z870" s="58"/>
      <c r="AA870" s="58"/>
      <c r="AB870" s="58"/>
      <c r="AC870" s="58"/>
      <c r="AD870" s="58"/>
      <c r="AE870" s="58"/>
      <c r="AK870" s="21">
        <f t="shared" ca="1" si="353"/>
        <v>1</v>
      </c>
    </row>
    <row r="871" spans="1:37" s="73" customFormat="1" hidden="1">
      <c r="A871" s="21">
        <f t="shared" si="361"/>
        <v>0</v>
      </c>
      <c r="B871" s="78"/>
      <c r="C871" s="82" t="s">
        <v>129</v>
      </c>
      <c r="D871" s="79" t="s">
        <v>60</v>
      </c>
      <c r="E871" s="57">
        <f t="shared" si="367"/>
        <v>0</v>
      </c>
      <c r="F871" s="57">
        <f t="shared" si="368"/>
        <v>0</v>
      </c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7">
        <f t="shared" si="369"/>
        <v>0</v>
      </c>
      <c r="Z871" s="58"/>
      <c r="AA871" s="58"/>
      <c r="AB871" s="58"/>
      <c r="AC871" s="58"/>
      <c r="AD871" s="58"/>
      <c r="AE871" s="58"/>
      <c r="AK871" s="21">
        <f t="shared" ca="1" si="353"/>
        <v>1</v>
      </c>
    </row>
    <row r="872" spans="1:37" s="73" customFormat="1" hidden="1">
      <c r="A872" s="21">
        <f t="shared" si="361"/>
        <v>0</v>
      </c>
      <c r="B872" s="78"/>
      <c r="C872" s="82" t="s">
        <v>307</v>
      </c>
      <c r="D872" s="79" t="s">
        <v>69</v>
      </c>
      <c r="E872" s="57">
        <f t="shared" si="367"/>
        <v>0</v>
      </c>
      <c r="F872" s="57">
        <f t="shared" si="368"/>
        <v>0</v>
      </c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7">
        <f t="shared" si="369"/>
        <v>0</v>
      </c>
      <c r="Z872" s="58"/>
      <c r="AA872" s="58"/>
      <c r="AB872" s="58"/>
      <c r="AC872" s="58"/>
      <c r="AD872" s="58"/>
      <c r="AE872" s="58"/>
      <c r="AK872" s="21">
        <f t="shared" ca="1" si="353"/>
        <v>1</v>
      </c>
    </row>
    <row r="873" spans="1:37" s="73" customFormat="1" hidden="1">
      <c r="A873" s="21">
        <f t="shared" si="361"/>
        <v>0</v>
      </c>
      <c r="B873" s="83"/>
      <c r="C873" s="87" t="s">
        <v>135</v>
      </c>
      <c r="D873" s="85" t="s">
        <v>97</v>
      </c>
      <c r="E873" s="57">
        <f t="shared" si="367"/>
        <v>0</v>
      </c>
      <c r="F873" s="57">
        <f t="shared" si="368"/>
        <v>0</v>
      </c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7">
        <f t="shared" si="369"/>
        <v>0</v>
      </c>
      <c r="Z873" s="58"/>
      <c r="AA873" s="58"/>
      <c r="AB873" s="58"/>
      <c r="AC873" s="58"/>
      <c r="AD873" s="58"/>
      <c r="AE873" s="58"/>
      <c r="AK873" s="21">
        <f t="shared" ca="1" si="353"/>
        <v>1</v>
      </c>
    </row>
    <row r="874" spans="1:37" s="73" customFormat="1" hidden="1">
      <c r="A874" s="21">
        <f t="shared" si="361"/>
        <v>0</v>
      </c>
      <c r="B874" s="83"/>
      <c r="C874" s="87" t="s">
        <v>137</v>
      </c>
      <c r="D874" s="88" t="s">
        <v>108</v>
      </c>
      <c r="E874" s="57">
        <f>F874+Y874</f>
        <v>0</v>
      </c>
      <c r="F874" s="57">
        <f>SUM(G874:X874)</f>
        <v>0</v>
      </c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7">
        <f>SUM(Z874:AE874)</f>
        <v>0</v>
      </c>
      <c r="Z874" s="58"/>
      <c r="AA874" s="58"/>
      <c r="AB874" s="58"/>
      <c r="AC874" s="58"/>
      <c r="AD874" s="58"/>
      <c r="AE874" s="58"/>
      <c r="AK874" s="21">
        <f t="shared" ca="1" si="353"/>
        <v>1</v>
      </c>
    </row>
    <row r="875" spans="1:37" s="73" customFormat="1" hidden="1">
      <c r="A875" s="21">
        <f t="shared" si="361"/>
        <v>0</v>
      </c>
      <c r="B875" s="59"/>
      <c r="C875" s="84" t="s">
        <v>466</v>
      </c>
      <c r="D875" s="72"/>
      <c r="E875" s="53">
        <f t="shared" ref="E875:AE875" si="370">SUBTOTAL(9,E876:E877)</f>
        <v>0</v>
      </c>
      <c r="F875" s="53">
        <f t="shared" si="370"/>
        <v>0</v>
      </c>
      <c r="G875" s="53">
        <f t="shared" si="370"/>
        <v>0</v>
      </c>
      <c r="H875" s="53">
        <f t="shared" si="370"/>
        <v>0</v>
      </c>
      <c r="I875" s="53">
        <f t="shared" si="370"/>
        <v>0</v>
      </c>
      <c r="J875" s="53">
        <f t="shared" si="370"/>
        <v>0</v>
      </c>
      <c r="K875" s="53">
        <f t="shared" si="370"/>
        <v>0</v>
      </c>
      <c r="L875" s="53">
        <f t="shared" si="370"/>
        <v>0</v>
      </c>
      <c r="M875" s="53">
        <f t="shared" si="370"/>
        <v>0</v>
      </c>
      <c r="N875" s="53">
        <f t="shared" si="370"/>
        <v>0</v>
      </c>
      <c r="O875" s="53">
        <f t="shared" si="370"/>
        <v>0</v>
      </c>
      <c r="P875" s="53">
        <f t="shared" si="370"/>
        <v>0</v>
      </c>
      <c r="Q875" s="53">
        <f t="shared" si="370"/>
        <v>0</v>
      </c>
      <c r="R875" s="53">
        <f t="shared" si="370"/>
        <v>0</v>
      </c>
      <c r="S875" s="53">
        <f t="shared" si="370"/>
        <v>0</v>
      </c>
      <c r="T875" s="53">
        <f t="shared" si="370"/>
        <v>0</v>
      </c>
      <c r="U875" s="53">
        <f t="shared" si="370"/>
        <v>0</v>
      </c>
      <c r="V875" s="53">
        <f t="shared" si="370"/>
        <v>0</v>
      </c>
      <c r="W875" s="53">
        <f t="shared" si="370"/>
        <v>0</v>
      </c>
      <c r="X875" s="53">
        <f t="shared" si="370"/>
        <v>0</v>
      </c>
      <c r="Y875" s="53">
        <f t="shared" si="370"/>
        <v>0</v>
      </c>
      <c r="Z875" s="53">
        <f t="shared" si="370"/>
        <v>0</v>
      </c>
      <c r="AA875" s="53">
        <f t="shared" si="370"/>
        <v>0</v>
      </c>
      <c r="AB875" s="53">
        <f t="shared" si="370"/>
        <v>0</v>
      </c>
      <c r="AC875" s="53">
        <f t="shared" si="370"/>
        <v>0</v>
      </c>
      <c r="AD875" s="53">
        <f t="shared" si="370"/>
        <v>0</v>
      </c>
      <c r="AE875" s="53">
        <f t="shared" si="370"/>
        <v>0</v>
      </c>
      <c r="AK875" s="21">
        <f t="shared" ca="1" si="353"/>
        <v>0</v>
      </c>
    </row>
    <row r="876" spans="1:37" s="73" customFormat="1" hidden="1">
      <c r="A876" s="21">
        <f t="shared" si="361"/>
        <v>0</v>
      </c>
      <c r="B876" s="83"/>
      <c r="C876" s="86" t="s">
        <v>467</v>
      </c>
      <c r="D876" s="88" t="s">
        <v>138</v>
      </c>
      <c r="E876" s="57">
        <f t="shared" si="367"/>
        <v>0</v>
      </c>
      <c r="F876" s="57">
        <f t="shared" si="368"/>
        <v>0</v>
      </c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7">
        <f t="shared" si="369"/>
        <v>0</v>
      </c>
      <c r="Z876" s="58"/>
      <c r="AA876" s="58"/>
      <c r="AB876" s="58"/>
      <c r="AC876" s="58"/>
      <c r="AD876" s="58"/>
      <c r="AE876" s="58"/>
      <c r="AK876" s="21">
        <f t="shared" ca="1" si="353"/>
        <v>1</v>
      </c>
    </row>
    <row r="877" spans="1:37" s="73" customFormat="1" ht="25.5" hidden="1">
      <c r="A877" s="21">
        <f t="shared" si="361"/>
        <v>0</v>
      </c>
      <c r="B877" s="83"/>
      <c r="C877" s="86" t="s">
        <v>469</v>
      </c>
      <c r="D877" s="85" t="s">
        <v>110</v>
      </c>
      <c r="E877" s="57">
        <f t="shared" si="367"/>
        <v>0</v>
      </c>
      <c r="F877" s="57">
        <f t="shared" si="368"/>
        <v>0</v>
      </c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7">
        <f t="shared" si="369"/>
        <v>0</v>
      </c>
      <c r="Z877" s="58"/>
      <c r="AA877" s="58"/>
      <c r="AB877" s="58"/>
      <c r="AC877" s="58"/>
      <c r="AD877" s="58"/>
      <c r="AE877" s="58"/>
      <c r="AK877" s="21">
        <f t="shared" ca="1" si="353"/>
        <v>1</v>
      </c>
    </row>
    <row r="878" spans="1:37" s="73" customFormat="1" ht="25.5" hidden="1">
      <c r="A878" s="21">
        <f t="shared" si="361"/>
        <v>0</v>
      </c>
      <c r="B878" s="83"/>
      <c r="C878" s="84" t="s">
        <v>140</v>
      </c>
      <c r="D878" s="85" t="s">
        <v>111</v>
      </c>
      <c r="E878" s="57">
        <f t="shared" si="367"/>
        <v>0</v>
      </c>
      <c r="F878" s="57">
        <f t="shared" si="368"/>
        <v>0</v>
      </c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7">
        <f t="shared" si="369"/>
        <v>0</v>
      </c>
      <c r="Z878" s="58"/>
      <c r="AA878" s="58"/>
      <c r="AB878" s="58"/>
      <c r="AC878" s="58"/>
      <c r="AD878" s="58"/>
      <c r="AE878" s="58"/>
      <c r="AK878" s="21">
        <f t="shared" ca="1" si="353"/>
        <v>1</v>
      </c>
    </row>
    <row r="879" spans="1:37" s="73" customFormat="1" hidden="1">
      <c r="A879" s="21">
        <f t="shared" si="361"/>
        <v>0</v>
      </c>
      <c r="B879" s="56" t="s">
        <v>72</v>
      </c>
      <c r="C879" s="74" t="s">
        <v>308</v>
      </c>
      <c r="D879" s="85" t="s">
        <v>141</v>
      </c>
      <c r="E879" s="57">
        <f t="shared" ref="E879:AE879" si="371">SUBTOTAL(9,E880:E881)</f>
        <v>0</v>
      </c>
      <c r="F879" s="57">
        <f t="shared" si="371"/>
        <v>0</v>
      </c>
      <c r="G879" s="53">
        <f t="shared" si="371"/>
        <v>0</v>
      </c>
      <c r="H879" s="53">
        <f t="shared" si="371"/>
        <v>0</v>
      </c>
      <c r="I879" s="53">
        <f t="shared" si="371"/>
        <v>0</v>
      </c>
      <c r="J879" s="53">
        <f t="shared" si="371"/>
        <v>0</v>
      </c>
      <c r="K879" s="53">
        <f t="shared" si="371"/>
        <v>0</v>
      </c>
      <c r="L879" s="53">
        <f t="shared" si="371"/>
        <v>0</v>
      </c>
      <c r="M879" s="53">
        <f t="shared" si="371"/>
        <v>0</v>
      </c>
      <c r="N879" s="53">
        <f t="shared" si="371"/>
        <v>0</v>
      </c>
      <c r="O879" s="53">
        <f t="shared" si="371"/>
        <v>0</v>
      </c>
      <c r="P879" s="53">
        <f t="shared" si="371"/>
        <v>0</v>
      </c>
      <c r="Q879" s="53">
        <f t="shared" si="371"/>
        <v>0</v>
      </c>
      <c r="R879" s="53">
        <f t="shared" si="371"/>
        <v>0</v>
      </c>
      <c r="S879" s="53">
        <f t="shared" si="371"/>
        <v>0</v>
      </c>
      <c r="T879" s="53">
        <f t="shared" si="371"/>
        <v>0</v>
      </c>
      <c r="U879" s="53">
        <f t="shared" si="371"/>
        <v>0</v>
      </c>
      <c r="V879" s="53">
        <f t="shared" si="371"/>
        <v>0</v>
      </c>
      <c r="W879" s="53">
        <f t="shared" si="371"/>
        <v>0</v>
      </c>
      <c r="X879" s="53">
        <f t="shared" si="371"/>
        <v>0</v>
      </c>
      <c r="Y879" s="57">
        <f t="shared" si="371"/>
        <v>0</v>
      </c>
      <c r="Z879" s="53">
        <f t="shared" si="371"/>
        <v>0</v>
      </c>
      <c r="AA879" s="53">
        <f t="shared" si="371"/>
        <v>0</v>
      </c>
      <c r="AB879" s="53">
        <f t="shared" si="371"/>
        <v>0</v>
      </c>
      <c r="AC879" s="53">
        <f t="shared" si="371"/>
        <v>0</v>
      </c>
      <c r="AD879" s="53">
        <f t="shared" si="371"/>
        <v>0</v>
      </c>
      <c r="AE879" s="53">
        <f t="shared" si="371"/>
        <v>0</v>
      </c>
      <c r="AK879" s="21">
        <f t="shared" ca="1" si="353"/>
        <v>0</v>
      </c>
    </row>
    <row r="880" spans="1:37" s="73" customFormat="1" hidden="1">
      <c r="A880" s="21">
        <f t="shared" si="361"/>
        <v>0</v>
      </c>
      <c r="B880" s="83"/>
      <c r="C880" s="87" t="s">
        <v>309</v>
      </c>
      <c r="D880" s="88" t="s">
        <v>310</v>
      </c>
      <c r="E880" s="57">
        <f>F880+Y880</f>
        <v>0</v>
      </c>
      <c r="F880" s="57">
        <f>SUM(G880:X880)</f>
        <v>0</v>
      </c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7">
        <f>SUM(Z880:AE880)</f>
        <v>0</v>
      </c>
      <c r="Z880" s="58"/>
      <c r="AA880" s="58"/>
      <c r="AB880" s="58"/>
      <c r="AC880" s="58"/>
      <c r="AD880" s="58"/>
      <c r="AE880" s="58"/>
      <c r="AK880" s="21">
        <f t="shared" ca="1" si="353"/>
        <v>1</v>
      </c>
    </row>
    <row r="881" spans="1:37" s="73" customFormat="1" hidden="1">
      <c r="A881" s="21">
        <f t="shared" si="361"/>
        <v>0</v>
      </c>
      <c r="B881" s="83"/>
      <c r="C881" s="87" t="s">
        <v>311</v>
      </c>
      <c r="D881" s="88" t="s">
        <v>312</v>
      </c>
      <c r="E881" s="57">
        <f>F881+Y881</f>
        <v>0</v>
      </c>
      <c r="F881" s="57">
        <f>SUM(G881:X881)</f>
        <v>0</v>
      </c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7">
        <f>SUM(Z881:AE881)</f>
        <v>0</v>
      </c>
      <c r="Z881" s="58"/>
      <c r="AA881" s="58"/>
      <c r="AB881" s="58"/>
      <c r="AC881" s="58"/>
      <c r="AD881" s="58"/>
      <c r="AE881" s="58"/>
      <c r="AK881" s="21">
        <f t="shared" ca="1" si="353"/>
        <v>1</v>
      </c>
    </row>
    <row r="882" spans="1:37" s="73" customFormat="1" hidden="1">
      <c r="A882" s="21">
        <f t="shared" si="361"/>
        <v>0</v>
      </c>
      <c r="B882" s="56" t="s">
        <v>109</v>
      </c>
      <c r="C882" s="74" t="s">
        <v>142</v>
      </c>
      <c r="D882" s="85"/>
      <c r="E882" s="53">
        <f t="shared" ref="E882:AE882" si="372">SUBTOTAL(9,E883:E887)</f>
        <v>0</v>
      </c>
      <c r="F882" s="53">
        <f t="shared" si="372"/>
        <v>0</v>
      </c>
      <c r="G882" s="53">
        <f t="shared" si="372"/>
        <v>0</v>
      </c>
      <c r="H882" s="53">
        <f t="shared" si="372"/>
        <v>0</v>
      </c>
      <c r="I882" s="53">
        <f t="shared" si="372"/>
        <v>0</v>
      </c>
      <c r="J882" s="53">
        <f t="shared" si="372"/>
        <v>0</v>
      </c>
      <c r="K882" s="53">
        <f t="shared" si="372"/>
        <v>0</v>
      </c>
      <c r="L882" s="53">
        <f t="shared" si="372"/>
        <v>0</v>
      </c>
      <c r="M882" s="53">
        <f t="shared" si="372"/>
        <v>0</v>
      </c>
      <c r="N882" s="53">
        <f t="shared" si="372"/>
        <v>0</v>
      </c>
      <c r="O882" s="53">
        <f t="shared" si="372"/>
        <v>0</v>
      </c>
      <c r="P882" s="53">
        <f t="shared" si="372"/>
        <v>0</v>
      </c>
      <c r="Q882" s="53">
        <f t="shared" si="372"/>
        <v>0</v>
      </c>
      <c r="R882" s="53">
        <f t="shared" si="372"/>
        <v>0</v>
      </c>
      <c r="S882" s="53">
        <f t="shared" si="372"/>
        <v>0</v>
      </c>
      <c r="T882" s="53">
        <f t="shared" si="372"/>
        <v>0</v>
      </c>
      <c r="U882" s="53">
        <f t="shared" si="372"/>
        <v>0</v>
      </c>
      <c r="V882" s="53">
        <f t="shared" si="372"/>
        <v>0</v>
      </c>
      <c r="W882" s="53">
        <f t="shared" si="372"/>
        <v>0</v>
      </c>
      <c r="X882" s="53">
        <f t="shared" si="372"/>
        <v>0</v>
      </c>
      <c r="Y882" s="53">
        <f t="shared" si="372"/>
        <v>0</v>
      </c>
      <c r="Z882" s="53">
        <f t="shared" si="372"/>
        <v>0</v>
      </c>
      <c r="AA882" s="53">
        <f t="shared" si="372"/>
        <v>0</v>
      </c>
      <c r="AB882" s="53">
        <f t="shared" si="372"/>
        <v>0</v>
      </c>
      <c r="AC882" s="53">
        <f t="shared" si="372"/>
        <v>0</v>
      </c>
      <c r="AD882" s="53">
        <f t="shared" si="372"/>
        <v>0</v>
      </c>
      <c r="AE882" s="53">
        <f t="shared" si="372"/>
        <v>0</v>
      </c>
      <c r="AK882" s="21">
        <f t="shared" ca="1" si="353"/>
        <v>0</v>
      </c>
    </row>
    <row r="883" spans="1:37" s="73" customFormat="1" hidden="1">
      <c r="A883" s="21">
        <f t="shared" si="361"/>
        <v>0</v>
      </c>
      <c r="B883" s="83"/>
      <c r="C883" s="87" t="s">
        <v>143</v>
      </c>
      <c r="D883" s="88" t="s">
        <v>144</v>
      </c>
      <c r="E883" s="57">
        <f>F883+Y883</f>
        <v>0</v>
      </c>
      <c r="F883" s="57">
        <f>SUM(G883:X883)</f>
        <v>0</v>
      </c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7">
        <f>SUM(Z883:AE883)</f>
        <v>0</v>
      </c>
      <c r="Z883" s="58"/>
      <c r="AA883" s="58"/>
      <c r="AB883" s="58"/>
      <c r="AC883" s="58"/>
      <c r="AD883" s="58"/>
      <c r="AE883" s="58"/>
      <c r="AK883" s="21">
        <f t="shared" ca="1" si="353"/>
        <v>1</v>
      </c>
    </row>
    <row r="884" spans="1:37" s="73" customFormat="1" hidden="1">
      <c r="A884" s="21">
        <f t="shared" si="361"/>
        <v>0</v>
      </c>
      <c r="B884" s="83"/>
      <c r="C884" s="87" t="s">
        <v>145</v>
      </c>
      <c r="D884" s="88" t="s">
        <v>146</v>
      </c>
      <c r="E884" s="57">
        <f>F884+Y884</f>
        <v>0</v>
      </c>
      <c r="F884" s="57">
        <f>SUM(G884:X884)</f>
        <v>0</v>
      </c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7">
        <f>SUM(Z884:AE884)</f>
        <v>0</v>
      </c>
      <c r="Z884" s="58"/>
      <c r="AA884" s="58"/>
      <c r="AB884" s="58"/>
      <c r="AC884" s="58"/>
      <c r="AD884" s="58"/>
      <c r="AE884" s="58"/>
      <c r="AK884" s="21">
        <f t="shared" ca="1" si="353"/>
        <v>1</v>
      </c>
    </row>
    <row r="885" spans="1:37" s="73" customFormat="1" hidden="1">
      <c r="A885" s="21">
        <f t="shared" si="361"/>
        <v>0</v>
      </c>
      <c r="B885" s="83"/>
      <c r="C885" s="87" t="s">
        <v>147</v>
      </c>
      <c r="D885" s="88" t="s">
        <v>148</v>
      </c>
      <c r="E885" s="57">
        <f>F885+Y885</f>
        <v>0</v>
      </c>
      <c r="F885" s="57">
        <f>SUM(G885:X885)</f>
        <v>0</v>
      </c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7">
        <f>SUM(Z885:AE885)</f>
        <v>0</v>
      </c>
      <c r="Z885" s="58"/>
      <c r="AA885" s="58"/>
      <c r="AB885" s="58"/>
      <c r="AC885" s="58"/>
      <c r="AD885" s="58"/>
      <c r="AE885" s="58"/>
      <c r="AK885" s="21">
        <f t="shared" ca="1" si="353"/>
        <v>1</v>
      </c>
    </row>
    <row r="886" spans="1:37" s="73" customFormat="1" hidden="1">
      <c r="A886" s="21">
        <f t="shared" si="361"/>
        <v>0</v>
      </c>
      <c r="B886" s="83"/>
      <c r="C886" s="87" t="s">
        <v>149</v>
      </c>
      <c r="D886" s="88" t="s">
        <v>150</v>
      </c>
      <c r="E886" s="57">
        <f>F886+Y886</f>
        <v>0</v>
      </c>
      <c r="F886" s="57">
        <f>SUM(G886:X886)</f>
        <v>0</v>
      </c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7">
        <f>SUM(Z886:AE886)</f>
        <v>0</v>
      </c>
      <c r="Z886" s="58"/>
      <c r="AA886" s="58"/>
      <c r="AB886" s="58"/>
      <c r="AC886" s="58"/>
      <c r="AD886" s="58"/>
      <c r="AE886" s="58"/>
      <c r="AK886" s="21">
        <f t="shared" ca="1" si="353"/>
        <v>1</v>
      </c>
    </row>
    <row r="887" spans="1:37" s="73" customFormat="1" hidden="1">
      <c r="A887" s="21">
        <f t="shared" si="361"/>
        <v>0</v>
      </c>
      <c r="B887" s="83"/>
      <c r="C887" s="87" t="s">
        <v>151</v>
      </c>
      <c r="D887" s="88" t="s">
        <v>152</v>
      </c>
      <c r="E887" s="57">
        <f>F887+Y887</f>
        <v>0</v>
      </c>
      <c r="F887" s="57">
        <f>SUM(G887:X887)</f>
        <v>0</v>
      </c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7">
        <f>SUM(Z887:AE887)</f>
        <v>0</v>
      </c>
      <c r="Z887" s="58"/>
      <c r="AA887" s="58"/>
      <c r="AB887" s="58"/>
      <c r="AC887" s="58"/>
      <c r="AD887" s="58"/>
      <c r="AE887" s="58"/>
      <c r="AK887" s="21">
        <f t="shared" ca="1" si="353"/>
        <v>1</v>
      </c>
    </row>
    <row r="888" spans="1:37" s="73" customFormat="1" hidden="1">
      <c r="A888" s="137">
        <f>A889</f>
        <v>0</v>
      </c>
      <c r="B888" s="64"/>
      <c r="C888" s="91"/>
      <c r="D888" s="65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  <c r="AE888" s="53"/>
      <c r="AK888" s="21">
        <f t="shared" ca="1" si="353"/>
        <v>0</v>
      </c>
    </row>
    <row r="889" spans="1:37" s="73" customFormat="1" hidden="1">
      <c r="A889" s="191">
        <f>MAX(A890:A896)</f>
        <v>0</v>
      </c>
      <c r="B889" s="64"/>
      <c r="C889" s="93" t="s">
        <v>163</v>
      </c>
      <c r="D889" s="65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K889" s="21">
        <f t="shared" ca="1" si="353"/>
        <v>0</v>
      </c>
    </row>
    <row r="890" spans="1:37" s="73" customFormat="1" hidden="1">
      <c r="A890" s="21">
        <f t="shared" ref="A890:A896" si="373">IF(MAX(E890:AF890)=0,IF(MIN(E890:AF890)=0,0,1),1)</f>
        <v>0</v>
      </c>
      <c r="B890" s="64"/>
      <c r="C890" s="91" t="s">
        <v>166</v>
      </c>
      <c r="D890" s="88"/>
      <c r="E890" s="94">
        <f t="shared" ref="E890:AE890" si="374">SUM(E891:E892)</f>
        <v>0</v>
      </c>
      <c r="F890" s="94">
        <f t="shared" si="374"/>
        <v>0</v>
      </c>
      <c r="G890" s="94">
        <f t="shared" si="374"/>
        <v>0</v>
      </c>
      <c r="H890" s="94">
        <f t="shared" si="374"/>
        <v>0</v>
      </c>
      <c r="I890" s="94">
        <f t="shared" si="374"/>
        <v>0</v>
      </c>
      <c r="J890" s="94">
        <f t="shared" si="374"/>
        <v>0</v>
      </c>
      <c r="K890" s="94">
        <f t="shared" si="374"/>
        <v>0</v>
      </c>
      <c r="L890" s="94">
        <f t="shared" si="374"/>
        <v>0</v>
      </c>
      <c r="M890" s="94">
        <f t="shared" si="374"/>
        <v>0</v>
      </c>
      <c r="N890" s="94">
        <f t="shared" si="374"/>
        <v>0</v>
      </c>
      <c r="O890" s="94">
        <f t="shared" si="374"/>
        <v>0</v>
      </c>
      <c r="P890" s="94">
        <f t="shared" si="374"/>
        <v>0</v>
      </c>
      <c r="Q890" s="94">
        <f t="shared" si="374"/>
        <v>0</v>
      </c>
      <c r="R890" s="94">
        <f t="shared" si="374"/>
        <v>0</v>
      </c>
      <c r="S890" s="94">
        <f t="shared" si="374"/>
        <v>0</v>
      </c>
      <c r="T890" s="94">
        <f t="shared" si="374"/>
        <v>0</v>
      </c>
      <c r="U890" s="94">
        <f t="shared" si="374"/>
        <v>0</v>
      </c>
      <c r="V890" s="94">
        <f t="shared" si="374"/>
        <v>0</v>
      </c>
      <c r="W890" s="94">
        <f t="shared" si="374"/>
        <v>0</v>
      </c>
      <c r="X890" s="94">
        <f t="shared" si="374"/>
        <v>0</v>
      </c>
      <c r="Y890" s="94">
        <f t="shared" si="374"/>
        <v>0</v>
      </c>
      <c r="Z890" s="94">
        <f t="shared" si="374"/>
        <v>0</v>
      </c>
      <c r="AA890" s="94">
        <f t="shared" si="374"/>
        <v>0</v>
      </c>
      <c r="AB890" s="94">
        <f t="shared" si="374"/>
        <v>0</v>
      </c>
      <c r="AC890" s="94">
        <f t="shared" si="374"/>
        <v>0</v>
      </c>
      <c r="AD890" s="94">
        <f t="shared" si="374"/>
        <v>0</v>
      </c>
      <c r="AE890" s="94">
        <f t="shared" si="374"/>
        <v>0</v>
      </c>
      <c r="AK890" s="21">
        <f t="shared" ca="1" si="353"/>
        <v>0</v>
      </c>
    </row>
    <row r="891" spans="1:37" s="73" customFormat="1" hidden="1">
      <c r="A891" s="21">
        <f t="shared" si="373"/>
        <v>0</v>
      </c>
      <c r="B891" s="64"/>
      <c r="C891" s="95" t="s">
        <v>167</v>
      </c>
      <c r="D891" s="88"/>
      <c r="E891" s="57">
        <f>F891+Y891</f>
        <v>0</v>
      </c>
      <c r="F891" s="57">
        <f>SUM(G891:X891)</f>
        <v>0</v>
      </c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7">
        <f>SUM(Z891:AE891)</f>
        <v>0</v>
      </c>
      <c r="Z891" s="58"/>
      <c r="AA891" s="58"/>
      <c r="AB891" s="58"/>
      <c r="AC891" s="58"/>
      <c r="AD891" s="58"/>
      <c r="AE891" s="58"/>
      <c r="AK891" s="21">
        <f t="shared" ca="1" si="353"/>
        <v>1</v>
      </c>
    </row>
    <row r="892" spans="1:37" s="73" customFormat="1" hidden="1">
      <c r="A892" s="21">
        <f t="shared" si="373"/>
        <v>0</v>
      </c>
      <c r="B892" s="64"/>
      <c r="C892" s="95" t="s">
        <v>168</v>
      </c>
      <c r="D892" s="88"/>
      <c r="E892" s="57">
        <f>F892+Y892</f>
        <v>0</v>
      </c>
      <c r="F892" s="57">
        <f>SUM(G892:X892)</f>
        <v>0</v>
      </c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7">
        <f>SUM(Z892:AE892)</f>
        <v>0</v>
      </c>
      <c r="Z892" s="58"/>
      <c r="AA892" s="58"/>
      <c r="AB892" s="58"/>
      <c r="AC892" s="58"/>
      <c r="AD892" s="58"/>
      <c r="AE892" s="58"/>
      <c r="AK892" s="21">
        <f t="shared" ca="1" si="353"/>
        <v>1</v>
      </c>
    </row>
    <row r="893" spans="1:37" s="73" customFormat="1" hidden="1">
      <c r="A893" s="21">
        <f t="shared" si="373"/>
        <v>0</v>
      </c>
      <c r="B893" s="64"/>
      <c r="C893" s="91" t="s">
        <v>169</v>
      </c>
      <c r="D893" s="88"/>
      <c r="E893" s="94">
        <f t="shared" ref="E893:AE893" si="375">SUM(E894:E895)</f>
        <v>0</v>
      </c>
      <c r="F893" s="94">
        <f t="shared" si="375"/>
        <v>0</v>
      </c>
      <c r="G893" s="94">
        <f t="shared" si="375"/>
        <v>0</v>
      </c>
      <c r="H893" s="94">
        <f t="shared" si="375"/>
        <v>0</v>
      </c>
      <c r="I893" s="94">
        <f t="shared" si="375"/>
        <v>0</v>
      </c>
      <c r="J893" s="94">
        <f t="shared" si="375"/>
        <v>0</v>
      </c>
      <c r="K893" s="94">
        <f t="shared" si="375"/>
        <v>0</v>
      </c>
      <c r="L893" s="94">
        <f t="shared" si="375"/>
        <v>0</v>
      </c>
      <c r="M893" s="94">
        <f t="shared" si="375"/>
        <v>0</v>
      </c>
      <c r="N893" s="94">
        <f t="shared" si="375"/>
        <v>0</v>
      </c>
      <c r="O893" s="94">
        <f t="shared" si="375"/>
        <v>0</v>
      </c>
      <c r="P893" s="94">
        <f t="shared" si="375"/>
        <v>0</v>
      </c>
      <c r="Q893" s="94">
        <f t="shared" si="375"/>
        <v>0</v>
      </c>
      <c r="R893" s="94">
        <f t="shared" si="375"/>
        <v>0</v>
      </c>
      <c r="S893" s="94">
        <f t="shared" si="375"/>
        <v>0</v>
      </c>
      <c r="T893" s="94">
        <f t="shared" si="375"/>
        <v>0</v>
      </c>
      <c r="U893" s="94">
        <f t="shared" si="375"/>
        <v>0</v>
      </c>
      <c r="V893" s="94">
        <f t="shared" si="375"/>
        <v>0</v>
      </c>
      <c r="W893" s="94">
        <f t="shared" si="375"/>
        <v>0</v>
      </c>
      <c r="X893" s="94">
        <f t="shared" si="375"/>
        <v>0</v>
      </c>
      <c r="Y893" s="94">
        <f t="shared" si="375"/>
        <v>0</v>
      </c>
      <c r="Z893" s="94">
        <f t="shared" si="375"/>
        <v>0</v>
      </c>
      <c r="AA893" s="94">
        <f t="shared" si="375"/>
        <v>0</v>
      </c>
      <c r="AB893" s="94">
        <f t="shared" si="375"/>
        <v>0</v>
      </c>
      <c r="AC893" s="94">
        <f t="shared" si="375"/>
        <v>0</v>
      </c>
      <c r="AD893" s="94">
        <f t="shared" si="375"/>
        <v>0</v>
      </c>
      <c r="AE893" s="94">
        <f t="shared" si="375"/>
        <v>0</v>
      </c>
      <c r="AK893" s="21">
        <f t="shared" ca="1" si="353"/>
        <v>0</v>
      </c>
    </row>
    <row r="894" spans="1:37" s="73" customFormat="1" hidden="1">
      <c r="A894" s="21">
        <f t="shared" si="373"/>
        <v>0</v>
      </c>
      <c r="B894" s="64"/>
      <c r="C894" s="96" t="s">
        <v>170</v>
      </c>
      <c r="D894" s="88"/>
      <c r="E894" s="57">
        <f>F894+Y894</f>
        <v>0</v>
      </c>
      <c r="F894" s="57">
        <f>SUM(G894:X894)</f>
        <v>0</v>
      </c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7">
        <f>SUM(Z894:AE894)</f>
        <v>0</v>
      </c>
      <c r="Z894" s="58"/>
      <c r="AA894" s="58"/>
      <c r="AB894" s="58"/>
      <c r="AC894" s="58"/>
      <c r="AD894" s="58"/>
      <c r="AE894" s="58"/>
      <c r="AK894" s="21">
        <f t="shared" ref="AK894:AK957" ca="1" si="376">IF(CELL("protect",AC894),0,1)</f>
        <v>1</v>
      </c>
    </row>
    <row r="895" spans="1:37" s="73" customFormat="1" hidden="1">
      <c r="A895" s="21">
        <f t="shared" si="373"/>
        <v>0</v>
      </c>
      <c r="B895" s="64"/>
      <c r="C895" s="96" t="s">
        <v>171</v>
      </c>
      <c r="D895" s="88"/>
      <c r="E895" s="57">
        <f>F895+Y895</f>
        <v>0</v>
      </c>
      <c r="F895" s="57">
        <f>SUM(G895:X895)</f>
        <v>0</v>
      </c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7">
        <f>SUM(Z895:AE895)</f>
        <v>0</v>
      </c>
      <c r="Z895" s="58"/>
      <c r="AA895" s="58"/>
      <c r="AB895" s="58"/>
      <c r="AC895" s="58"/>
      <c r="AD895" s="58"/>
      <c r="AE895" s="58"/>
      <c r="AK895" s="21">
        <f t="shared" ca="1" si="376"/>
        <v>1</v>
      </c>
    </row>
    <row r="896" spans="1:37" s="73" customFormat="1" hidden="1">
      <c r="A896" s="21">
        <f t="shared" si="373"/>
        <v>0</v>
      </c>
      <c r="B896" s="64"/>
      <c r="C896" s="97" t="s">
        <v>172</v>
      </c>
      <c r="D896" s="88"/>
      <c r="E896" s="53">
        <f t="shared" ref="E896:AE896" si="377">IF(E893=0,0,E861/E893)</f>
        <v>0</v>
      </c>
      <c r="F896" s="53">
        <f t="shared" si="377"/>
        <v>0</v>
      </c>
      <c r="G896" s="53">
        <f t="shared" si="377"/>
        <v>0</v>
      </c>
      <c r="H896" s="53">
        <f t="shared" si="377"/>
        <v>0</v>
      </c>
      <c r="I896" s="53">
        <f t="shared" si="377"/>
        <v>0</v>
      </c>
      <c r="J896" s="53">
        <f t="shared" si="377"/>
        <v>0</v>
      </c>
      <c r="K896" s="53">
        <f t="shared" si="377"/>
        <v>0</v>
      </c>
      <c r="L896" s="53">
        <f t="shared" si="377"/>
        <v>0</v>
      </c>
      <c r="M896" s="53">
        <f t="shared" si="377"/>
        <v>0</v>
      </c>
      <c r="N896" s="53">
        <f t="shared" si="377"/>
        <v>0</v>
      </c>
      <c r="O896" s="53">
        <f t="shared" si="377"/>
        <v>0</v>
      </c>
      <c r="P896" s="53">
        <f t="shared" si="377"/>
        <v>0</v>
      </c>
      <c r="Q896" s="53">
        <f t="shared" si="377"/>
        <v>0</v>
      </c>
      <c r="R896" s="53">
        <f t="shared" si="377"/>
        <v>0</v>
      </c>
      <c r="S896" s="53">
        <f t="shared" si="377"/>
        <v>0</v>
      </c>
      <c r="T896" s="53">
        <f t="shared" si="377"/>
        <v>0</v>
      </c>
      <c r="U896" s="53">
        <f t="shared" si="377"/>
        <v>0</v>
      </c>
      <c r="V896" s="53">
        <f t="shared" si="377"/>
        <v>0</v>
      </c>
      <c r="W896" s="53">
        <f t="shared" si="377"/>
        <v>0</v>
      </c>
      <c r="X896" s="53">
        <f t="shared" si="377"/>
        <v>0</v>
      </c>
      <c r="Y896" s="53">
        <f t="shared" si="377"/>
        <v>0</v>
      </c>
      <c r="Z896" s="53">
        <f t="shared" si="377"/>
        <v>0</v>
      </c>
      <c r="AA896" s="53">
        <f t="shared" si="377"/>
        <v>0</v>
      </c>
      <c r="AB896" s="53">
        <f t="shared" si="377"/>
        <v>0</v>
      </c>
      <c r="AC896" s="53">
        <f t="shared" si="377"/>
        <v>0</v>
      </c>
      <c r="AD896" s="53">
        <f t="shared" si="377"/>
        <v>0</v>
      </c>
      <c r="AE896" s="53">
        <f t="shared" si="377"/>
        <v>0</v>
      </c>
      <c r="AK896" s="21">
        <f t="shared" ca="1" si="376"/>
        <v>0</v>
      </c>
    </row>
    <row r="897" spans="1:37" s="73" customFormat="1" hidden="1">
      <c r="A897" s="137">
        <f>A898</f>
        <v>0</v>
      </c>
      <c r="B897" s="136"/>
      <c r="C897" s="121"/>
      <c r="D897" s="131"/>
      <c r="E897" s="117"/>
      <c r="F897" s="117"/>
      <c r="G897" s="117"/>
      <c r="H897" s="117"/>
      <c r="I897" s="117"/>
      <c r="J897" s="117"/>
      <c r="K897" s="117"/>
      <c r="L897" s="117"/>
      <c r="M897" s="117"/>
      <c r="N897" s="117"/>
      <c r="O897" s="117"/>
      <c r="P897" s="117"/>
      <c r="Q897" s="117"/>
      <c r="R897" s="117"/>
      <c r="S897" s="117"/>
      <c r="T897" s="117"/>
      <c r="U897" s="117"/>
      <c r="V897" s="117"/>
      <c r="W897" s="117"/>
      <c r="X897" s="117"/>
      <c r="Y897" s="117"/>
      <c r="Z897" s="117"/>
      <c r="AA897" s="117"/>
      <c r="AB897" s="117"/>
      <c r="AC897" s="117"/>
      <c r="AD897" s="117"/>
      <c r="AE897" s="117"/>
      <c r="AK897" s="21">
        <f t="shared" ca="1" si="376"/>
        <v>0</v>
      </c>
    </row>
    <row r="898" spans="1:37" s="73" customFormat="1" hidden="1">
      <c r="A898" s="190">
        <f>MAX(A899:A940)</f>
        <v>0</v>
      </c>
      <c r="B898" s="136"/>
      <c r="C898" s="139" t="s">
        <v>263</v>
      </c>
      <c r="D898" s="131"/>
      <c r="E898" s="117"/>
      <c r="F898" s="117"/>
      <c r="G898" s="117"/>
      <c r="H898" s="117"/>
      <c r="I898" s="117"/>
      <c r="J898" s="117"/>
      <c r="K898" s="117"/>
      <c r="L898" s="117"/>
      <c r="M898" s="117"/>
      <c r="N898" s="117"/>
      <c r="O898" s="117"/>
      <c r="P898" s="117"/>
      <c r="Q898" s="117"/>
      <c r="R898" s="117"/>
      <c r="S898" s="117"/>
      <c r="T898" s="117"/>
      <c r="U898" s="117"/>
      <c r="V898" s="117"/>
      <c r="W898" s="117"/>
      <c r="X898" s="117"/>
      <c r="Y898" s="117"/>
      <c r="Z898" s="117"/>
      <c r="AA898" s="117"/>
      <c r="AB898" s="117"/>
      <c r="AC898" s="117"/>
      <c r="AD898" s="117"/>
      <c r="AE898" s="117"/>
      <c r="AK898" s="21">
        <f t="shared" ca="1" si="376"/>
        <v>0</v>
      </c>
    </row>
    <row r="899" spans="1:37" s="73" customFormat="1" hidden="1">
      <c r="A899" s="21">
        <f t="shared" ref="A899:A927" si="378">IF(MAX(E899:AF899)=0,IF(MIN(E899:AF899)=0,0,1),1)</f>
        <v>0</v>
      </c>
      <c r="B899" s="56"/>
      <c r="C899" s="71" t="s">
        <v>113</v>
      </c>
      <c r="D899" s="72"/>
      <c r="E899" s="53">
        <f t="shared" ref="E899:AE899" si="379">SUBTOTAL(9,E900:E927)</f>
        <v>0</v>
      </c>
      <c r="F899" s="53">
        <f t="shared" si="379"/>
        <v>0</v>
      </c>
      <c r="G899" s="53">
        <f t="shared" si="379"/>
        <v>0</v>
      </c>
      <c r="H899" s="53">
        <f t="shared" si="379"/>
        <v>0</v>
      </c>
      <c r="I899" s="53">
        <f t="shared" si="379"/>
        <v>0</v>
      </c>
      <c r="J899" s="53">
        <f t="shared" si="379"/>
        <v>0</v>
      </c>
      <c r="K899" s="53">
        <f t="shared" si="379"/>
        <v>0</v>
      </c>
      <c r="L899" s="53">
        <f t="shared" si="379"/>
        <v>0</v>
      </c>
      <c r="M899" s="53">
        <f t="shared" si="379"/>
        <v>0</v>
      </c>
      <c r="N899" s="53">
        <f t="shared" si="379"/>
        <v>0</v>
      </c>
      <c r="O899" s="53">
        <f t="shared" si="379"/>
        <v>0</v>
      </c>
      <c r="P899" s="53">
        <f t="shared" si="379"/>
        <v>0</v>
      </c>
      <c r="Q899" s="53">
        <f t="shared" si="379"/>
        <v>0</v>
      </c>
      <c r="R899" s="53">
        <f t="shared" si="379"/>
        <v>0</v>
      </c>
      <c r="S899" s="53">
        <f t="shared" si="379"/>
        <v>0</v>
      </c>
      <c r="T899" s="53">
        <f t="shared" si="379"/>
        <v>0</v>
      </c>
      <c r="U899" s="53">
        <f t="shared" si="379"/>
        <v>0</v>
      </c>
      <c r="V899" s="53">
        <f t="shared" si="379"/>
        <v>0</v>
      </c>
      <c r="W899" s="53">
        <f t="shared" si="379"/>
        <v>0</v>
      </c>
      <c r="X899" s="53">
        <f t="shared" si="379"/>
        <v>0</v>
      </c>
      <c r="Y899" s="53">
        <f t="shared" si="379"/>
        <v>0</v>
      </c>
      <c r="Z899" s="53">
        <f t="shared" si="379"/>
        <v>0</v>
      </c>
      <c r="AA899" s="53">
        <f t="shared" si="379"/>
        <v>0</v>
      </c>
      <c r="AB899" s="53">
        <f t="shared" si="379"/>
        <v>0</v>
      </c>
      <c r="AC899" s="53">
        <f t="shared" si="379"/>
        <v>0</v>
      </c>
      <c r="AD899" s="53">
        <f t="shared" si="379"/>
        <v>0</v>
      </c>
      <c r="AE899" s="53">
        <f t="shared" si="379"/>
        <v>0</v>
      </c>
      <c r="AK899" s="21">
        <f t="shared" ca="1" si="376"/>
        <v>0</v>
      </c>
    </row>
    <row r="900" spans="1:37" s="73" customFormat="1" hidden="1">
      <c r="A900" s="21">
        <f t="shared" si="378"/>
        <v>0</v>
      </c>
      <c r="B900" s="56" t="s">
        <v>114</v>
      </c>
      <c r="C900" s="74" t="s">
        <v>115</v>
      </c>
      <c r="D900" s="72"/>
      <c r="E900" s="53">
        <f t="shared" ref="E900:AE900" si="380">SUBTOTAL(9,E901:E918)</f>
        <v>0</v>
      </c>
      <c r="F900" s="53">
        <f t="shared" si="380"/>
        <v>0</v>
      </c>
      <c r="G900" s="53">
        <f t="shared" si="380"/>
        <v>0</v>
      </c>
      <c r="H900" s="53">
        <f t="shared" si="380"/>
        <v>0</v>
      </c>
      <c r="I900" s="53">
        <f t="shared" si="380"/>
        <v>0</v>
      </c>
      <c r="J900" s="53">
        <f t="shared" si="380"/>
        <v>0</v>
      </c>
      <c r="K900" s="53">
        <f t="shared" si="380"/>
        <v>0</v>
      </c>
      <c r="L900" s="53">
        <f t="shared" si="380"/>
        <v>0</v>
      </c>
      <c r="M900" s="53">
        <f t="shared" si="380"/>
        <v>0</v>
      </c>
      <c r="N900" s="53">
        <f t="shared" si="380"/>
        <v>0</v>
      </c>
      <c r="O900" s="53">
        <f t="shared" si="380"/>
        <v>0</v>
      </c>
      <c r="P900" s="53">
        <f t="shared" si="380"/>
        <v>0</v>
      </c>
      <c r="Q900" s="53">
        <f t="shared" si="380"/>
        <v>0</v>
      </c>
      <c r="R900" s="53">
        <f t="shared" si="380"/>
        <v>0</v>
      </c>
      <c r="S900" s="53">
        <f t="shared" si="380"/>
        <v>0</v>
      </c>
      <c r="T900" s="53">
        <f t="shared" si="380"/>
        <v>0</v>
      </c>
      <c r="U900" s="53">
        <f t="shared" si="380"/>
        <v>0</v>
      </c>
      <c r="V900" s="53">
        <f t="shared" si="380"/>
        <v>0</v>
      </c>
      <c r="W900" s="53">
        <f t="shared" si="380"/>
        <v>0</v>
      </c>
      <c r="X900" s="53">
        <f t="shared" si="380"/>
        <v>0</v>
      </c>
      <c r="Y900" s="53">
        <f t="shared" si="380"/>
        <v>0</v>
      </c>
      <c r="Z900" s="53">
        <f t="shared" si="380"/>
        <v>0</v>
      </c>
      <c r="AA900" s="53">
        <f t="shared" si="380"/>
        <v>0</v>
      </c>
      <c r="AB900" s="53">
        <f t="shared" si="380"/>
        <v>0</v>
      </c>
      <c r="AC900" s="53">
        <f t="shared" si="380"/>
        <v>0</v>
      </c>
      <c r="AD900" s="53">
        <f t="shared" si="380"/>
        <v>0</v>
      </c>
      <c r="AE900" s="53">
        <f t="shared" si="380"/>
        <v>0</v>
      </c>
      <c r="AK900" s="21">
        <f t="shared" ca="1" si="376"/>
        <v>0</v>
      </c>
    </row>
    <row r="901" spans="1:37" s="73" customFormat="1" hidden="1">
      <c r="A901" s="21">
        <f t="shared" si="378"/>
        <v>0</v>
      </c>
      <c r="B901" s="59"/>
      <c r="C901" s="84" t="s">
        <v>286</v>
      </c>
      <c r="D901" s="72"/>
      <c r="E901" s="53">
        <f t="shared" ref="E901:AE901" si="381">SUBTOTAL(9,E902:E911)</f>
        <v>0</v>
      </c>
      <c r="F901" s="53">
        <f t="shared" si="381"/>
        <v>0</v>
      </c>
      <c r="G901" s="53">
        <f t="shared" si="381"/>
        <v>0</v>
      </c>
      <c r="H901" s="53">
        <f t="shared" si="381"/>
        <v>0</v>
      </c>
      <c r="I901" s="53">
        <f t="shared" si="381"/>
        <v>0</v>
      </c>
      <c r="J901" s="53">
        <f t="shared" si="381"/>
        <v>0</v>
      </c>
      <c r="K901" s="53">
        <f t="shared" si="381"/>
        <v>0</v>
      </c>
      <c r="L901" s="53">
        <f t="shared" si="381"/>
        <v>0</v>
      </c>
      <c r="M901" s="53">
        <f t="shared" si="381"/>
        <v>0</v>
      </c>
      <c r="N901" s="53">
        <f t="shared" si="381"/>
        <v>0</v>
      </c>
      <c r="O901" s="53">
        <f t="shared" si="381"/>
        <v>0</v>
      </c>
      <c r="P901" s="53">
        <f t="shared" si="381"/>
        <v>0</v>
      </c>
      <c r="Q901" s="53">
        <f t="shared" si="381"/>
        <v>0</v>
      </c>
      <c r="R901" s="53">
        <f t="shared" si="381"/>
        <v>0</v>
      </c>
      <c r="S901" s="53">
        <f t="shared" si="381"/>
        <v>0</v>
      </c>
      <c r="T901" s="53">
        <f t="shared" si="381"/>
        <v>0</v>
      </c>
      <c r="U901" s="53">
        <f t="shared" si="381"/>
        <v>0</v>
      </c>
      <c r="V901" s="53">
        <f t="shared" si="381"/>
        <v>0</v>
      </c>
      <c r="W901" s="53">
        <f t="shared" si="381"/>
        <v>0</v>
      </c>
      <c r="X901" s="53">
        <f t="shared" si="381"/>
        <v>0</v>
      </c>
      <c r="Y901" s="53">
        <f t="shared" si="381"/>
        <v>0</v>
      </c>
      <c r="Z901" s="53">
        <f t="shared" si="381"/>
        <v>0</v>
      </c>
      <c r="AA901" s="53">
        <f t="shared" si="381"/>
        <v>0</v>
      </c>
      <c r="AB901" s="53">
        <f t="shared" si="381"/>
        <v>0</v>
      </c>
      <c r="AC901" s="53">
        <f t="shared" si="381"/>
        <v>0</v>
      </c>
      <c r="AD901" s="53">
        <f t="shared" si="381"/>
        <v>0</v>
      </c>
      <c r="AE901" s="53">
        <f t="shared" si="381"/>
        <v>0</v>
      </c>
      <c r="AK901" s="21">
        <f t="shared" ca="1" si="376"/>
        <v>0</v>
      </c>
    </row>
    <row r="902" spans="1:37" s="73" customFormat="1" ht="25.5" hidden="1">
      <c r="A902" s="21">
        <f t="shared" si="378"/>
        <v>0</v>
      </c>
      <c r="B902" s="75"/>
      <c r="C902" s="77" t="s">
        <v>116</v>
      </c>
      <c r="D902" s="76" t="s">
        <v>53</v>
      </c>
      <c r="E902" s="53">
        <f t="shared" ref="E902:AE902" si="382">SUBTOTAL(9,E903:E904)</f>
        <v>0</v>
      </c>
      <c r="F902" s="53">
        <f t="shared" si="382"/>
        <v>0</v>
      </c>
      <c r="G902" s="53">
        <f t="shared" si="382"/>
        <v>0</v>
      </c>
      <c r="H902" s="53">
        <f t="shared" si="382"/>
        <v>0</v>
      </c>
      <c r="I902" s="53">
        <f t="shared" si="382"/>
        <v>0</v>
      </c>
      <c r="J902" s="53">
        <f t="shared" si="382"/>
        <v>0</v>
      </c>
      <c r="K902" s="53">
        <f t="shared" si="382"/>
        <v>0</v>
      </c>
      <c r="L902" s="53">
        <f t="shared" si="382"/>
        <v>0</v>
      </c>
      <c r="M902" s="53">
        <f t="shared" si="382"/>
        <v>0</v>
      </c>
      <c r="N902" s="53">
        <f t="shared" si="382"/>
        <v>0</v>
      </c>
      <c r="O902" s="53">
        <f t="shared" si="382"/>
        <v>0</v>
      </c>
      <c r="P902" s="53">
        <f t="shared" si="382"/>
        <v>0</v>
      </c>
      <c r="Q902" s="53">
        <f t="shared" si="382"/>
        <v>0</v>
      </c>
      <c r="R902" s="53">
        <f t="shared" si="382"/>
        <v>0</v>
      </c>
      <c r="S902" s="53">
        <f t="shared" si="382"/>
        <v>0</v>
      </c>
      <c r="T902" s="53">
        <f t="shared" si="382"/>
        <v>0</v>
      </c>
      <c r="U902" s="53">
        <f t="shared" si="382"/>
        <v>0</v>
      </c>
      <c r="V902" s="53">
        <f t="shared" si="382"/>
        <v>0</v>
      </c>
      <c r="W902" s="53">
        <f t="shared" si="382"/>
        <v>0</v>
      </c>
      <c r="X902" s="53">
        <f t="shared" si="382"/>
        <v>0</v>
      </c>
      <c r="Y902" s="53">
        <f t="shared" si="382"/>
        <v>0</v>
      </c>
      <c r="Z902" s="53">
        <f t="shared" si="382"/>
        <v>0</v>
      </c>
      <c r="AA902" s="53">
        <f t="shared" si="382"/>
        <v>0</v>
      </c>
      <c r="AB902" s="53">
        <f t="shared" si="382"/>
        <v>0</v>
      </c>
      <c r="AC902" s="53">
        <f t="shared" si="382"/>
        <v>0</v>
      </c>
      <c r="AD902" s="53">
        <f t="shared" si="382"/>
        <v>0</v>
      </c>
      <c r="AE902" s="53">
        <f t="shared" si="382"/>
        <v>0</v>
      </c>
      <c r="AK902" s="21">
        <f t="shared" ca="1" si="376"/>
        <v>0</v>
      </c>
    </row>
    <row r="903" spans="1:37" s="73" customFormat="1" ht="25.5" hidden="1">
      <c r="A903" s="21">
        <f t="shared" si="378"/>
        <v>0</v>
      </c>
      <c r="B903" s="75"/>
      <c r="C903" s="155" t="s">
        <v>278</v>
      </c>
      <c r="D903" s="76" t="s">
        <v>279</v>
      </c>
      <c r="E903" s="57">
        <f>F903+Y903</f>
        <v>0</v>
      </c>
      <c r="F903" s="57">
        <f>SUM(G903:X903)</f>
        <v>0</v>
      </c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7">
        <f>SUM(Z903:AE903)</f>
        <v>0</v>
      </c>
      <c r="Z903" s="58"/>
      <c r="AA903" s="58"/>
      <c r="AB903" s="58"/>
      <c r="AC903" s="58"/>
      <c r="AD903" s="58"/>
      <c r="AE903" s="58"/>
      <c r="AK903" s="21">
        <f t="shared" ca="1" si="376"/>
        <v>1</v>
      </c>
    </row>
    <row r="904" spans="1:37" s="73" customFormat="1" ht="25.5" hidden="1">
      <c r="A904" s="21">
        <f t="shared" si="378"/>
        <v>0</v>
      </c>
      <c r="B904" s="75"/>
      <c r="C904" s="155" t="s">
        <v>280</v>
      </c>
      <c r="D904" s="76" t="s">
        <v>281</v>
      </c>
      <c r="E904" s="57">
        <f>F904+Y904</f>
        <v>0</v>
      </c>
      <c r="F904" s="57">
        <f>SUM(G904:X904)</f>
        <v>0</v>
      </c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7">
        <f>SUM(Z904:AE904)</f>
        <v>0</v>
      </c>
      <c r="Z904" s="58"/>
      <c r="AA904" s="58"/>
      <c r="AB904" s="58"/>
      <c r="AC904" s="58"/>
      <c r="AD904" s="58"/>
      <c r="AE904" s="58"/>
      <c r="AK904" s="21">
        <f t="shared" ca="1" si="376"/>
        <v>1</v>
      </c>
    </row>
    <row r="905" spans="1:37" s="73" customFormat="1" hidden="1">
      <c r="A905" s="21">
        <f t="shared" si="378"/>
        <v>0</v>
      </c>
      <c r="B905" s="78"/>
      <c r="C905" s="156" t="s">
        <v>117</v>
      </c>
      <c r="D905" s="79" t="s">
        <v>55</v>
      </c>
      <c r="E905" s="57">
        <f>F905+Y905</f>
        <v>0</v>
      </c>
      <c r="F905" s="57">
        <f>SUM(G905:X905)</f>
        <v>0</v>
      </c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7">
        <f>SUM(Z905:AE905)</f>
        <v>0</v>
      </c>
      <c r="Z905" s="58"/>
      <c r="AA905" s="58"/>
      <c r="AB905" s="58"/>
      <c r="AC905" s="58"/>
      <c r="AD905" s="58"/>
      <c r="AE905" s="58"/>
      <c r="AK905" s="21">
        <f t="shared" ca="1" si="376"/>
        <v>1</v>
      </c>
    </row>
    <row r="906" spans="1:37" s="73" customFormat="1" hidden="1">
      <c r="A906" s="21">
        <f t="shared" si="378"/>
        <v>0</v>
      </c>
      <c r="B906" s="78"/>
      <c r="C906" s="77" t="s">
        <v>282</v>
      </c>
      <c r="D906" s="80" t="s">
        <v>283</v>
      </c>
      <c r="E906" s="53">
        <f t="shared" ref="E906:AE906" si="383">SUBTOTAL(9,E907:E910)</f>
        <v>0</v>
      </c>
      <c r="F906" s="53">
        <f t="shared" si="383"/>
        <v>0</v>
      </c>
      <c r="G906" s="53">
        <f t="shared" si="383"/>
        <v>0</v>
      </c>
      <c r="H906" s="53">
        <f t="shared" si="383"/>
        <v>0</v>
      </c>
      <c r="I906" s="53">
        <f t="shared" si="383"/>
        <v>0</v>
      </c>
      <c r="J906" s="53">
        <f t="shared" si="383"/>
        <v>0</v>
      </c>
      <c r="K906" s="53">
        <f t="shared" si="383"/>
        <v>0</v>
      </c>
      <c r="L906" s="53">
        <f t="shared" si="383"/>
        <v>0</v>
      </c>
      <c r="M906" s="53">
        <f t="shared" si="383"/>
        <v>0</v>
      </c>
      <c r="N906" s="53">
        <f t="shared" si="383"/>
        <v>0</v>
      </c>
      <c r="O906" s="53">
        <f t="shared" si="383"/>
        <v>0</v>
      </c>
      <c r="P906" s="53">
        <f t="shared" si="383"/>
        <v>0</v>
      </c>
      <c r="Q906" s="53">
        <f t="shared" si="383"/>
        <v>0</v>
      </c>
      <c r="R906" s="53">
        <f t="shared" si="383"/>
        <v>0</v>
      </c>
      <c r="S906" s="53">
        <f t="shared" si="383"/>
        <v>0</v>
      </c>
      <c r="T906" s="53">
        <f t="shared" si="383"/>
        <v>0</v>
      </c>
      <c r="U906" s="53">
        <f t="shared" si="383"/>
        <v>0</v>
      </c>
      <c r="V906" s="53">
        <f t="shared" si="383"/>
        <v>0</v>
      </c>
      <c r="W906" s="53">
        <f t="shared" si="383"/>
        <v>0</v>
      </c>
      <c r="X906" s="53">
        <f t="shared" si="383"/>
        <v>0</v>
      </c>
      <c r="Y906" s="53">
        <f t="shared" si="383"/>
        <v>0</v>
      </c>
      <c r="Z906" s="53">
        <f t="shared" si="383"/>
        <v>0</v>
      </c>
      <c r="AA906" s="53">
        <f t="shared" si="383"/>
        <v>0</v>
      </c>
      <c r="AB906" s="53">
        <f t="shared" si="383"/>
        <v>0</v>
      </c>
      <c r="AC906" s="53">
        <f t="shared" si="383"/>
        <v>0</v>
      </c>
      <c r="AD906" s="53">
        <f t="shared" si="383"/>
        <v>0</v>
      </c>
      <c r="AE906" s="53">
        <f t="shared" si="383"/>
        <v>0</v>
      </c>
      <c r="AK906" s="21">
        <f t="shared" ca="1" si="376"/>
        <v>0</v>
      </c>
    </row>
    <row r="907" spans="1:37" s="73" customFormat="1" ht="25.5" hidden="1">
      <c r="A907" s="21">
        <f t="shared" si="378"/>
        <v>0</v>
      </c>
      <c r="B907" s="78"/>
      <c r="C907" s="157" t="s">
        <v>119</v>
      </c>
      <c r="D907" s="80" t="s">
        <v>120</v>
      </c>
      <c r="E907" s="57">
        <f t="shared" ref="E907:E918" si="384">F907+Y907</f>
        <v>0</v>
      </c>
      <c r="F907" s="57">
        <f t="shared" ref="F907:F918" si="385">SUM(G907:X907)</f>
        <v>0</v>
      </c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7">
        <f t="shared" ref="Y907:Y918" si="386">SUM(Z907:AE907)</f>
        <v>0</v>
      </c>
      <c r="Z907" s="58"/>
      <c r="AA907" s="58"/>
      <c r="AB907" s="58"/>
      <c r="AC907" s="58"/>
      <c r="AD907" s="58"/>
      <c r="AE907" s="58"/>
      <c r="AK907" s="21">
        <f t="shared" ca="1" si="376"/>
        <v>1</v>
      </c>
    </row>
    <row r="908" spans="1:37" s="73" customFormat="1" hidden="1">
      <c r="A908" s="21">
        <f t="shared" si="378"/>
        <v>0</v>
      </c>
      <c r="B908" s="78"/>
      <c r="C908" s="155" t="s">
        <v>123</v>
      </c>
      <c r="D908" s="80" t="s">
        <v>124</v>
      </c>
      <c r="E908" s="57">
        <f t="shared" si="384"/>
        <v>0</v>
      </c>
      <c r="F908" s="57">
        <f t="shared" si="385"/>
        <v>0</v>
      </c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7">
        <f t="shared" si="386"/>
        <v>0</v>
      </c>
      <c r="Z908" s="58"/>
      <c r="AA908" s="58"/>
      <c r="AB908" s="58"/>
      <c r="AC908" s="58"/>
      <c r="AD908" s="58"/>
      <c r="AE908" s="58"/>
      <c r="AK908" s="21">
        <f t="shared" ca="1" si="376"/>
        <v>1</v>
      </c>
    </row>
    <row r="909" spans="1:37" s="73" customFormat="1" hidden="1">
      <c r="A909" s="21">
        <f t="shared" si="378"/>
        <v>0</v>
      </c>
      <c r="B909" s="78"/>
      <c r="C909" s="155" t="s">
        <v>465</v>
      </c>
      <c r="D909" s="80" t="s">
        <v>125</v>
      </c>
      <c r="E909" s="57">
        <f t="shared" si="384"/>
        <v>0</v>
      </c>
      <c r="F909" s="57">
        <f t="shared" si="385"/>
        <v>0</v>
      </c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7">
        <f t="shared" si="386"/>
        <v>0</v>
      </c>
      <c r="Z909" s="58"/>
      <c r="AA909" s="58"/>
      <c r="AB909" s="58"/>
      <c r="AC909" s="58"/>
      <c r="AD909" s="58"/>
      <c r="AE909" s="58"/>
      <c r="AK909" s="21">
        <f t="shared" ca="1" si="376"/>
        <v>1</v>
      </c>
    </row>
    <row r="910" spans="1:37" s="73" customFormat="1" ht="25.5" hidden="1">
      <c r="A910" s="21">
        <f t="shared" si="378"/>
        <v>0</v>
      </c>
      <c r="B910" s="78"/>
      <c r="C910" s="155" t="s">
        <v>126</v>
      </c>
      <c r="D910" s="80" t="s">
        <v>127</v>
      </c>
      <c r="E910" s="57">
        <f t="shared" si="384"/>
        <v>0</v>
      </c>
      <c r="F910" s="57">
        <f t="shared" si="385"/>
        <v>0</v>
      </c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7">
        <f t="shared" si="386"/>
        <v>0</v>
      </c>
      <c r="Z910" s="58"/>
      <c r="AA910" s="58"/>
      <c r="AB910" s="58"/>
      <c r="AC910" s="58"/>
      <c r="AD910" s="58"/>
      <c r="AE910" s="58"/>
      <c r="AK910" s="21">
        <f t="shared" ca="1" si="376"/>
        <v>1</v>
      </c>
    </row>
    <row r="911" spans="1:37" s="73" customFormat="1" hidden="1">
      <c r="A911" s="21">
        <f t="shared" si="378"/>
        <v>0</v>
      </c>
      <c r="B911" s="78"/>
      <c r="C911" s="81" t="s">
        <v>128</v>
      </c>
      <c r="D911" s="80" t="s">
        <v>58</v>
      </c>
      <c r="E911" s="57">
        <f t="shared" si="384"/>
        <v>0</v>
      </c>
      <c r="F911" s="57">
        <f t="shared" si="385"/>
        <v>0</v>
      </c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7">
        <f t="shared" si="386"/>
        <v>0</v>
      </c>
      <c r="Z911" s="58"/>
      <c r="AA911" s="58"/>
      <c r="AB911" s="58"/>
      <c r="AC911" s="58"/>
      <c r="AD911" s="58"/>
      <c r="AE911" s="58"/>
      <c r="AK911" s="21">
        <f t="shared" ca="1" si="376"/>
        <v>1</v>
      </c>
    </row>
    <row r="912" spans="1:37" s="73" customFormat="1" hidden="1">
      <c r="A912" s="21">
        <f t="shared" si="378"/>
        <v>0</v>
      </c>
      <c r="B912" s="78"/>
      <c r="C912" s="82" t="s">
        <v>129</v>
      </c>
      <c r="D912" s="79" t="s">
        <v>60</v>
      </c>
      <c r="E912" s="57">
        <f t="shared" si="384"/>
        <v>0</v>
      </c>
      <c r="F912" s="57">
        <f t="shared" si="385"/>
        <v>0</v>
      </c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7">
        <f t="shared" si="386"/>
        <v>0</v>
      </c>
      <c r="Z912" s="58"/>
      <c r="AA912" s="58"/>
      <c r="AB912" s="58"/>
      <c r="AC912" s="58"/>
      <c r="AD912" s="58"/>
      <c r="AE912" s="58"/>
      <c r="AK912" s="21">
        <f t="shared" ca="1" si="376"/>
        <v>1</v>
      </c>
    </row>
    <row r="913" spans="1:37" s="73" customFormat="1" hidden="1">
      <c r="A913" s="21">
        <f t="shared" si="378"/>
        <v>0</v>
      </c>
      <c r="B913" s="78"/>
      <c r="C913" s="82" t="s">
        <v>307</v>
      </c>
      <c r="D913" s="79" t="s">
        <v>69</v>
      </c>
      <c r="E913" s="57">
        <f t="shared" si="384"/>
        <v>0</v>
      </c>
      <c r="F913" s="57">
        <f t="shared" si="385"/>
        <v>0</v>
      </c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7">
        <f t="shared" si="386"/>
        <v>0</v>
      </c>
      <c r="Z913" s="58"/>
      <c r="AA913" s="58"/>
      <c r="AB913" s="58"/>
      <c r="AC913" s="58"/>
      <c r="AD913" s="58"/>
      <c r="AE913" s="58"/>
      <c r="AK913" s="21">
        <f t="shared" ca="1" si="376"/>
        <v>1</v>
      </c>
    </row>
    <row r="914" spans="1:37" s="73" customFormat="1" hidden="1">
      <c r="A914" s="21">
        <f t="shared" si="378"/>
        <v>0</v>
      </c>
      <c r="B914" s="83"/>
      <c r="C914" s="87" t="s">
        <v>135</v>
      </c>
      <c r="D914" s="85" t="s">
        <v>97</v>
      </c>
      <c r="E914" s="57">
        <f t="shared" si="384"/>
        <v>0</v>
      </c>
      <c r="F914" s="57">
        <f t="shared" si="385"/>
        <v>0</v>
      </c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7">
        <f t="shared" si="386"/>
        <v>0</v>
      </c>
      <c r="Z914" s="58"/>
      <c r="AA914" s="58"/>
      <c r="AB914" s="58"/>
      <c r="AC914" s="58"/>
      <c r="AD914" s="58"/>
      <c r="AE914" s="58"/>
      <c r="AK914" s="21">
        <f t="shared" ca="1" si="376"/>
        <v>1</v>
      </c>
    </row>
    <row r="915" spans="1:37" s="73" customFormat="1" hidden="1">
      <c r="A915" s="21">
        <f t="shared" si="378"/>
        <v>0</v>
      </c>
      <c r="B915" s="59"/>
      <c r="C915" s="84" t="s">
        <v>466</v>
      </c>
      <c r="D915" s="72"/>
      <c r="E915" s="53">
        <f t="shared" ref="E915:AE915" si="387">SUBTOTAL(9,E916:E917)</f>
        <v>0</v>
      </c>
      <c r="F915" s="53">
        <f t="shared" si="387"/>
        <v>0</v>
      </c>
      <c r="G915" s="53">
        <f t="shared" si="387"/>
        <v>0</v>
      </c>
      <c r="H915" s="53">
        <f t="shared" si="387"/>
        <v>0</v>
      </c>
      <c r="I915" s="53">
        <f t="shared" si="387"/>
        <v>0</v>
      </c>
      <c r="J915" s="53">
        <f t="shared" si="387"/>
        <v>0</v>
      </c>
      <c r="K915" s="53">
        <f t="shared" si="387"/>
        <v>0</v>
      </c>
      <c r="L915" s="53">
        <f t="shared" si="387"/>
        <v>0</v>
      </c>
      <c r="M915" s="53">
        <f t="shared" si="387"/>
        <v>0</v>
      </c>
      <c r="N915" s="53">
        <f t="shared" si="387"/>
        <v>0</v>
      </c>
      <c r="O915" s="53">
        <f t="shared" si="387"/>
        <v>0</v>
      </c>
      <c r="P915" s="53">
        <f t="shared" si="387"/>
        <v>0</v>
      </c>
      <c r="Q915" s="53">
        <f t="shared" si="387"/>
        <v>0</v>
      </c>
      <c r="R915" s="53">
        <f t="shared" si="387"/>
        <v>0</v>
      </c>
      <c r="S915" s="53">
        <f t="shared" si="387"/>
        <v>0</v>
      </c>
      <c r="T915" s="53">
        <f t="shared" si="387"/>
        <v>0</v>
      </c>
      <c r="U915" s="53">
        <f t="shared" si="387"/>
        <v>0</v>
      </c>
      <c r="V915" s="53">
        <f t="shared" si="387"/>
        <v>0</v>
      </c>
      <c r="W915" s="53">
        <f t="shared" si="387"/>
        <v>0</v>
      </c>
      <c r="X915" s="53">
        <f t="shared" si="387"/>
        <v>0</v>
      </c>
      <c r="Y915" s="53">
        <f t="shared" si="387"/>
        <v>0</v>
      </c>
      <c r="Z915" s="53">
        <f t="shared" si="387"/>
        <v>0</v>
      </c>
      <c r="AA915" s="53">
        <f t="shared" si="387"/>
        <v>0</v>
      </c>
      <c r="AB915" s="53">
        <f t="shared" si="387"/>
        <v>0</v>
      </c>
      <c r="AC915" s="53">
        <f t="shared" si="387"/>
        <v>0</v>
      </c>
      <c r="AD915" s="53">
        <f t="shared" si="387"/>
        <v>0</v>
      </c>
      <c r="AE915" s="53">
        <f t="shared" si="387"/>
        <v>0</v>
      </c>
      <c r="AK915" s="21">
        <f t="shared" ca="1" si="376"/>
        <v>0</v>
      </c>
    </row>
    <row r="916" spans="1:37" s="73" customFormat="1" hidden="1">
      <c r="A916" s="21">
        <f t="shared" si="378"/>
        <v>0</v>
      </c>
      <c r="B916" s="83"/>
      <c r="C916" s="86" t="s">
        <v>467</v>
      </c>
      <c r="D916" s="88" t="s">
        <v>138</v>
      </c>
      <c r="E916" s="57">
        <f t="shared" si="384"/>
        <v>0</v>
      </c>
      <c r="F916" s="57">
        <f t="shared" si="385"/>
        <v>0</v>
      </c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7">
        <f t="shared" si="386"/>
        <v>0</v>
      </c>
      <c r="Z916" s="58"/>
      <c r="AA916" s="58"/>
      <c r="AB916" s="58"/>
      <c r="AC916" s="58"/>
      <c r="AD916" s="58"/>
      <c r="AE916" s="58"/>
      <c r="AK916" s="21">
        <f t="shared" ca="1" si="376"/>
        <v>1</v>
      </c>
    </row>
    <row r="917" spans="1:37" s="73" customFormat="1" ht="25.5" hidden="1">
      <c r="A917" s="21">
        <f t="shared" si="378"/>
        <v>0</v>
      </c>
      <c r="B917" s="83"/>
      <c r="C917" s="86" t="s">
        <v>469</v>
      </c>
      <c r="D917" s="85" t="s">
        <v>110</v>
      </c>
      <c r="E917" s="57">
        <f t="shared" si="384"/>
        <v>0</v>
      </c>
      <c r="F917" s="57">
        <f t="shared" si="385"/>
        <v>0</v>
      </c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7">
        <f t="shared" si="386"/>
        <v>0</v>
      </c>
      <c r="Z917" s="58"/>
      <c r="AA917" s="58"/>
      <c r="AB917" s="58"/>
      <c r="AC917" s="58"/>
      <c r="AD917" s="58"/>
      <c r="AE917" s="58"/>
      <c r="AK917" s="21">
        <f t="shared" ca="1" si="376"/>
        <v>1</v>
      </c>
    </row>
    <row r="918" spans="1:37" s="73" customFormat="1" ht="25.5" hidden="1">
      <c r="A918" s="21">
        <f t="shared" si="378"/>
        <v>0</v>
      </c>
      <c r="B918" s="83"/>
      <c r="C918" s="84" t="s">
        <v>140</v>
      </c>
      <c r="D918" s="85" t="s">
        <v>111</v>
      </c>
      <c r="E918" s="57">
        <f t="shared" si="384"/>
        <v>0</v>
      </c>
      <c r="F918" s="57">
        <f t="shared" si="385"/>
        <v>0</v>
      </c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7">
        <f t="shared" si="386"/>
        <v>0</v>
      </c>
      <c r="Z918" s="58"/>
      <c r="AA918" s="58"/>
      <c r="AB918" s="58"/>
      <c r="AC918" s="58"/>
      <c r="AD918" s="58"/>
      <c r="AE918" s="58"/>
      <c r="AK918" s="21">
        <f t="shared" ca="1" si="376"/>
        <v>1</v>
      </c>
    </row>
    <row r="919" spans="1:37" s="73" customFormat="1" hidden="1">
      <c r="A919" s="21">
        <f t="shared" si="378"/>
        <v>0</v>
      </c>
      <c r="B919" s="56" t="s">
        <v>72</v>
      </c>
      <c r="C919" s="74" t="s">
        <v>308</v>
      </c>
      <c r="D919" s="85" t="s">
        <v>141</v>
      </c>
      <c r="E919" s="57">
        <f t="shared" ref="E919:AE919" si="388">SUBTOTAL(9,E920:E921)</f>
        <v>0</v>
      </c>
      <c r="F919" s="57">
        <f t="shared" si="388"/>
        <v>0</v>
      </c>
      <c r="G919" s="53">
        <f t="shared" si="388"/>
        <v>0</v>
      </c>
      <c r="H919" s="53">
        <f t="shared" si="388"/>
        <v>0</v>
      </c>
      <c r="I919" s="53">
        <f t="shared" si="388"/>
        <v>0</v>
      </c>
      <c r="J919" s="53">
        <f t="shared" si="388"/>
        <v>0</v>
      </c>
      <c r="K919" s="53">
        <f t="shared" si="388"/>
        <v>0</v>
      </c>
      <c r="L919" s="53">
        <f t="shared" si="388"/>
        <v>0</v>
      </c>
      <c r="M919" s="53">
        <f t="shared" si="388"/>
        <v>0</v>
      </c>
      <c r="N919" s="53">
        <f t="shared" si="388"/>
        <v>0</v>
      </c>
      <c r="O919" s="53">
        <f t="shared" si="388"/>
        <v>0</v>
      </c>
      <c r="P919" s="53">
        <f t="shared" si="388"/>
        <v>0</v>
      </c>
      <c r="Q919" s="53">
        <f t="shared" si="388"/>
        <v>0</v>
      </c>
      <c r="R919" s="53">
        <f t="shared" si="388"/>
        <v>0</v>
      </c>
      <c r="S919" s="53">
        <f t="shared" si="388"/>
        <v>0</v>
      </c>
      <c r="T919" s="53">
        <f t="shared" si="388"/>
        <v>0</v>
      </c>
      <c r="U919" s="53">
        <f t="shared" si="388"/>
        <v>0</v>
      </c>
      <c r="V919" s="53">
        <f t="shared" si="388"/>
        <v>0</v>
      </c>
      <c r="W919" s="53">
        <f t="shared" si="388"/>
        <v>0</v>
      </c>
      <c r="X919" s="53">
        <f t="shared" si="388"/>
        <v>0</v>
      </c>
      <c r="Y919" s="57">
        <f t="shared" si="388"/>
        <v>0</v>
      </c>
      <c r="Z919" s="53">
        <f t="shared" si="388"/>
        <v>0</v>
      </c>
      <c r="AA919" s="53">
        <f t="shared" si="388"/>
        <v>0</v>
      </c>
      <c r="AB919" s="53">
        <f t="shared" si="388"/>
        <v>0</v>
      </c>
      <c r="AC919" s="53">
        <f t="shared" si="388"/>
        <v>0</v>
      </c>
      <c r="AD919" s="53">
        <f t="shared" si="388"/>
        <v>0</v>
      </c>
      <c r="AE919" s="53">
        <f t="shared" si="388"/>
        <v>0</v>
      </c>
      <c r="AK919" s="21">
        <f t="shared" ca="1" si="376"/>
        <v>0</v>
      </c>
    </row>
    <row r="920" spans="1:37" s="73" customFormat="1" hidden="1">
      <c r="A920" s="21">
        <f t="shared" si="378"/>
        <v>0</v>
      </c>
      <c r="B920" s="83"/>
      <c r="C920" s="87" t="s">
        <v>309</v>
      </c>
      <c r="D920" s="88" t="s">
        <v>310</v>
      </c>
      <c r="E920" s="57">
        <f>F920+Y920</f>
        <v>0</v>
      </c>
      <c r="F920" s="57">
        <f>SUM(G920:X920)</f>
        <v>0</v>
      </c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7">
        <f>SUM(Z920:AE920)</f>
        <v>0</v>
      </c>
      <c r="Z920" s="58"/>
      <c r="AA920" s="58"/>
      <c r="AB920" s="58"/>
      <c r="AC920" s="58"/>
      <c r="AD920" s="58"/>
      <c r="AE920" s="58"/>
      <c r="AK920" s="21">
        <f t="shared" ca="1" si="376"/>
        <v>1</v>
      </c>
    </row>
    <row r="921" spans="1:37" s="73" customFormat="1" hidden="1">
      <c r="A921" s="21">
        <f t="shared" si="378"/>
        <v>0</v>
      </c>
      <c r="B921" s="83"/>
      <c r="C921" s="87" t="s">
        <v>311</v>
      </c>
      <c r="D921" s="88" t="s">
        <v>312</v>
      </c>
      <c r="E921" s="57">
        <f>F921+Y921</f>
        <v>0</v>
      </c>
      <c r="F921" s="57">
        <f>SUM(G921:X921)</f>
        <v>0</v>
      </c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7">
        <f>SUM(Z921:AE921)</f>
        <v>0</v>
      </c>
      <c r="Z921" s="58"/>
      <c r="AA921" s="58"/>
      <c r="AB921" s="58"/>
      <c r="AC921" s="58"/>
      <c r="AD921" s="58"/>
      <c r="AE921" s="58"/>
      <c r="AK921" s="21">
        <f t="shared" ca="1" si="376"/>
        <v>1</v>
      </c>
    </row>
    <row r="922" spans="1:37" s="73" customFormat="1" hidden="1">
      <c r="A922" s="21">
        <f t="shared" si="378"/>
        <v>0</v>
      </c>
      <c r="B922" s="56" t="s">
        <v>109</v>
      </c>
      <c r="C922" s="74" t="s">
        <v>142</v>
      </c>
      <c r="D922" s="85"/>
      <c r="E922" s="53">
        <f t="shared" ref="E922:AE922" si="389">SUBTOTAL(9,E923:E927)</f>
        <v>0</v>
      </c>
      <c r="F922" s="53">
        <f t="shared" si="389"/>
        <v>0</v>
      </c>
      <c r="G922" s="53">
        <f t="shared" si="389"/>
        <v>0</v>
      </c>
      <c r="H922" s="53">
        <f t="shared" si="389"/>
        <v>0</v>
      </c>
      <c r="I922" s="53">
        <f t="shared" si="389"/>
        <v>0</v>
      </c>
      <c r="J922" s="53">
        <f t="shared" si="389"/>
        <v>0</v>
      </c>
      <c r="K922" s="53">
        <f t="shared" si="389"/>
        <v>0</v>
      </c>
      <c r="L922" s="53">
        <f t="shared" si="389"/>
        <v>0</v>
      </c>
      <c r="M922" s="53">
        <f t="shared" si="389"/>
        <v>0</v>
      </c>
      <c r="N922" s="53">
        <f t="shared" si="389"/>
        <v>0</v>
      </c>
      <c r="O922" s="53">
        <f t="shared" si="389"/>
        <v>0</v>
      </c>
      <c r="P922" s="53">
        <f t="shared" si="389"/>
        <v>0</v>
      </c>
      <c r="Q922" s="53">
        <f t="shared" si="389"/>
        <v>0</v>
      </c>
      <c r="R922" s="53">
        <f t="shared" si="389"/>
        <v>0</v>
      </c>
      <c r="S922" s="53">
        <f t="shared" si="389"/>
        <v>0</v>
      </c>
      <c r="T922" s="53">
        <f t="shared" si="389"/>
        <v>0</v>
      </c>
      <c r="U922" s="53">
        <f t="shared" si="389"/>
        <v>0</v>
      </c>
      <c r="V922" s="53">
        <f t="shared" si="389"/>
        <v>0</v>
      </c>
      <c r="W922" s="53">
        <f t="shared" si="389"/>
        <v>0</v>
      </c>
      <c r="X922" s="53">
        <f t="shared" si="389"/>
        <v>0</v>
      </c>
      <c r="Y922" s="53">
        <f t="shared" si="389"/>
        <v>0</v>
      </c>
      <c r="Z922" s="53">
        <f t="shared" si="389"/>
        <v>0</v>
      </c>
      <c r="AA922" s="53">
        <f t="shared" si="389"/>
        <v>0</v>
      </c>
      <c r="AB922" s="53">
        <f t="shared" si="389"/>
        <v>0</v>
      </c>
      <c r="AC922" s="53">
        <f t="shared" si="389"/>
        <v>0</v>
      </c>
      <c r="AD922" s="53">
        <f t="shared" si="389"/>
        <v>0</v>
      </c>
      <c r="AE922" s="53">
        <f t="shared" si="389"/>
        <v>0</v>
      </c>
      <c r="AK922" s="21">
        <f t="shared" ca="1" si="376"/>
        <v>0</v>
      </c>
    </row>
    <row r="923" spans="1:37" s="73" customFormat="1" hidden="1">
      <c r="A923" s="21">
        <f t="shared" si="378"/>
        <v>0</v>
      </c>
      <c r="B923" s="83"/>
      <c r="C923" s="87" t="s">
        <v>143</v>
      </c>
      <c r="D923" s="88" t="s">
        <v>144</v>
      </c>
      <c r="E923" s="57">
        <f>F923+Y923</f>
        <v>0</v>
      </c>
      <c r="F923" s="57">
        <f>SUM(G923:X923)</f>
        <v>0</v>
      </c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7">
        <f>SUM(Z923:AE923)</f>
        <v>0</v>
      </c>
      <c r="Z923" s="58"/>
      <c r="AA923" s="58"/>
      <c r="AB923" s="58"/>
      <c r="AC923" s="58"/>
      <c r="AD923" s="58"/>
      <c r="AE923" s="58"/>
      <c r="AK923" s="21">
        <f t="shared" ca="1" si="376"/>
        <v>1</v>
      </c>
    </row>
    <row r="924" spans="1:37" s="73" customFormat="1" hidden="1">
      <c r="A924" s="21">
        <f t="shared" si="378"/>
        <v>0</v>
      </c>
      <c r="B924" s="83"/>
      <c r="C924" s="87" t="s">
        <v>145</v>
      </c>
      <c r="D924" s="88" t="s">
        <v>146</v>
      </c>
      <c r="E924" s="57">
        <f>F924+Y924</f>
        <v>0</v>
      </c>
      <c r="F924" s="57">
        <f>SUM(G924:X924)</f>
        <v>0</v>
      </c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7">
        <f>SUM(Z924:AE924)</f>
        <v>0</v>
      </c>
      <c r="Z924" s="58"/>
      <c r="AA924" s="58"/>
      <c r="AB924" s="58"/>
      <c r="AC924" s="58"/>
      <c r="AD924" s="58"/>
      <c r="AE924" s="58"/>
      <c r="AK924" s="21">
        <f t="shared" ca="1" si="376"/>
        <v>1</v>
      </c>
    </row>
    <row r="925" spans="1:37" s="73" customFormat="1" hidden="1">
      <c r="A925" s="21">
        <f t="shared" si="378"/>
        <v>0</v>
      </c>
      <c r="B925" s="83"/>
      <c r="C925" s="87" t="s">
        <v>147</v>
      </c>
      <c r="D925" s="88" t="s">
        <v>148</v>
      </c>
      <c r="E925" s="57">
        <f>F925+Y925</f>
        <v>0</v>
      </c>
      <c r="F925" s="57">
        <f>SUM(G925:X925)</f>
        <v>0</v>
      </c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7">
        <f>SUM(Z925:AE925)</f>
        <v>0</v>
      </c>
      <c r="Z925" s="58"/>
      <c r="AA925" s="58"/>
      <c r="AB925" s="58"/>
      <c r="AC925" s="58"/>
      <c r="AD925" s="58"/>
      <c r="AE925" s="58"/>
      <c r="AK925" s="21">
        <f t="shared" ca="1" si="376"/>
        <v>1</v>
      </c>
    </row>
    <row r="926" spans="1:37" s="73" customFormat="1" hidden="1">
      <c r="A926" s="21">
        <f t="shared" si="378"/>
        <v>0</v>
      </c>
      <c r="B926" s="83"/>
      <c r="C926" s="87" t="s">
        <v>149</v>
      </c>
      <c r="D926" s="88" t="s">
        <v>150</v>
      </c>
      <c r="E926" s="57">
        <f>F926+Y926</f>
        <v>0</v>
      </c>
      <c r="F926" s="57">
        <f>SUM(G926:X926)</f>
        <v>0</v>
      </c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7">
        <f>SUM(Z926:AE926)</f>
        <v>0</v>
      </c>
      <c r="Z926" s="58"/>
      <c r="AA926" s="58"/>
      <c r="AB926" s="58"/>
      <c r="AC926" s="58"/>
      <c r="AD926" s="58"/>
      <c r="AE926" s="58"/>
      <c r="AK926" s="21">
        <f t="shared" ca="1" si="376"/>
        <v>1</v>
      </c>
    </row>
    <row r="927" spans="1:37" s="73" customFormat="1" hidden="1">
      <c r="A927" s="21">
        <f t="shared" si="378"/>
        <v>0</v>
      </c>
      <c r="B927" s="83"/>
      <c r="C927" s="87" t="s">
        <v>151</v>
      </c>
      <c r="D927" s="88" t="s">
        <v>152</v>
      </c>
      <c r="E927" s="57">
        <f>F927+Y927</f>
        <v>0</v>
      </c>
      <c r="F927" s="57">
        <f>SUM(G927:X927)</f>
        <v>0</v>
      </c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7">
        <f>SUM(Z927:AE927)</f>
        <v>0</v>
      </c>
      <c r="Z927" s="58"/>
      <c r="AA927" s="58"/>
      <c r="AB927" s="58"/>
      <c r="AC927" s="58"/>
      <c r="AD927" s="58"/>
      <c r="AE927" s="58"/>
      <c r="AK927" s="21">
        <f t="shared" ca="1" si="376"/>
        <v>1</v>
      </c>
    </row>
    <row r="928" spans="1:37" s="73" customFormat="1" hidden="1">
      <c r="A928" s="137">
        <f>A929</f>
        <v>0</v>
      </c>
      <c r="B928" s="64"/>
      <c r="C928" s="91"/>
      <c r="D928" s="65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K928" s="21">
        <f t="shared" ca="1" si="376"/>
        <v>0</v>
      </c>
    </row>
    <row r="929" spans="1:37" s="73" customFormat="1" hidden="1">
      <c r="A929" s="191">
        <f>MAX(A930:A940)</f>
        <v>0</v>
      </c>
      <c r="B929" s="64"/>
      <c r="C929" s="93" t="s">
        <v>163</v>
      </c>
      <c r="D929" s="65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K929" s="21">
        <f t="shared" ca="1" si="376"/>
        <v>0</v>
      </c>
    </row>
    <row r="930" spans="1:37" s="73" customFormat="1" hidden="1">
      <c r="A930" s="21">
        <f t="shared" ref="A930:A940" si="390">IF(MAX(E930:AF930)=0,IF(MIN(E930:AF930)=0,0,1),1)</f>
        <v>0</v>
      </c>
      <c r="B930" s="64"/>
      <c r="C930" s="91" t="s">
        <v>164</v>
      </c>
      <c r="D930" s="88"/>
      <c r="E930" s="94">
        <f t="shared" ref="E930:AE930" si="391">E932+E939</f>
        <v>0</v>
      </c>
      <c r="F930" s="94">
        <f t="shared" si="391"/>
        <v>0</v>
      </c>
      <c r="G930" s="94">
        <f t="shared" si="391"/>
        <v>0</v>
      </c>
      <c r="H930" s="94">
        <f t="shared" si="391"/>
        <v>0</v>
      </c>
      <c r="I930" s="94">
        <f t="shared" si="391"/>
        <v>0</v>
      </c>
      <c r="J930" s="94">
        <f t="shared" si="391"/>
        <v>0</v>
      </c>
      <c r="K930" s="94">
        <f t="shared" si="391"/>
        <v>0</v>
      </c>
      <c r="L930" s="94">
        <f t="shared" si="391"/>
        <v>0</v>
      </c>
      <c r="M930" s="94">
        <f t="shared" si="391"/>
        <v>0</v>
      </c>
      <c r="N930" s="94">
        <f t="shared" si="391"/>
        <v>0</v>
      </c>
      <c r="O930" s="94">
        <f t="shared" si="391"/>
        <v>0</v>
      </c>
      <c r="P930" s="94">
        <f t="shared" si="391"/>
        <v>0</v>
      </c>
      <c r="Q930" s="94">
        <f t="shared" si="391"/>
        <v>0</v>
      </c>
      <c r="R930" s="94">
        <f t="shared" si="391"/>
        <v>0</v>
      </c>
      <c r="S930" s="94">
        <f t="shared" si="391"/>
        <v>0</v>
      </c>
      <c r="T930" s="94">
        <f t="shared" si="391"/>
        <v>0</v>
      </c>
      <c r="U930" s="94">
        <f t="shared" si="391"/>
        <v>0</v>
      </c>
      <c r="V930" s="94">
        <f t="shared" si="391"/>
        <v>0</v>
      </c>
      <c r="W930" s="94">
        <f t="shared" si="391"/>
        <v>0</v>
      </c>
      <c r="X930" s="94">
        <f t="shared" si="391"/>
        <v>0</v>
      </c>
      <c r="Y930" s="94">
        <f t="shared" si="391"/>
        <v>0</v>
      </c>
      <c r="Z930" s="94">
        <f t="shared" si="391"/>
        <v>0</v>
      </c>
      <c r="AA930" s="94">
        <f t="shared" si="391"/>
        <v>0</v>
      </c>
      <c r="AB930" s="94">
        <f t="shared" si="391"/>
        <v>0</v>
      </c>
      <c r="AC930" s="94">
        <f t="shared" si="391"/>
        <v>0</v>
      </c>
      <c r="AD930" s="94">
        <f t="shared" si="391"/>
        <v>0</v>
      </c>
      <c r="AE930" s="94">
        <f t="shared" si="391"/>
        <v>0</v>
      </c>
      <c r="AK930" s="21">
        <f t="shared" ca="1" si="376"/>
        <v>0</v>
      </c>
    </row>
    <row r="931" spans="1:37" s="73" customFormat="1" hidden="1">
      <c r="A931" s="21">
        <f t="shared" si="390"/>
        <v>0</v>
      </c>
      <c r="B931" s="64"/>
      <c r="C931" s="91" t="s">
        <v>165</v>
      </c>
      <c r="D931" s="88"/>
      <c r="E931" s="94">
        <f t="shared" ref="E931:AE931" si="392">E935+E940</f>
        <v>0</v>
      </c>
      <c r="F931" s="94">
        <f t="shared" si="392"/>
        <v>0</v>
      </c>
      <c r="G931" s="94">
        <f t="shared" si="392"/>
        <v>0</v>
      </c>
      <c r="H931" s="94">
        <f t="shared" si="392"/>
        <v>0</v>
      </c>
      <c r="I931" s="94">
        <f t="shared" si="392"/>
        <v>0</v>
      </c>
      <c r="J931" s="94">
        <f t="shared" si="392"/>
        <v>0</v>
      </c>
      <c r="K931" s="94">
        <f t="shared" si="392"/>
        <v>0</v>
      </c>
      <c r="L931" s="94">
        <f t="shared" si="392"/>
        <v>0</v>
      </c>
      <c r="M931" s="94">
        <f t="shared" si="392"/>
        <v>0</v>
      </c>
      <c r="N931" s="94">
        <f t="shared" si="392"/>
        <v>0</v>
      </c>
      <c r="O931" s="94">
        <f t="shared" si="392"/>
        <v>0</v>
      </c>
      <c r="P931" s="94">
        <f t="shared" si="392"/>
        <v>0</v>
      </c>
      <c r="Q931" s="94">
        <f t="shared" si="392"/>
        <v>0</v>
      </c>
      <c r="R931" s="94">
        <f t="shared" si="392"/>
        <v>0</v>
      </c>
      <c r="S931" s="94">
        <f t="shared" si="392"/>
        <v>0</v>
      </c>
      <c r="T931" s="94">
        <f t="shared" si="392"/>
        <v>0</v>
      </c>
      <c r="U931" s="94">
        <f t="shared" si="392"/>
        <v>0</v>
      </c>
      <c r="V931" s="94">
        <f t="shared" si="392"/>
        <v>0</v>
      </c>
      <c r="W931" s="94">
        <f t="shared" si="392"/>
        <v>0</v>
      </c>
      <c r="X931" s="94">
        <f t="shared" si="392"/>
        <v>0</v>
      </c>
      <c r="Y931" s="94">
        <f t="shared" si="392"/>
        <v>0</v>
      </c>
      <c r="Z931" s="94">
        <f t="shared" si="392"/>
        <v>0</v>
      </c>
      <c r="AA931" s="94">
        <f t="shared" si="392"/>
        <v>0</v>
      </c>
      <c r="AB931" s="94">
        <f t="shared" si="392"/>
        <v>0</v>
      </c>
      <c r="AC931" s="94">
        <f t="shared" si="392"/>
        <v>0</v>
      </c>
      <c r="AD931" s="94">
        <f t="shared" si="392"/>
        <v>0</v>
      </c>
      <c r="AE931" s="94">
        <f t="shared" si="392"/>
        <v>0</v>
      </c>
      <c r="AK931" s="21">
        <f t="shared" ca="1" si="376"/>
        <v>0</v>
      </c>
    </row>
    <row r="932" spans="1:37" s="73" customFormat="1" hidden="1">
      <c r="A932" s="21">
        <f t="shared" si="390"/>
        <v>0</v>
      </c>
      <c r="B932" s="64"/>
      <c r="C932" s="91" t="s">
        <v>166</v>
      </c>
      <c r="D932" s="88"/>
      <c r="E932" s="94">
        <f t="shared" ref="E932:AE932" si="393">SUM(E933:E934)</f>
        <v>0</v>
      </c>
      <c r="F932" s="94">
        <f t="shared" si="393"/>
        <v>0</v>
      </c>
      <c r="G932" s="94">
        <f t="shared" si="393"/>
        <v>0</v>
      </c>
      <c r="H932" s="94">
        <f t="shared" si="393"/>
        <v>0</v>
      </c>
      <c r="I932" s="94">
        <f t="shared" si="393"/>
        <v>0</v>
      </c>
      <c r="J932" s="94">
        <f t="shared" si="393"/>
        <v>0</v>
      </c>
      <c r="K932" s="94">
        <f t="shared" si="393"/>
        <v>0</v>
      </c>
      <c r="L932" s="94">
        <f t="shared" si="393"/>
        <v>0</v>
      </c>
      <c r="M932" s="94">
        <f t="shared" si="393"/>
        <v>0</v>
      </c>
      <c r="N932" s="94">
        <f t="shared" si="393"/>
        <v>0</v>
      </c>
      <c r="O932" s="94">
        <f t="shared" si="393"/>
        <v>0</v>
      </c>
      <c r="P932" s="94">
        <f t="shared" si="393"/>
        <v>0</v>
      </c>
      <c r="Q932" s="94">
        <f t="shared" si="393"/>
        <v>0</v>
      </c>
      <c r="R932" s="94">
        <f t="shared" si="393"/>
        <v>0</v>
      </c>
      <c r="S932" s="94">
        <f t="shared" si="393"/>
        <v>0</v>
      </c>
      <c r="T932" s="94">
        <f t="shared" si="393"/>
        <v>0</v>
      </c>
      <c r="U932" s="94">
        <f t="shared" si="393"/>
        <v>0</v>
      </c>
      <c r="V932" s="94">
        <f t="shared" si="393"/>
        <v>0</v>
      </c>
      <c r="W932" s="94">
        <f t="shared" si="393"/>
        <v>0</v>
      </c>
      <c r="X932" s="94">
        <f t="shared" si="393"/>
        <v>0</v>
      </c>
      <c r="Y932" s="94">
        <f t="shared" si="393"/>
        <v>0</v>
      </c>
      <c r="Z932" s="94">
        <f t="shared" si="393"/>
        <v>0</v>
      </c>
      <c r="AA932" s="94">
        <f t="shared" si="393"/>
        <v>0</v>
      </c>
      <c r="AB932" s="94">
        <f t="shared" si="393"/>
        <v>0</v>
      </c>
      <c r="AC932" s="94">
        <f t="shared" si="393"/>
        <v>0</v>
      </c>
      <c r="AD932" s="94">
        <f t="shared" si="393"/>
        <v>0</v>
      </c>
      <c r="AE932" s="94">
        <f t="shared" si="393"/>
        <v>0</v>
      </c>
      <c r="AK932" s="21">
        <f t="shared" ca="1" si="376"/>
        <v>0</v>
      </c>
    </row>
    <row r="933" spans="1:37" s="73" customFormat="1" hidden="1">
      <c r="A933" s="21">
        <f t="shared" si="390"/>
        <v>0</v>
      </c>
      <c r="B933" s="64"/>
      <c r="C933" s="95" t="s">
        <v>167</v>
      </c>
      <c r="D933" s="88"/>
      <c r="E933" s="57">
        <f>F933+Y933</f>
        <v>0</v>
      </c>
      <c r="F933" s="57">
        <f>SUM(G933:X933)</f>
        <v>0</v>
      </c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7">
        <f>SUM(Z933:AE933)</f>
        <v>0</v>
      </c>
      <c r="Z933" s="58"/>
      <c r="AA933" s="58"/>
      <c r="AB933" s="58"/>
      <c r="AC933" s="58"/>
      <c r="AD933" s="58"/>
      <c r="AE933" s="58"/>
      <c r="AK933" s="21">
        <f t="shared" ca="1" si="376"/>
        <v>1</v>
      </c>
    </row>
    <row r="934" spans="1:37" s="73" customFormat="1" hidden="1">
      <c r="A934" s="21">
        <f t="shared" si="390"/>
        <v>0</v>
      </c>
      <c r="B934" s="64"/>
      <c r="C934" s="95" t="s">
        <v>168</v>
      </c>
      <c r="D934" s="88"/>
      <c r="E934" s="57">
        <f>F934+Y934</f>
        <v>0</v>
      </c>
      <c r="F934" s="57">
        <f>SUM(G934:X934)</f>
        <v>0</v>
      </c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7">
        <f>SUM(Z934:AE934)</f>
        <v>0</v>
      </c>
      <c r="Z934" s="58"/>
      <c r="AA934" s="58"/>
      <c r="AB934" s="58"/>
      <c r="AC934" s="58"/>
      <c r="AD934" s="58"/>
      <c r="AE934" s="58"/>
      <c r="AK934" s="21">
        <f t="shared" ca="1" si="376"/>
        <v>1</v>
      </c>
    </row>
    <row r="935" spans="1:37" s="73" customFormat="1" hidden="1">
      <c r="A935" s="21">
        <f t="shared" si="390"/>
        <v>0</v>
      </c>
      <c r="B935" s="64"/>
      <c r="C935" s="91" t="s">
        <v>169</v>
      </c>
      <c r="D935" s="88"/>
      <c r="E935" s="94">
        <f t="shared" ref="E935:AE935" si="394">SUM(E936:E937)</f>
        <v>0</v>
      </c>
      <c r="F935" s="94">
        <f t="shared" si="394"/>
        <v>0</v>
      </c>
      <c r="G935" s="94">
        <f t="shared" si="394"/>
        <v>0</v>
      </c>
      <c r="H935" s="94">
        <f t="shared" si="394"/>
        <v>0</v>
      </c>
      <c r="I935" s="94">
        <f t="shared" si="394"/>
        <v>0</v>
      </c>
      <c r="J935" s="94">
        <f t="shared" si="394"/>
        <v>0</v>
      </c>
      <c r="K935" s="94">
        <f t="shared" si="394"/>
        <v>0</v>
      </c>
      <c r="L935" s="94">
        <f t="shared" si="394"/>
        <v>0</v>
      </c>
      <c r="M935" s="94">
        <f t="shared" si="394"/>
        <v>0</v>
      </c>
      <c r="N935" s="94">
        <f t="shared" si="394"/>
        <v>0</v>
      </c>
      <c r="O935" s="94">
        <f t="shared" si="394"/>
        <v>0</v>
      </c>
      <c r="P935" s="94">
        <f t="shared" si="394"/>
        <v>0</v>
      </c>
      <c r="Q935" s="94">
        <f t="shared" si="394"/>
        <v>0</v>
      </c>
      <c r="R935" s="94">
        <f t="shared" si="394"/>
        <v>0</v>
      </c>
      <c r="S935" s="94">
        <f t="shared" si="394"/>
        <v>0</v>
      </c>
      <c r="T935" s="94">
        <f t="shared" si="394"/>
        <v>0</v>
      </c>
      <c r="U935" s="94">
        <f t="shared" si="394"/>
        <v>0</v>
      </c>
      <c r="V935" s="94">
        <f t="shared" si="394"/>
        <v>0</v>
      </c>
      <c r="W935" s="94">
        <f t="shared" si="394"/>
        <v>0</v>
      </c>
      <c r="X935" s="94">
        <f t="shared" si="394"/>
        <v>0</v>
      </c>
      <c r="Y935" s="94">
        <f t="shared" si="394"/>
        <v>0</v>
      </c>
      <c r="Z935" s="94">
        <f t="shared" si="394"/>
        <v>0</v>
      </c>
      <c r="AA935" s="94">
        <f t="shared" si="394"/>
        <v>0</v>
      </c>
      <c r="AB935" s="94">
        <f t="shared" si="394"/>
        <v>0</v>
      </c>
      <c r="AC935" s="94">
        <f t="shared" si="394"/>
        <v>0</v>
      </c>
      <c r="AD935" s="94">
        <f t="shared" si="394"/>
        <v>0</v>
      </c>
      <c r="AE935" s="94">
        <f t="shared" si="394"/>
        <v>0</v>
      </c>
      <c r="AK935" s="21">
        <f t="shared" ca="1" si="376"/>
        <v>0</v>
      </c>
    </row>
    <row r="936" spans="1:37" s="73" customFormat="1" hidden="1">
      <c r="A936" s="21">
        <f t="shared" si="390"/>
        <v>0</v>
      </c>
      <c r="B936" s="64"/>
      <c r="C936" s="96" t="s">
        <v>170</v>
      </c>
      <c r="D936" s="88"/>
      <c r="E936" s="57">
        <f>F936+Y936</f>
        <v>0</v>
      </c>
      <c r="F936" s="57">
        <f>SUM(G936:X936)</f>
        <v>0</v>
      </c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7">
        <f>SUM(Z936:AE936)</f>
        <v>0</v>
      </c>
      <c r="Z936" s="58"/>
      <c r="AA936" s="58"/>
      <c r="AB936" s="58"/>
      <c r="AC936" s="58"/>
      <c r="AD936" s="58"/>
      <c r="AE936" s="58"/>
      <c r="AK936" s="21">
        <f t="shared" ca="1" si="376"/>
        <v>1</v>
      </c>
    </row>
    <row r="937" spans="1:37" s="73" customFormat="1" hidden="1">
      <c r="A937" s="21">
        <f t="shared" si="390"/>
        <v>0</v>
      </c>
      <c r="B937" s="64"/>
      <c r="C937" s="96" t="s">
        <v>171</v>
      </c>
      <c r="D937" s="88"/>
      <c r="E937" s="57">
        <f>F937+Y937</f>
        <v>0</v>
      </c>
      <c r="F937" s="57">
        <f>SUM(G937:X937)</f>
        <v>0</v>
      </c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7">
        <f>SUM(Z937:AE937)</f>
        <v>0</v>
      </c>
      <c r="Z937" s="58"/>
      <c r="AA937" s="58"/>
      <c r="AB937" s="58"/>
      <c r="AC937" s="58"/>
      <c r="AD937" s="58"/>
      <c r="AE937" s="58"/>
      <c r="AK937" s="21">
        <f t="shared" ca="1" si="376"/>
        <v>1</v>
      </c>
    </row>
    <row r="938" spans="1:37" s="73" customFormat="1" hidden="1">
      <c r="A938" s="21">
        <f t="shared" si="390"/>
        <v>0</v>
      </c>
      <c r="B938" s="64"/>
      <c r="C938" s="97" t="s">
        <v>172</v>
      </c>
      <c r="D938" s="88"/>
      <c r="E938" s="53">
        <f t="shared" ref="E938:AE938" si="395">IF(E931=0,0,E902/E931)</f>
        <v>0</v>
      </c>
      <c r="F938" s="53">
        <f t="shared" si="395"/>
        <v>0</v>
      </c>
      <c r="G938" s="53">
        <f t="shared" si="395"/>
        <v>0</v>
      </c>
      <c r="H938" s="53">
        <f t="shared" si="395"/>
        <v>0</v>
      </c>
      <c r="I938" s="53">
        <f t="shared" si="395"/>
        <v>0</v>
      </c>
      <c r="J938" s="53">
        <f t="shared" si="395"/>
        <v>0</v>
      </c>
      <c r="K938" s="53">
        <f t="shared" si="395"/>
        <v>0</v>
      </c>
      <c r="L938" s="53">
        <f t="shared" si="395"/>
        <v>0</v>
      </c>
      <c r="M938" s="53">
        <f t="shared" si="395"/>
        <v>0</v>
      </c>
      <c r="N938" s="53">
        <f t="shared" si="395"/>
        <v>0</v>
      </c>
      <c r="O938" s="53">
        <f t="shared" si="395"/>
        <v>0</v>
      </c>
      <c r="P938" s="53">
        <f t="shared" si="395"/>
        <v>0</v>
      </c>
      <c r="Q938" s="53">
        <f t="shared" si="395"/>
        <v>0</v>
      </c>
      <c r="R938" s="53">
        <f t="shared" si="395"/>
        <v>0</v>
      </c>
      <c r="S938" s="53">
        <f t="shared" si="395"/>
        <v>0</v>
      </c>
      <c r="T938" s="53">
        <f t="shared" si="395"/>
        <v>0</v>
      </c>
      <c r="U938" s="53">
        <f t="shared" si="395"/>
        <v>0</v>
      </c>
      <c r="V938" s="53">
        <f t="shared" si="395"/>
        <v>0</v>
      </c>
      <c r="W938" s="53">
        <f t="shared" si="395"/>
        <v>0</v>
      </c>
      <c r="X938" s="53">
        <f t="shared" si="395"/>
        <v>0</v>
      </c>
      <c r="Y938" s="53">
        <f t="shared" si="395"/>
        <v>0</v>
      </c>
      <c r="Z938" s="53">
        <f t="shared" si="395"/>
        <v>0</v>
      </c>
      <c r="AA938" s="53">
        <f t="shared" si="395"/>
        <v>0</v>
      </c>
      <c r="AB938" s="53">
        <f t="shared" si="395"/>
        <v>0</v>
      </c>
      <c r="AC938" s="53">
        <f t="shared" si="395"/>
        <v>0</v>
      </c>
      <c r="AD938" s="53">
        <f t="shared" si="395"/>
        <v>0</v>
      </c>
      <c r="AE938" s="53">
        <f t="shared" si="395"/>
        <v>0</v>
      </c>
      <c r="AK938" s="21">
        <f t="shared" ca="1" si="376"/>
        <v>0</v>
      </c>
    </row>
    <row r="939" spans="1:37" s="73" customFormat="1" ht="38.25" hidden="1">
      <c r="A939" s="21">
        <f t="shared" si="390"/>
        <v>0</v>
      </c>
      <c r="B939" s="64"/>
      <c r="C939" s="97" t="s">
        <v>482</v>
      </c>
      <c r="D939" s="88"/>
      <c r="E939" s="57">
        <f>F939+Y939</f>
        <v>0</v>
      </c>
      <c r="F939" s="57">
        <f>SUM(G939:X939)</f>
        <v>0</v>
      </c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7">
        <f>SUM(Z939:AE939)</f>
        <v>0</v>
      </c>
      <c r="Z939" s="58"/>
      <c r="AA939" s="58"/>
      <c r="AB939" s="58"/>
      <c r="AC939" s="58"/>
      <c r="AD939" s="58"/>
      <c r="AE939" s="58"/>
      <c r="AK939" s="21">
        <f t="shared" ca="1" si="376"/>
        <v>1</v>
      </c>
    </row>
    <row r="940" spans="1:37" s="73" customFormat="1" ht="51" hidden="1">
      <c r="A940" s="21">
        <f t="shared" si="390"/>
        <v>0</v>
      </c>
      <c r="B940" s="64"/>
      <c r="C940" s="97" t="s">
        <v>483</v>
      </c>
      <c r="D940" s="88"/>
      <c r="E940" s="57">
        <f>F940+Y940</f>
        <v>0</v>
      </c>
      <c r="F940" s="57">
        <f>SUM(G940:X940)</f>
        <v>0</v>
      </c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7">
        <f>SUM(Z940:AE940)</f>
        <v>0</v>
      </c>
      <c r="Z940" s="58"/>
      <c r="AA940" s="58"/>
      <c r="AB940" s="58"/>
      <c r="AC940" s="58"/>
      <c r="AD940" s="58"/>
      <c r="AE940" s="58"/>
      <c r="AK940" s="21">
        <f t="shared" ca="1" si="376"/>
        <v>1</v>
      </c>
    </row>
    <row r="941" spans="1:37" s="73" customFormat="1" hidden="1">
      <c r="A941" s="137">
        <f>A942</f>
        <v>0</v>
      </c>
      <c r="B941" s="136"/>
      <c r="C941" s="121"/>
      <c r="D941" s="131"/>
      <c r="E941" s="117"/>
      <c r="F941" s="117"/>
      <c r="G941" s="117"/>
      <c r="H941" s="117"/>
      <c r="I941" s="117"/>
      <c r="J941" s="117"/>
      <c r="K941" s="117"/>
      <c r="L941" s="117"/>
      <c r="M941" s="117"/>
      <c r="N941" s="117"/>
      <c r="O941" s="117"/>
      <c r="P941" s="117"/>
      <c r="Q941" s="117"/>
      <c r="R941" s="117"/>
      <c r="S941" s="117"/>
      <c r="T941" s="117"/>
      <c r="U941" s="117"/>
      <c r="V941" s="117"/>
      <c r="W941" s="117"/>
      <c r="X941" s="117"/>
      <c r="Y941" s="117"/>
      <c r="Z941" s="117"/>
      <c r="AA941" s="117"/>
      <c r="AB941" s="117"/>
      <c r="AC941" s="117"/>
      <c r="AD941" s="117"/>
      <c r="AE941" s="117"/>
      <c r="AK941" s="21">
        <f t="shared" ca="1" si="376"/>
        <v>0</v>
      </c>
    </row>
    <row r="942" spans="1:37" s="73" customFormat="1" hidden="1">
      <c r="A942" s="190">
        <f>MAX(A943:A980)</f>
        <v>0</v>
      </c>
      <c r="B942" s="136"/>
      <c r="C942" s="139" t="s">
        <v>264</v>
      </c>
      <c r="D942" s="131"/>
      <c r="E942" s="117"/>
      <c r="F942" s="117"/>
      <c r="G942" s="117"/>
      <c r="H942" s="117"/>
      <c r="I942" s="117"/>
      <c r="J942" s="117"/>
      <c r="K942" s="117"/>
      <c r="L942" s="117"/>
      <c r="M942" s="117"/>
      <c r="N942" s="117"/>
      <c r="O942" s="117"/>
      <c r="P942" s="117"/>
      <c r="Q942" s="117"/>
      <c r="R942" s="117"/>
      <c r="S942" s="117"/>
      <c r="T942" s="117"/>
      <c r="U942" s="117"/>
      <c r="V942" s="117"/>
      <c r="W942" s="117"/>
      <c r="X942" s="117"/>
      <c r="Y942" s="117"/>
      <c r="Z942" s="117"/>
      <c r="AA942" s="117"/>
      <c r="AB942" s="117"/>
      <c r="AC942" s="117"/>
      <c r="AD942" s="117"/>
      <c r="AE942" s="117"/>
      <c r="AK942" s="21">
        <f t="shared" ca="1" si="376"/>
        <v>0</v>
      </c>
    </row>
    <row r="943" spans="1:37" s="73" customFormat="1" hidden="1">
      <c r="A943" s="21">
        <f t="shared" ref="A943:A971" si="396">IF(MAX(E943:AF943)=0,IF(MIN(E943:AF943)=0,0,1),1)</f>
        <v>0</v>
      </c>
      <c r="B943" s="56"/>
      <c r="C943" s="71" t="s">
        <v>113</v>
      </c>
      <c r="D943" s="72"/>
      <c r="E943" s="53">
        <f t="shared" ref="E943:AE943" si="397">SUBTOTAL(9,E944:E971)</f>
        <v>0</v>
      </c>
      <c r="F943" s="53">
        <f t="shared" si="397"/>
        <v>0</v>
      </c>
      <c r="G943" s="53">
        <f t="shared" si="397"/>
        <v>0</v>
      </c>
      <c r="H943" s="53">
        <f t="shared" si="397"/>
        <v>0</v>
      </c>
      <c r="I943" s="53">
        <f t="shared" si="397"/>
        <v>0</v>
      </c>
      <c r="J943" s="53">
        <f t="shared" si="397"/>
        <v>0</v>
      </c>
      <c r="K943" s="53">
        <f t="shared" si="397"/>
        <v>0</v>
      </c>
      <c r="L943" s="53">
        <f t="shared" si="397"/>
        <v>0</v>
      </c>
      <c r="M943" s="53">
        <f t="shared" si="397"/>
        <v>0</v>
      </c>
      <c r="N943" s="53">
        <f t="shared" si="397"/>
        <v>0</v>
      </c>
      <c r="O943" s="53">
        <f t="shared" si="397"/>
        <v>0</v>
      </c>
      <c r="P943" s="53">
        <f t="shared" si="397"/>
        <v>0</v>
      </c>
      <c r="Q943" s="53">
        <f t="shared" si="397"/>
        <v>0</v>
      </c>
      <c r="R943" s="53">
        <f t="shared" si="397"/>
        <v>0</v>
      </c>
      <c r="S943" s="53">
        <f t="shared" si="397"/>
        <v>0</v>
      </c>
      <c r="T943" s="53">
        <f t="shared" si="397"/>
        <v>0</v>
      </c>
      <c r="U943" s="53">
        <f t="shared" si="397"/>
        <v>0</v>
      </c>
      <c r="V943" s="53">
        <f t="shared" si="397"/>
        <v>0</v>
      </c>
      <c r="W943" s="53">
        <f t="shared" si="397"/>
        <v>0</v>
      </c>
      <c r="X943" s="53">
        <f t="shared" si="397"/>
        <v>0</v>
      </c>
      <c r="Y943" s="53">
        <f t="shared" si="397"/>
        <v>0</v>
      </c>
      <c r="Z943" s="53">
        <f t="shared" si="397"/>
        <v>0</v>
      </c>
      <c r="AA943" s="53">
        <f t="shared" si="397"/>
        <v>0</v>
      </c>
      <c r="AB943" s="53">
        <f t="shared" si="397"/>
        <v>0</v>
      </c>
      <c r="AC943" s="53">
        <f t="shared" si="397"/>
        <v>0</v>
      </c>
      <c r="AD943" s="53">
        <f t="shared" si="397"/>
        <v>0</v>
      </c>
      <c r="AE943" s="53">
        <f t="shared" si="397"/>
        <v>0</v>
      </c>
      <c r="AK943" s="21">
        <f t="shared" ca="1" si="376"/>
        <v>0</v>
      </c>
    </row>
    <row r="944" spans="1:37" s="73" customFormat="1" hidden="1">
      <c r="A944" s="21">
        <f t="shared" si="396"/>
        <v>0</v>
      </c>
      <c r="B944" s="56" t="s">
        <v>114</v>
      </c>
      <c r="C944" s="74" t="s">
        <v>115</v>
      </c>
      <c r="D944" s="72"/>
      <c r="E944" s="53">
        <f t="shared" ref="E944:AE944" si="398">SUBTOTAL(9,E945:E962)</f>
        <v>0</v>
      </c>
      <c r="F944" s="53">
        <f t="shared" si="398"/>
        <v>0</v>
      </c>
      <c r="G944" s="53">
        <f t="shared" si="398"/>
        <v>0</v>
      </c>
      <c r="H944" s="53">
        <f t="shared" si="398"/>
        <v>0</v>
      </c>
      <c r="I944" s="53">
        <f t="shared" si="398"/>
        <v>0</v>
      </c>
      <c r="J944" s="53">
        <f t="shared" si="398"/>
        <v>0</v>
      </c>
      <c r="K944" s="53">
        <f t="shared" si="398"/>
        <v>0</v>
      </c>
      <c r="L944" s="53">
        <f t="shared" si="398"/>
        <v>0</v>
      </c>
      <c r="M944" s="53">
        <f t="shared" si="398"/>
        <v>0</v>
      </c>
      <c r="N944" s="53">
        <f t="shared" si="398"/>
        <v>0</v>
      </c>
      <c r="O944" s="53">
        <f t="shared" si="398"/>
        <v>0</v>
      </c>
      <c r="P944" s="53">
        <f t="shared" si="398"/>
        <v>0</v>
      </c>
      <c r="Q944" s="53">
        <f t="shared" si="398"/>
        <v>0</v>
      </c>
      <c r="R944" s="53">
        <f t="shared" si="398"/>
        <v>0</v>
      </c>
      <c r="S944" s="53">
        <f t="shared" si="398"/>
        <v>0</v>
      </c>
      <c r="T944" s="53">
        <f t="shared" si="398"/>
        <v>0</v>
      </c>
      <c r="U944" s="53">
        <f t="shared" si="398"/>
        <v>0</v>
      </c>
      <c r="V944" s="53">
        <f t="shared" si="398"/>
        <v>0</v>
      </c>
      <c r="W944" s="53">
        <f t="shared" si="398"/>
        <v>0</v>
      </c>
      <c r="X944" s="53">
        <f t="shared" si="398"/>
        <v>0</v>
      </c>
      <c r="Y944" s="53">
        <f t="shared" si="398"/>
        <v>0</v>
      </c>
      <c r="Z944" s="53">
        <f t="shared" si="398"/>
        <v>0</v>
      </c>
      <c r="AA944" s="53">
        <f t="shared" si="398"/>
        <v>0</v>
      </c>
      <c r="AB944" s="53">
        <f t="shared" si="398"/>
        <v>0</v>
      </c>
      <c r="AC944" s="53">
        <f t="shared" si="398"/>
        <v>0</v>
      </c>
      <c r="AD944" s="53">
        <f t="shared" si="398"/>
        <v>0</v>
      </c>
      <c r="AE944" s="53">
        <f t="shared" si="398"/>
        <v>0</v>
      </c>
      <c r="AK944" s="21">
        <f t="shared" ca="1" si="376"/>
        <v>0</v>
      </c>
    </row>
    <row r="945" spans="1:37" s="73" customFormat="1" hidden="1">
      <c r="A945" s="21">
        <f t="shared" si="396"/>
        <v>0</v>
      </c>
      <c r="B945" s="59"/>
      <c r="C945" s="84" t="s">
        <v>286</v>
      </c>
      <c r="D945" s="72"/>
      <c r="E945" s="53">
        <f t="shared" ref="E945:AE945" si="399">SUBTOTAL(9,E946:E955)</f>
        <v>0</v>
      </c>
      <c r="F945" s="53">
        <f t="shared" si="399"/>
        <v>0</v>
      </c>
      <c r="G945" s="53">
        <f t="shared" si="399"/>
        <v>0</v>
      </c>
      <c r="H945" s="53">
        <f t="shared" si="399"/>
        <v>0</v>
      </c>
      <c r="I945" s="53">
        <f t="shared" si="399"/>
        <v>0</v>
      </c>
      <c r="J945" s="53">
        <f t="shared" si="399"/>
        <v>0</v>
      </c>
      <c r="K945" s="53">
        <f t="shared" si="399"/>
        <v>0</v>
      </c>
      <c r="L945" s="53">
        <f t="shared" si="399"/>
        <v>0</v>
      </c>
      <c r="M945" s="53">
        <f t="shared" si="399"/>
        <v>0</v>
      </c>
      <c r="N945" s="53">
        <f t="shared" si="399"/>
        <v>0</v>
      </c>
      <c r="O945" s="53">
        <f t="shared" si="399"/>
        <v>0</v>
      </c>
      <c r="P945" s="53">
        <f t="shared" si="399"/>
        <v>0</v>
      </c>
      <c r="Q945" s="53">
        <f t="shared" si="399"/>
        <v>0</v>
      </c>
      <c r="R945" s="53">
        <f t="shared" si="399"/>
        <v>0</v>
      </c>
      <c r="S945" s="53">
        <f t="shared" si="399"/>
        <v>0</v>
      </c>
      <c r="T945" s="53">
        <f t="shared" si="399"/>
        <v>0</v>
      </c>
      <c r="U945" s="53">
        <f t="shared" si="399"/>
        <v>0</v>
      </c>
      <c r="V945" s="53">
        <f t="shared" si="399"/>
        <v>0</v>
      </c>
      <c r="W945" s="53">
        <f t="shared" si="399"/>
        <v>0</v>
      </c>
      <c r="X945" s="53">
        <f t="shared" si="399"/>
        <v>0</v>
      </c>
      <c r="Y945" s="53">
        <f t="shared" si="399"/>
        <v>0</v>
      </c>
      <c r="Z945" s="53">
        <f t="shared" si="399"/>
        <v>0</v>
      </c>
      <c r="AA945" s="53">
        <f t="shared" si="399"/>
        <v>0</v>
      </c>
      <c r="AB945" s="53">
        <f t="shared" si="399"/>
        <v>0</v>
      </c>
      <c r="AC945" s="53">
        <f t="shared" si="399"/>
        <v>0</v>
      </c>
      <c r="AD945" s="53">
        <f t="shared" si="399"/>
        <v>0</v>
      </c>
      <c r="AE945" s="53">
        <f t="shared" si="399"/>
        <v>0</v>
      </c>
      <c r="AK945" s="21">
        <f t="shared" ca="1" si="376"/>
        <v>0</v>
      </c>
    </row>
    <row r="946" spans="1:37" s="73" customFormat="1" ht="25.5" hidden="1">
      <c r="A946" s="21">
        <f t="shared" si="396"/>
        <v>0</v>
      </c>
      <c r="B946" s="75"/>
      <c r="C946" s="77" t="s">
        <v>116</v>
      </c>
      <c r="D946" s="76" t="s">
        <v>53</v>
      </c>
      <c r="E946" s="53">
        <f t="shared" ref="E946:AE946" si="400">SUBTOTAL(9,E947:E948)</f>
        <v>0</v>
      </c>
      <c r="F946" s="53">
        <f t="shared" si="400"/>
        <v>0</v>
      </c>
      <c r="G946" s="53">
        <f t="shared" si="400"/>
        <v>0</v>
      </c>
      <c r="H946" s="53">
        <f t="shared" si="400"/>
        <v>0</v>
      </c>
      <c r="I946" s="53">
        <f t="shared" si="400"/>
        <v>0</v>
      </c>
      <c r="J946" s="53">
        <f t="shared" si="400"/>
        <v>0</v>
      </c>
      <c r="K946" s="53">
        <f t="shared" si="400"/>
        <v>0</v>
      </c>
      <c r="L946" s="53">
        <f t="shared" si="400"/>
        <v>0</v>
      </c>
      <c r="M946" s="53">
        <f t="shared" si="400"/>
        <v>0</v>
      </c>
      <c r="N946" s="53">
        <f t="shared" si="400"/>
        <v>0</v>
      </c>
      <c r="O946" s="53">
        <f t="shared" si="400"/>
        <v>0</v>
      </c>
      <c r="P946" s="53">
        <f t="shared" si="400"/>
        <v>0</v>
      </c>
      <c r="Q946" s="53">
        <f t="shared" si="400"/>
        <v>0</v>
      </c>
      <c r="R946" s="53">
        <f t="shared" si="400"/>
        <v>0</v>
      </c>
      <c r="S946" s="53">
        <f t="shared" si="400"/>
        <v>0</v>
      </c>
      <c r="T946" s="53">
        <f t="shared" si="400"/>
        <v>0</v>
      </c>
      <c r="U946" s="53">
        <f t="shared" si="400"/>
        <v>0</v>
      </c>
      <c r="V946" s="53">
        <f t="shared" si="400"/>
        <v>0</v>
      </c>
      <c r="W946" s="53">
        <f t="shared" si="400"/>
        <v>0</v>
      </c>
      <c r="X946" s="53">
        <f t="shared" si="400"/>
        <v>0</v>
      </c>
      <c r="Y946" s="53">
        <f t="shared" si="400"/>
        <v>0</v>
      </c>
      <c r="Z946" s="53">
        <f t="shared" si="400"/>
        <v>0</v>
      </c>
      <c r="AA946" s="53">
        <f t="shared" si="400"/>
        <v>0</v>
      </c>
      <c r="AB946" s="53">
        <f t="shared" si="400"/>
        <v>0</v>
      </c>
      <c r="AC946" s="53">
        <f t="shared" si="400"/>
        <v>0</v>
      </c>
      <c r="AD946" s="53">
        <f t="shared" si="400"/>
        <v>0</v>
      </c>
      <c r="AE946" s="53">
        <f t="shared" si="400"/>
        <v>0</v>
      </c>
      <c r="AK946" s="21">
        <f t="shared" ca="1" si="376"/>
        <v>0</v>
      </c>
    </row>
    <row r="947" spans="1:37" s="73" customFormat="1" ht="25.5" hidden="1">
      <c r="A947" s="21">
        <f t="shared" si="396"/>
        <v>0</v>
      </c>
      <c r="B947" s="75"/>
      <c r="C947" s="155" t="s">
        <v>278</v>
      </c>
      <c r="D947" s="76" t="s">
        <v>279</v>
      </c>
      <c r="E947" s="57">
        <f>F947+Y947</f>
        <v>0</v>
      </c>
      <c r="F947" s="57">
        <f>SUM(G947:X947)</f>
        <v>0</v>
      </c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7">
        <f>SUM(Z947:AE947)</f>
        <v>0</v>
      </c>
      <c r="Z947" s="58"/>
      <c r="AA947" s="58"/>
      <c r="AB947" s="58"/>
      <c r="AC947" s="58"/>
      <c r="AD947" s="58"/>
      <c r="AE947" s="58"/>
      <c r="AK947" s="21">
        <f t="shared" ca="1" si="376"/>
        <v>1</v>
      </c>
    </row>
    <row r="948" spans="1:37" s="73" customFormat="1" ht="25.5" hidden="1">
      <c r="A948" s="21">
        <f t="shared" si="396"/>
        <v>0</v>
      </c>
      <c r="B948" s="75"/>
      <c r="C948" s="155" t="s">
        <v>280</v>
      </c>
      <c r="D948" s="76" t="s">
        <v>281</v>
      </c>
      <c r="E948" s="57">
        <f>F948+Y948</f>
        <v>0</v>
      </c>
      <c r="F948" s="57">
        <f>SUM(G948:X948)</f>
        <v>0</v>
      </c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7">
        <f>SUM(Z948:AE948)</f>
        <v>0</v>
      </c>
      <c r="Z948" s="58"/>
      <c r="AA948" s="58"/>
      <c r="AB948" s="58"/>
      <c r="AC948" s="58"/>
      <c r="AD948" s="58"/>
      <c r="AE948" s="58"/>
      <c r="AK948" s="21">
        <f t="shared" ca="1" si="376"/>
        <v>1</v>
      </c>
    </row>
    <row r="949" spans="1:37" s="73" customFormat="1" hidden="1">
      <c r="A949" s="21">
        <f t="shared" si="396"/>
        <v>0</v>
      </c>
      <c r="B949" s="78"/>
      <c r="C949" s="156" t="s">
        <v>117</v>
      </c>
      <c r="D949" s="79" t="s">
        <v>55</v>
      </c>
      <c r="E949" s="57">
        <f>F949+Y949</f>
        <v>0</v>
      </c>
      <c r="F949" s="57">
        <f>SUM(G949:X949)</f>
        <v>0</v>
      </c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7">
        <f>SUM(Z949:AE949)</f>
        <v>0</v>
      </c>
      <c r="Z949" s="58"/>
      <c r="AA949" s="58"/>
      <c r="AB949" s="58"/>
      <c r="AC949" s="58"/>
      <c r="AD949" s="58"/>
      <c r="AE949" s="58"/>
      <c r="AK949" s="21">
        <f t="shared" ca="1" si="376"/>
        <v>1</v>
      </c>
    </row>
    <row r="950" spans="1:37" s="73" customFormat="1" hidden="1">
      <c r="A950" s="21">
        <f t="shared" si="396"/>
        <v>0</v>
      </c>
      <c r="B950" s="78"/>
      <c r="C950" s="77" t="s">
        <v>282</v>
      </c>
      <c r="D950" s="80" t="s">
        <v>283</v>
      </c>
      <c r="E950" s="53">
        <f t="shared" ref="E950:AE950" si="401">SUBTOTAL(9,E951:E954)</f>
        <v>0</v>
      </c>
      <c r="F950" s="53">
        <f t="shared" si="401"/>
        <v>0</v>
      </c>
      <c r="G950" s="53">
        <f t="shared" si="401"/>
        <v>0</v>
      </c>
      <c r="H950" s="53">
        <f t="shared" si="401"/>
        <v>0</v>
      </c>
      <c r="I950" s="53">
        <f t="shared" si="401"/>
        <v>0</v>
      </c>
      <c r="J950" s="53">
        <f t="shared" si="401"/>
        <v>0</v>
      </c>
      <c r="K950" s="53">
        <f t="shared" si="401"/>
        <v>0</v>
      </c>
      <c r="L950" s="53">
        <f t="shared" si="401"/>
        <v>0</v>
      </c>
      <c r="M950" s="53">
        <f t="shared" si="401"/>
        <v>0</v>
      </c>
      <c r="N950" s="53">
        <f t="shared" si="401"/>
        <v>0</v>
      </c>
      <c r="O950" s="53">
        <f t="shared" si="401"/>
        <v>0</v>
      </c>
      <c r="P950" s="53">
        <f t="shared" si="401"/>
        <v>0</v>
      </c>
      <c r="Q950" s="53">
        <f t="shared" si="401"/>
        <v>0</v>
      </c>
      <c r="R950" s="53">
        <f t="shared" si="401"/>
        <v>0</v>
      </c>
      <c r="S950" s="53">
        <f t="shared" si="401"/>
        <v>0</v>
      </c>
      <c r="T950" s="53">
        <f t="shared" si="401"/>
        <v>0</v>
      </c>
      <c r="U950" s="53">
        <f t="shared" si="401"/>
        <v>0</v>
      </c>
      <c r="V950" s="53">
        <f t="shared" si="401"/>
        <v>0</v>
      </c>
      <c r="W950" s="53">
        <f t="shared" si="401"/>
        <v>0</v>
      </c>
      <c r="X950" s="53">
        <f t="shared" si="401"/>
        <v>0</v>
      </c>
      <c r="Y950" s="53">
        <f t="shared" si="401"/>
        <v>0</v>
      </c>
      <c r="Z950" s="53">
        <f t="shared" si="401"/>
        <v>0</v>
      </c>
      <c r="AA950" s="53">
        <f t="shared" si="401"/>
        <v>0</v>
      </c>
      <c r="AB950" s="53">
        <f t="shared" si="401"/>
        <v>0</v>
      </c>
      <c r="AC950" s="53">
        <f t="shared" si="401"/>
        <v>0</v>
      </c>
      <c r="AD950" s="53">
        <f t="shared" si="401"/>
        <v>0</v>
      </c>
      <c r="AE950" s="53">
        <f t="shared" si="401"/>
        <v>0</v>
      </c>
      <c r="AK950" s="21">
        <f t="shared" ca="1" si="376"/>
        <v>0</v>
      </c>
    </row>
    <row r="951" spans="1:37" s="73" customFormat="1" ht="25.5" hidden="1">
      <c r="A951" s="21">
        <f t="shared" si="396"/>
        <v>0</v>
      </c>
      <c r="B951" s="78"/>
      <c r="C951" s="157" t="s">
        <v>119</v>
      </c>
      <c r="D951" s="80" t="s">
        <v>120</v>
      </c>
      <c r="E951" s="57">
        <f t="shared" ref="E951:E962" si="402">F951+Y951</f>
        <v>0</v>
      </c>
      <c r="F951" s="57">
        <f t="shared" ref="F951:F962" si="403">SUM(G951:X951)</f>
        <v>0</v>
      </c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7">
        <f t="shared" ref="Y951:Y962" si="404">SUM(Z951:AE951)</f>
        <v>0</v>
      </c>
      <c r="Z951" s="58"/>
      <c r="AA951" s="58"/>
      <c r="AB951" s="58"/>
      <c r="AC951" s="58"/>
      <c r="AD951" s="58"/>
      <c r="AE951" s="58"/>
      <c r="AK951" s="21">
        <f t="shared" ca="1" si="376"/>
        <v>1</v>
      </c>
    </row>
    <row r="952" spans="1:37" s="73" customFormat="1" hidden="1">
      <c r="A952" s="21">
        <f t="shared" si="396"/>
        <v>0</v>
      </c>
      <c r="B952" s="78"/>
      <c r="C952" s="155" t="s">
        <v>123</v>
      </c>
      <c r="D952" s="80" t="s">
        <v>124</v>
      </c>
      <c r="E952" s="57">
        <f t="shared" si="402"/>
        <v>0</v>
      </c>
      <c r="F952" s="57">
        <f t="shared" si="403"/>
        <v>0</v>
      </c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7">
        <f t="shared" si="404"/>
        <v>0</v>
      </c>
      <c r="Z952" s="58"/>
      <c r="AA952" s="58"/>
      <c r="AB952" s="58"/>
      <c r="AC952" s="58"/>
      <c r="AD952" s="58"/>
      <c r="AE952" s="58"/>
      <c r="AK952" s="21">
        <f t="shared" ca="1" si="376"/>
        <v>1</v>
      </c>
    </row>
    <row r="953" spans="1:37" s="73" customFormat="1" hidden="1">
      <c r="A953" s="21">
        <f t="shared" si="396"/>
        <v>0</v>
      </c>
      <c r="B953" s="78"/>
      <c r="C953" s="155" t="s">
        <v>465</v>
      </c>
      <c r="D953" s="80" t="s">
        <v>125</v>
      </c>
      <c r="E953" s="57">
        <f t="shared" si="402"/>
        <v>0</v>
      </c>
      <c r="F953" s="57">
        <f t="shared" si="403"/>
        <v>0</v>
      </c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7">
        <f t="shared" si="404"/>
        <v>0</v>
      </c>
      <c r="Z953" s="58"/>
      <c r="AA953" s="58"/>
      <c r="AB953" s="58"/>
      <c r="AC953" s="58"/>
      <c r="AD953" s="58"/>
      <c r="AE953" s="58"/>
      <c r="AK953" s="21">
        <f t="shared" ca="1" si="376"/>
        <v>1</v>
      </c>
    </row>
    <row r="954" spans="1:37" s="73" customFormat="1" ht="25.5" hidden="1">
      <c r="A954" s="21">
        <f t="shared" si="396"/>
        <v>0</v>
      </c>
      <c r="B954" s="78"/>
      <c r="C954" s="155" t="s">
        <v>126</v>
      </c>
      <c r="D954" s="80" t="s">
        <v>127</v>
      </c>
      <c r="E954" s="57">
        <f t="shared" si="402"/>
        <v>0</v>
      </c>
      <c r="F954" s="57">
        <f t="shared" si="403"/>
        <v>0</v>
      </c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7">
        <f t="shared" si="404"/>
        <v>0</v>
      </c>
      <c r="Z954" s="58"/>
      <c r="AA954" s="58"/>
      <c r="AB954" s="58"/>
      <c r="AC954" s="58"/>
      <c r="AD954" s="58"/>
      <c r="AE954" s="58"/>
      <c r="AK954" s="21">
        <f t="shared" ca="1" si="376"/>
        <v>1</v>
      </c>
    </row>
    <row r="955" spans="1:37" s="73" customFormat="1" hidden="1">
      <c r="A955" s="21">
        <f t="shared" si="396"/>
        <v>0</v>
      </c>
      <c r="B955" s="78"/>
      <c r="C955" s="81" t="s">
        <v>128</v>
      </c>
      <c r="D955" s="80" t="s">
        <v>58</v>
      </c>
      <c r="E955" s="57">
        <f t="shared" si="402"/>
        <v>0</v>
      </c>
      <c r="F955" s="57">
        <f t="shared" si="403"/>
        <v>0</v>
      </c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7">
        <f t="shared" si="404"/>
        <v>0</v>
      </c>
      <c r="Z955" s="58"/>
      <c r="AA955" s="58"/>
      <c r="AB955" s="58"/>
      <c r="AC955" s="58"/>
      <c r="AD955" s="58"/>
      <c r="AE955" s="58"/>
      <c r="AK955" s="21">
        <f t="shared" ca="1" si="376"/>
        <v>1</v>
      </c>
    </row>
    <row r="956" spans="1:37" s="73" customFormat="1" hidden="1">
      <c r="A956" s="21">
        <f t="shared" si="396"/>
        <v>0</v>
      </c>
      <c r="B956" s="78"/>
      <c r="C956" s="82" t="s">
        <v>129</v>
      </c>
      <c r="D956" s="79" t="s">
        <v>60</v>
      </c>
      <c r="E956" s="57">
        <f t="shared" si="402"/>
        <v>0</v>
      </c>
      <c r="F956" s="57">
        <f t="shared" si="403"/>
        <v>0</v>
      </c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7">
        <f t="shared" si="404"/>
        <v>0</v>
      </c>
      <c r="Z956" s="58"/>
      <c r="AA956" s="58"/>
      <c r="AB956" s="58"/>
      <c r="AC956" s="58"/>
      <c r="AD956" s="58"/>
      <c r="AE956" s="58"/>
      <c r="AK956" s="21">
        <f t="shared" ca="1" si="376"/>
        <v>1</v>
      </c>
    </row>
    <row r="957" spans="1:37" s="73" customFormat="1" hidden="1">
      <c r="A957" s="21">
        <f t="shared" si="396"/>
        <v>0</v>
      </c>
      <c r="B957" s="78"/>
      <c r="C957" s="82" t="s">
        <v>307</v>
      </c>
      <c r="D957" s="79" t="s">
        <v>69</v>
      </c>
      <c r="E957" s="57">
        <f t="shared" si="402"/>
        <v>0</v>
      </c>
      <c r="F957" s="57">
        <f t="shared" si="403"/>
        <v>0</v>
      </c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7">
        <f t="shared" si="404"/>
        <v>0</v>
      </c>
      <c r="Z957" s="58"/>
      <c r="AA957" s="58"/>
      <c r="AB957" s="58"/>
      <c r="AC957" s="58"/>
      <c r="AD957" s="58"/>
      <c r="AE957" s="58"/>
      <c r="AK957" s="21">
        <f t="shared" ca="1" si="376"/>
        <v>1</v>
      </c>
    </row>
    <row r="958" spans="1:37" s="73" customFormat="1" hidden="1">
      <c r="A958" s="21">
        <f t="shared" si="396"/>
        <v>0</v>
      </c>
      <c r="B958" s="83"/>
      <c r="C958" s="87" t="s">
        <v>135</v>
      </c>
      <c r="D958" s="85" t="s">
        <v>97</v>
      </c>
      <c r="E958" s="57">
        <f t="shared" si="402"/>
        <v>0</v>
      </c>
      <c r="F958" s="57">
        <f t="shared" si="403"/>
        <v>0</v>
      </c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7">
        <f t="shared" si="404"/>
        <v>0</v>
      </c>
      <c r="Z958" s="58"/>
      <c r="AA958" s="58"/>
      <c r="AB958" s="58"/>
      <c r="AC958" s="58"/>
      <c r="AD958" s="58"/>
      <c r="AE958" s="58"/>
      <c r="AK958" s="21">
        <f t="shared" ref="AK958:AK1021" ca="1" si="405">IF(CELL("protect",AC958),0,1)</f>
        <v>1</v>
      </c>
    </row>
    <row r="959" spans="1:37" s="73" customFormat="1" hidden="1">
      <c r="A959" s="21">
        <f t="shared" si="396"/>
        <v>0</v>
      </c>
      <c r="B959" s="59"/>
      <c r="C959" s="84" t="s">
        <v>466</v>
      </c>
      <c r="D959" s="72"/>
      <c r="E959" s="53">
        <f t="shared" ref="E959:AE959" si="406">SUBTOTAL(9,E960:E961)</f>
        <v>0</v>
      </c>
      <c r="F959" s="53">
        <f t="shared" si="406"/>
        <v>0</v>
      </c>
      <c r="G959" s="53">
        <f t="shared" si="406"/>
        <v>0</v>
      </c>
      <c r="H959" s="53">
        <f t="shared" si="406"/>
        <v>0</v>
      </c>
      <c r="I959" s="53">
        <f t="shared" si="406"/>
        <v>0</v>
      </c>
      <c r="J959" s="53">
        <f t="shared" si="406"/>
        <v>0</v>
      </c>
      <c r="K959" s="53">
        <f t="shared" si="406"/>
        <v>0</v>
      </c>
      <c r="L959" s="53">
        <f t="shared" si="406"/>
        <v>0</v>
      </c>
      <c r="M959" s="53">
        <f t="shared" si="406"/>
        <v>0</v>
      </c>
      <c r="N959" s="53">
        <f t="shared" si="406"/>
        <v>0</v>
      </c>
      <c r="O959" s="53">
        <f t="shared" si="406"/>
        <v>0</v>
      </c>
      <c r="P959" s="53">
        <f t="shared" si="406"/>
        <v>0</v>
      </c>
      <c r="Q959" s="53">
        <f t="shared" si="406"/>
        <v>0</v>
      </c>
      <c r="R959" s="53">
        <f t="shared" si="406"/>
        <v>0</v>
      </c>
      <c r="S959" s="53">
        <f t="shared" si="406"/>
        <v>0</v>
      </c>
      <c r="T959" s="53">
        <f t="shared" si="406"/>
        <v>0</v>
      </c>
      <c r="U959" s="53">
        <f t="shared" si="406"/>
        <v>0</v>
      </c>
      <c r="V959" s="53">
        <f t="shared" si="406"/>
        <v>0</v>
      </c>
      <c r="W959" s="53">
        <f t="shared" si="406"/>
        <v>0</v>
      </c>
      <c r="X959" s="53">
        <f t="shared" si="406"/>
        <v>0</v>
      </c>
      <c r="Y959" s="53">
        <f t="shared" si="406"/>
        <v>0</v>
      </c>
      <c r="Z959" s="53">
        <f t="shared" si="406"/>
        <v>0</v>
      </c>
      <c r="AA959" s="53">
        <f t="shared" si="406"/>
        <v>0</v>
      </c>
      <c r="AB959" s="53">
        <f t="shared" si="406"/>
        <v>0</v>
      </c>
      <c r="AC959" s="53">
        <f t="shared" si="406"/>
        <v>0</v>
      </c>
      <c r="AD959" s="53">
        <f t="shared" si="406"/>
        <v>0</v>
      </c>
      <c r="AE959" s="53">
        <f t="shared" si="406"/>
        <v>0</v>
      </c>
      <c r="AK959" s="21">
        <f t="shared" ca="1" si="405"/>
        <v>0</v>
      </c>
    </row>
    <row r="960" spans="1:37" s="73" customFormat="1" hidden="1">
      <c r="A960" s="21">
        <f t="shared" si="396"/>
        <v>0</v>
      </c>
      <c r="B960" s="83"/>
      <c r="C960" s="86" t="s">
        <v>467</v>
      </c>
      <c r="D960" s="88" t="s">
        <v>138</v>
      </c>
      <c r="E960" s="57">
        <f t="shared" si="402"/>
        <v>0</v>
      </c>
      <c r="F960" s="57">
        <f t="shared" si="403"/>
        <v>0</v>
      </c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7">
        <f t="shared" si="404"/>
        <v>0</v>
      </c>
      <c r="Z960" s="58"/>
      <c r="AA960" s="58"/>
      <c r="AB960" s="58"/>
      <c r="AC960" s="58"/>
      <c r="AD960" s="58"/>
      <c r="AE960" s="58"/>
      <c r="AK960" s="21">
        <f t="shared" ca="1" si="405"/>
        <v>1</v>
      </c>
    </row>
    <row r="961" spans="1:37" s="73" customFormat="1" ht="25.5" hidden="1">
      <c r="A961" s="21">
        <f t="shared" si="396"/>
        <v>0</v>
      </c>
      <c r="B961" s="83"/>
      <c r="C961" s="86" t="s">
        <v>469</v>
      </c>
      <c r="D961" s="85" t="s">
        <v>110</v>
      </c>
      <c r="E961" s="57">
        <f t="shared" si="402"/>
        <v>0</v>
      </c>
      <c r="F961" s="57">
        <f t="shared" si="403"/>
        <v>0</v>
      </c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7">
        <f t="shared" si="404"/>
        <v>0</v>
      </c>
      <c r="Z961" s="58"/>
      <c r="AA961" s="58"/>
      <c r="AB961" s="58"/>
      <c r="AC961" s="58"/>
      <c r="AD961" s="58"/>
      <c r="AE961" s="58"/>
      <c r="AK961" s="21">
        <f t="shared" ca="1" si="405"/>
        <v>1</v>
      </c>
    </row>
    <row r="962" spans="1:37" s="73" customFormat="1" ht="25.5" hidden="1">
      <c r="A962" s="21">
        <f t="shared" si="396"/>
        <v>0</v>
      </c>
      <c r="B962" s="83"/>
      <c r="C962" s="84" t="s">
        <v>140</v>
      </c>
      <c r="D962" s="85" t="s">
        <v>111</v>
      </c>
      <c r="E962" s="57">
        <f t="shared" si="402"/>
        <v>0</v>
      </c>
      <c r="F962" s="57">
        <f t="shared" si="403"/>
        <v>0</v>
      </c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7">
        <f t="shared" si="404"/>
        <v>0</v>
      </c>
      <c r="Z962" s="58"/>
      <c r="AA962" s="58"/>
      <c r="AB962" s="58"/>
      <c r="AC962" s="58"/>
      <c r="AD962" s="58"/>
      <c r="AE962" s="58"/>
      <c r="AK962" s="21">
        <f t="shared" ca="1" si="405"/>
        <v>1</v>
      </c>
    </row>
    <row r="963" spans="1:37" s="73" customFormat="1" hidden="1">
      <c r="A963" s="21">
        <f t="shared" si="396"/>
        <v>0</v>
      </c>
      <c r="B963" s="56" t="s">
        <v>72</v>
      </c>
      <c r="C963" s="74" t="s">
        <v>308</v>
      </c>
      <c r="D963" s="85" t="s">
        <v>141</v>
      </c>
      <c r="E963" s="57">
        <f t="shared" ref="E963:AE963" si="407">SUBTOTAL(9,E964:E965)</f>
        <v>0</v>
      </c>
      <c r="F963" s="57">
        <f t="shared" si="407"/>
        <v>0</v>
      </c>
      <c r="G963" s="53">
        <f t="shared" si="407"/>
        <v>0</v>
      </c>
      <c r="H963" s="53">
        <f t="shared" si="407"/>
        <v>0</v>
      </c>
      <c r="I963" s="53">
        <f t="shared" si="407"/>
        <v>0</v>
      </c>
      <c r="J963" s="53">
        <f t="shared" si="407"/>
        <v>0</v>
      </c>
      <c r="K963" s="53">
        <f t="shared" si="407"/>
        <v>0</v>
      </c>
      <c r="L963" s="53">
        <f t="shared" si="407"/>
        <v>0</v>
      </c>
      <c r="M963" s="53">
        <f t="shared" si="407"/>
        <v>0</v>
      </c>
      <c r="N963" s="53">
        <f t="shared" si="407"/>
        <v>0</v>
      </c>
      <c r="O963" s="53">
        <f t="shared" si="407"/>
        <v>0</v>
      </c>
      <c r="P963" s="53">
        <f t="shared" si="407"/>
        <v>0</v>
      </c>
      <c r="Q963" s="53">
        <f t="shared" si="407"/>
        <v>0</v>
      </c>
      <c r="R963" s="53">
        <f t="shared" si="407"/>
        <v>0</v>
      </c>
      <c r="S963" s="53">
        <f t="shared" si="407"/>
        <v>0</v>
      </c>
      <c r="T963" s="53">
        <f t="shared" si="407"/>
        <v>0</v>
      </c>
      <c r="U963" s="53">
        <f t="shared" si="407"/>
        <v>0</v>
      </c>
      <c r="V963" s="53">
        <f t="shared" si="407"/>
        <v>0</v>
      </c>
      <c r="W963" s="53">
        <f t="shared" si="407"/>
        <v>0</v>
      </c>
      <c r="X963" s="53">
        <f t="shared" si="407"/>
        <v>0</v>
      </c>
      <c r="Y963" s="57">
        <f t="shared" si="407"/>
        <v>0</v>
      </c>
      <c r="Z963" s="53">
        <f t="shared" si="407"/>
        <v>0</v>
      </c>
      <c r="AA963" s="53">
        <f t="shared" si="407"/>
        <v>0</v>
      </c>
      <c r="AB963" s="53">
        <f t="shared" si="407"/>
        <v>0</v>
      </c>
      <c r="AC963" s="53">
        <f t="shared" si="407"/>
        <v>0</v>
      </c>
      <c r="AD963" s="53">
        <f t="shared" si="407"/>
        <v>0</v>
      </c>
      <c r="AE963" s="53">
        <f t="shared" si="407"/>
        <v>0</v>
      </c>
      <c r="AK963" s="21">
        <f t="shared" ca="1" si="405"/>
        <v>0</v>
      </c>
    </row>
    <row r="964" spans="1:37" s="73" customFormat="1" hidden="1">
      <c r="A964" s="21">
        <f t="shared" si="396"/>
        <v>0</v>
      </c>
      <c r="B964" s="83"/>
      <c r="C964" s="87" t="s">
        <v>309</v>
      </c>
      <c r="D964" s="88" t="s">
        <v>310</v>
      </c>
      <c r="E964" s="57">
        <f>F964+Y964</f>
        <v>0</v>
      </c>
      <c r="F964" s="57">
        <f>SUM(G964:X964)</f>
        <v>0</v>
      </c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7">
        <f>SUM(Z964:AE964)</f>
        <v>0</v>
      </c>
      <c r="Z964" s="58"/>
      <c r="AA964" s="58"/>
      <c r="AB964" s="58"/>
      <c r="AC964" s="58"/>
      <c r="AD964" s="58"/>
      <c r="AE964" s="58"/>
      <c r="AK964" s="21">
        <f t="shared" ca="1" si="405"/>
        <v>1</v>
      </c>
    </row>
    <row r="965" spans="1:37" s="73" customFormat="1" hidden="1">
      <c r="A965" s="21">
        <f t="shared" si="396"/>
        <v>0</v>
      </c>
      <c r="B965" s="83"/>
      <c r="C965" s="87" t="s">
        <v>311</v>
      </c>
      <c r="D965" s="88" t="s">
        <v>312</v>
      </c>
      <c r="E965" s="57">
        <f>F965+Y965</f>
        <v>0</v>
      </c>
      <c r="F965" s="57">
        <f>SUM(G965:X965)</f>
        <v>0</v>
      </c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7">
        <f>SUM(Z965:AE965)</f>
        <v>0</v>
      </c>
      <c r="Z965" s="58"/>
      <c r="AA965" s="58"/>
      <c r="AB965" s="58"/>
      <c r="AC965" s="58"/>
      <c r="AD965" s="58"/>
      <c r="AE965" s="58"/>
      <c r="AK965" s="21">
        <f t="shared" ca="1" si="405"/>
        <v>1</v>
      </c>
    </row>
    <row r="966" spans="1:37" s="73" customFormat="1" hidden="1">
      <c r="A966" s="21">
        <f t="shared" si="396"/>
        <v>0</v>
      </c>
      <c r="B966" s="56" t="s">
        <v>109</v>
      </c>
      <c r="C966" s="74" t="s">
        <v>142</v>
      </c>
      <c r="D966" s="85"/>
      <c r="E966" s="53">
        <f t="shared" ref="E966:AE966" si="408">SUBTOTAL(9,E967:E971)</f>
        <v>0</v>
      </c>
      <c r="F966" s="53">
        <f t="shared" si="408"/>
        <v>0</v>
      </c>
      <c r="G966" s="53">
        <f t="shared" si="408"/>
        <v>0</v>
      </c>
      <c r="H966" s="53">
        <f t="shared" si="408"/>
        <v>0</v>
      </c>
      <c r="I966" s="53">
        <f t="shared" si="408"/>
        <v>0</v>
      </c>
      <c r="J966" s="53">
        <f t="shared" si="408"/>
        <v>0</v>
      </c>
      <c r="K966" s="53">
        <f t="shared" si="408"/>
        <v>0</v>
      </c>
      <c r="L966" s="53">
        <f t="shared" si="408"/>
        <v>0</v>
      </c>
      <c r="M966" s="53">
        <f t="shared" si="408"/>
        <v>0</v>
      </c>
      <c r="N966" s="53">
        <f t="shared" si="408"/>
        <v>0</v>
      </c>
      <c r="O966" s="53">
        <f t="shared" si="408"/>
        <v>0</v>
      </c>
      <c r="P966" s="53">
        <f t="shared" si="408"/>
        <v>0</v>
      </c>
      <c r="Q966" s="53">
        <f t="shared" si="408"/>
        <v>0</v>
      </c>
      <c r="R966" s="53">
        <f t="shared" si="408"/>
        <v>0</v>
      </c>
      <c r="S966" s="53">
        <f t="shared" si="408"/>
        <v>0</v>
      </c>
      <c r="T966" s="53">
        <f t="shared" si="408"/>
        <v>0</v>
      </c>
      <c r="U966" s="53">
        <f t="shared" si="408"/>
        <v>0</v>
      </c>
      <c r="V966" s="53">
        <f t="shared" si="408"/>
        <v>0</v>
      </c>
      <c r="W966" s="53">
        <f t="shared" si="408"/>
        <v>0</v>
      </c>
      <c r="X966" s="53">
        <f t="shared" si="408"/>
        <v>0</v>
      </c>
      <c r="Y966" s="53">
        <f t="shared" si="408"/>
        <v>0</v>
      </c>
      <c r="Z966" s="53">
        <f t="shared" si="408"/>
        <v>0</v>
      </c>
      <c r="AA966" s="53">
        <f t="shared" si="408"/>
        <v>0</v>
      </c>
      <c r="AB966" s="53">
        <f t="shared" si="408"/>
        <v>0</v>
      </c>
      <c r="AC966" s="53">
        <f t="shared" si="408"/>
        <v>0</v>
      </c>
      <c r="AD966" s="53">
        <f t="shared" si="408"/>
        <v>0</v>
      </c>
      <c r="AE966" s="53">
        <f t="shared" si="408"/>
        <v>0</v>
      </c>
      <c r="AK966" s="21">
        <f t="shared" ca="1" si="405"/>
        <v>0</v>
      </c>
    </row>
    <row r="967" spans="1:37" s="73" customFormat="1" hidden="1">
      <c r="A967" s="21">
        <f t="shared" si="396"/>
        <v>0</v>
      </c>
      <c r="B967" s="83"/>
      <c r="C967" s="87" t="s">
        <v>143</v>
      </c>
      <c r="D967" s="88" t="s">
        <v>144</v>
      </c>
      <c r="E967" s="57">
        <f>F967+Y967</f>
        <v>0</v>
      </c>
      <c r="F967" s="57">
        <f>SUM(G967:X967)</f>
        <v>0</v>
      </c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7">
        <f>SUM(Z967:AE967)</f>
        <v>0</v>
      </c>
      <c r="Z967" s="58"/>
      <c r="AA967" s="58"/>
      <c r="AB967" s="58"/>
      <c r="AC967" s="58"/>
      <c r="AD967" s="58"/>
      <c r="AE967" s="58"/>
      <c r="AK967" s="21">
        <f t="shared" ca="1" si="405"/>
        <v>1</v>
      </c>
    </row>
    <row r="968" spans="1:37" s="73" customFormat="1" hidden="1">
      <c r="A968" s="21">
        <f t="shared" si="396"/>
        <v>0</v>
      </c>
      <c r="B968" s="83"/>
      <c r="C968" s="87" t="s">
        <v>145</v>
      </c>
      <c r="D968" s="88" t="s">
        <v>146</v>
      </c>
      <c r="E968" s="57">
        <f>F968+Y968</f>
        <v>0</v>
      </c>
      <c r="F968" s="57">
        <f>SUM(G968:X968)</f>
        <v>0</v>
      </c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7">
        <f>SUM(Z968:AE968)</f>
        <v>0</v>
      </c>
      <c r="Z968" s="58"/>
      <c r="AA968" s="58"/>
      <c r="AB968" s="58"/>
      <c r="AC968" s="58"/>
      <c r="AD968" s="58"/>
      <c r="AE968" s="58"/>
      <c r="AK968" s="21">
        <f t="shared" ca="1" si="405"/>
        <v>1</v>
      </c>
    </row>
    <row r="969" spans="1:37" s="73" customFormat="1" hidden="1">
      <c r="A969" s="21">
        <f t="shared" si="396"/>
        <v>0</v>
      </c>
      <c r="B969" s="83"/>
      <c r="C969" s="87" t="s">
        <v>147</v>
      </c>
      <c r="D969" s="88" t="s">
        <v>148</v>
      </c>
      <c r="E969" s="57">
        <f>F969+Y969</f>
        <v>0</v>
      </c>
      <c r="F969" s="57">
        <f>SUM(G969:X969)</f>
        <v>0</v>
      </c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7">
        <f>SUM(Z969:AE969)</f>
        <v>0</v>
      </c>
      <c r="Z969" s="58"/>
      <c r="AA969" s="58"/>
      <c r="AB969" s="58"/>
      <c r="AC969" s="58"/>
      <c r="AD969" s="58"/>
      <c r="AE969" s="58"/>
      <c r="AK969" s="21">
        <f t="shared" ca="1" si="405"/>
        <v>1</v>
      </c>
    </row>
    <row r="970" spans="1:37" s="73" customFormat="1" hidden="1">
      <c r="A970" s="21">
        <f t="shared" si="396"/>
        <v>0</v>
      </c>
      <c r="B970" s="83"/>
      <c r="C970" s="87" t="s">
        <v>149</v>
      </c>
      <c r="D970" s="88" t="s">
        <v>150</v>
      </c>
      <c r="E970" s="57">
        <f>F970+Y970</f>
        <v>0</v>
      </c>
      <c r="F970" s="57">
        <f>SUM(G970:X970)</f>
        <v>0</v>
      </c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7">
        <f>SUM(Z970:AE970)</f>
        <v>0</v>
      </c>
      <c r="Z970" s="58"/>
      <c r="AA970" s="58"/>
      <c r="AB970" s="58"/>
      <c r="AC970" s="58"/>
      <c r="AD970" s="58"/>
      <c r="AE970" s="58"/>
      <c r="AK970" s="21">
        <f t="shared" ca="1" si="405"/>
        <v>1</v>
      </c>
    </row>
    <row r="971" spans="1:37" s="73" customFormat="1" hidden="1">
      <c r="A971" s="21">
        <f t="shared" si="396"/>
        <v>0</v>
      </c>
      <c r="B971" s="83"/>
      <c r="C971" s="87" t="s">
        <v>151</v>
      </c>
      <c r="D971" s="88" t="s">
        <v>152</v>
      </c>
      <c r="E971" s="57">
        <f>F971+Y971</f>
        <v>0</v>
      </c>
      <c r="F971" s="57">
        <f>SUM(G971:X971)</f>
        <v>0</v>
      </c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7">
        <f>SUM(Z971:AE971)</f>
        <v>0</v>
      </c>
      <c r="Z971" s="58"/>
      <c r="AA971" s="58"/>
      <c r="AB971" s="58"/>
      <c r="AC971" s="58"/>
      <c r="AD971" s="58"/>
      <c r="AE971" s="58"/>
      <c r="AK971" s="21">
        <f t="shared" ca="1" si="405"/>
        <v>1</v>
      </c>
    </row>
    <row r="972" spans="1:37" s="73" customFormat="1" hidden="1">
      <c r="A972" s="137">
        <f>A973</f>
        <v>0</v>
      </c>
      <c r="B972" s="64"/>
      <c r="C972" s="91"/>
      <c r="D972" s="65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  <c r="AD972" s="53"/>
      <c r="AE972" s="53"/>
      <c r="AK972" s="21">
        <f t="shared" ca="1" si="405"/>
        <v>0</v>
      </c>
    </row>
    <row r="973" spans="1:37" s="73" customFormat="1" hidden="1">
      <c r="A973" s="191">
        <f>MAX(A974:A980)</f>
        <v>0</v>
      </c>
      <c r="B973" s="64"/>
      <c r="C973" s="93" t="s">
        <v>163</v>
      </c>
      <c r="D973" s="65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K973" s="21">
        <f t="shared" ca="1" si="405"/>
        <v>0</v>
      </c>
    </row>
    <row r="974" spans="1:37" s="73" customFormat="1" hidden="1">
      <c r="A974" s="21">
        <f t="shared" ref="A974:A980" si="409">IF(MAX(E974:AF974)=0,IF(MIN(E974:AF974)=0,0,1),1)</f>
        <v>0</v>
      </c>
      <c r="B974" s="64"/>
      <c r="C974" s="91" t="s">
        <v>166</v>
      </c>
      <c r="D974" s="88"/>
      <c r="E974" s="94">
        <f t="shared" ref="E974:AE974" si="410">SUM(E975:E976)</f>
        <v>0</v>
      </c>
      <c r="F974" s="94">
        <f t="shared" si="410"/>
        <v>0</v>
      </c>
      <c r="G974" s="94">
        <f t="shared" si="410"/>
        <v>0</v>
      </c>
      <c r="H974" s="94">
        <f t="shared" si="410"/>
        <v>0</v>
      </c>
      <c r="I974" s="94">
        <f t="shared" si="410"/>
        <v>0</v>
      </c>
      <c r="J974" s="94">
        <f t="shared" si="410"/>
        <v>0</v>
      </c>
      <c r="K974" s="94">
        <f t="shared" si="410"/>
        <v>0</v>
      </c>
      <c r="L974" s="94">
        <f t="shared" si="410"/>
        <v>0</v>
      </c>
      <c r="M974" s="94">
        <f t="shared" si="410"/>
        <v>0</v>
      </c>
      <c r="N974" s="94">
        <f t="shared" si="410"/>
        <v>0</v>
      </c>
      <c r="O974" s="94">
        <f t="shared" si="410"/>
        <v>0</v>
      </c>
      <c r="P974" s="94">
        <f t="shared" si="410"/>
        <v>0</v>
      </c>
      <c r="Q974" s="94">
        <f t="shared" si="410"/>
        <v>0</v>
      </c>
      <c r="R974" s="94">
        <f t="shared" si="410"/>
        <v>0</v>
      </c>
      <c r="S974" s="94">
        <f t="shared" si="410"/>
        <v>0</v>
      </c>
      <c r="T974" s="94">
        <f t="shared" si="410"/>
        <v>0</v>
      </c>
      <c r="U974" s="94">
        <f t="shared" si="410"/>
        <v>0</v>
      </c>
      <c r="V974" s="94">
        <f t="shared" si="410"/>
        <v>0</v>
      </c>
      <c r="W974" s="94">
        <f t="shared" si="410"/>
        <v>0</v>
      </c>
      <c r="X974" s="94">
        <f t="shared" si="410"/>
        <v>0</v>
      </c>
      <c r="Y974" s="94">
        <f t="shared" si="410"/>
        <v>0</v>
      </c>
      <c r="Z974" s="94">
        <f t="shared" si="410"/>
        <v>0</v>
      </c>
      <c r="AA974" s="94">
        <f t="shared" si="410"/>
        <v>0</v>
      </c>
      <c r="AB974" s="94">
        <f t="shared" si="410"/>
        <v>0</v>
      </c>
      <c r="AC974" s="94">
        <f t="shared" si="410"/>
        <v>0</v>
      </c>
      <c r="AD974" s="94">
        <f t="shared" si="410"/>
        <v>0</v>
      </c>
      <c r="AE974" s="94">
        <f t="shared" si="410"/>
        <v>0</v>
      </c>
      <c r="AK974" s="21">
        <f t="shared" ca="1" si="405"/>
        <v>0</v>
      </c>
    </row>
    <row r="975" spans="1:37" s="73" customFormat="1" hidden="1">
      <c r="A975" s="21">
        <f t="shared" si="409"/>
        <v>0</v>
      </c>
      <c r="B975" s="64"/>
      <c r="C975" s="95" t="s">
        <v>167</v>
      </c>
      <c r="D975" s="88"/>
      <c r="E975" s="57">
        <f>F975+Y975</f>
        <v>0</v>
      </c>
      <c r="F975" s="57">
        <f>SUM(G975:X975)</f>
        <v>0</v>
      </c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7">
        <f>SUM(Z975:AE975)</f>
        <v>0</v>
      </c>
      <c r="Z975" s="58"/>
      <c r="AA975" s="58"/>
      <c r="AB975" s="58"/>
      <c r="AC975" s="58"/>
      <c r="AD975" s="58"/>
      <c r="AE975" s="58"/>
      <c r="AK975" s="21">
        <f t="shared" ca="1" si="405"/>
        <v>1</v>
      </c>
    </row>
    <row r="976" spans="1:37" s="73" customFormat="1" hidden="1">
      <c r="A976" s="21">
        <f t="shared" si="409"/>
        <v>0</v>
      </c>
      <c r="B976" s="64"/>
      <c r="C976" s="95" t="s">
        <v>168</v>
      </c>
      <c r="D976" s="88"/>
      <c r="E976" s="57">
        <f>F976+Y976</f>
        <v>0</v>
      </c>
      <c r="F976" s="57">
        <f>SUM(G976:X976)</f>
        <v>0</v>
      </c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7">
        <f>SUM(Z976:AE976)</f>
        <v>0</v>
      </c>
      <c r="Z976" s="58"/>
      <c r="AA976" s="58"/>
      <c r="AB976" s="58"/>
      <c r="AC976" s="58"/>
      <c r="AD976" s="58"/>
      <c r="AE976" s="58"/>
      <c r="AK976" s="21">
        <f t="shared" ca="1" si="405"/>
        <v>1</v>
      </c>
    </row>
    <row r="977" spans="1:37" s="73" customFormat="1" hidden="1">
      <c r="A977" s="21">
        <f t="shared" si="409"/>
        <v>0</v>
      </c>
      <c r="B977" s="64"/>
      <c r="C977" s="91" t="s">
        <v>169</v>
      </c>
      <c r="D977" s="88"/>
      <c r="E977" s="94">
        <f t="shared" ref="E977:AE977" si="411">SUM(E978:E979)</f>
        <v>0</v>
      </c>
      <c r="F977" s="94">
        <f t="shared" si="411"/>
        <v>0</v>
      </c>
      <c r="G977" s="94">
        <f t="shared" si="411"/>
        <v>0</v>
      </c>
      <c r="H977" s="94">
        <f t="shared" si="411"/>
        <v>0</v>
      </c>
      <c r="I977" s="94">
        <f t="shared" si="411"/>
        <v>0</v>
      </c>
      <c r="J977" s="94">
        <f t="shared" si="411"/>
        <v>0</v>
      </c>
      <c r="K977" s="94">
        <f t="shared" si="411"/>
        <v>0</v>
      </c>
      <c r="L977" s="94">
        <f t="shared" si="411"/>
        <v>0</v>
      </c>
      <c r="M977" s="94">
        <f t="shared" si="411"/>
        <v>0</v>
      </c>
      <c r="N977" s="94">
        <f t="shared" si="411"/>
        <v>0</v>
      </c>
      <c r="O977" s="94">
        <f t="shared" si="411"/>
        <v>0</v>
      </c>
      <c r="P977" s="94">
        <f t="shared" si="411"/>
        <v>0</v>
      </c>
      <c r="Q977" s="94">
        <f t="shared" si="411"/>
        <v>0</v>
      </c>
      <c r="R977" s="94">
        <f t="shared" si="411"/>
        <v>0</v>
      </c>
      <c r="S977" s="94">
        <f t="shared" si="411"/>
        <v>0</v>
      </c>
      <c r="T977" s="94">
        <f t="shared" si="411"/>
        <v>0</v>
      </c>
      <c r="U977" s="94">
        <f t="shared" si="411"/>
        <v>0</v>
      </c>
      <c r="V977" s="94">
        <f t="shared" si="411"/>
        <v>0</v>
      </c>
      <c r="W977" s="94">
        <f t="shared" si="411"/>
        <v>0</v>
      </c>
      <c r="X977" s="94">
        <f t="shared" si="411"/>
        <v>0</v>
      </c>
      <c r="Y977" s="94">
        <f t="shared" si="411"/>
        <v>0</v>
      </c>
      <c r="Z977" s="94">
        <f t="shared" si="411"/>
        <v>0</v>
      </c>
      <c r="AA977" s="94">
        <f t="shared" si="411"/>
        <v>0</v>
      </c>
      <c r="AB977" s="94">
        <f t="shared" si="411"/>
        <v>0</v>
      </c>
      <c r="AC977" s="94">
        <f t="shared" si="411"/>
        <v>0</v>
      </c>
      <c r="AD977" s="94">
        <f t="shared" si="411"/>
        <v>0</v>
      </c>
      <c r="AE977" s="94">
        <f t="shared" si="411"/>
        <v>0</v>
      </c>
      <c r="AK977" s="21">
        <f t="shared" ca="1" si="405"/>
        <v>0</v>
      </c>
    </row>
    <row r="978" spans="1:37" s="73" customFormat="1" hidden="1">
      <c r="A978" s="21">
        <f t="shared" si="409"/>
        <v>0</v>
      </c>
      <c r="B978" s="64"/>
      <c r="C978" s="96" t="s">
        <v>170</v>
      </c>
      <c r="D978" s="88"/>
      <c r="E978" s="57">
        <f>F978+Y978</f>
        <v>0</v>
      </c>
      <c r="F978" s="57">
        <f>SUM(G978:X978)</f>
        <v>0</v>
      </c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7">
        <f>SUM(Z978:AE978)</f>
        <v>0</v>
      </c>
      <c r="Z978" s="58"/>
      <c r="AA978" s="58"/>
      <c r="AB978" s="58"/>
      <c r="AC978" s="58"/>
      <c r="AD978" s="58"/>
      <c r="AE978" s="58"/>
      <c r="AK978" s="21">
        <f t="shared" ca="1" si="405"/>
        <v>1</v>
      </c>
    </row>
    <row r="979" spans="1:37" s="73" customFormat="1" hidden="1">
      <c r="A979" s="21">
        <f t="shared" si="409"/>
        <v>0</v>
      </c>
      <c r="B979" s="64"/>
      <c r="C979" s="96" t="s">
        <v>171</v>
      </c>
      <c r="D979" s="88"/>
      <c r="E979" s="57">
        <f>F979+Y979</f>
        <v>0</v>
      </c>
      <c r="F979" s="57">
        <f>SUM(G979:X979)</f>
        <v>0</v>
      </c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7">
        <f>SUM(Z979:AE979)</f>
        <v>0</v>
      </c>
      <c r="Z979" s="58"/>
      <c r="AA979" s="58"/>
      <c r="AB979" s="58"/>
      <c r="AC979" s="58"/>
      <c r="AD979" s="58"/>
      <c r="AE979" s="58"/>
      <c r="AK979" s="21">
        <f t="shared" ca="1" si="405"/>
        <v>1</v>
      </c>
    </row>
    <row r="980" spans="1:37" s="73" customFormat="1" hidden="1">
      <c r="A980" s="21">
        <f t="shared" si="409"/>
        <v>0</v>
      </c>
      <c r="B980" s="64"/>
      <c r="C980" s="97" t="s">
        <v>172</v>
      </c>
      <c r="D980" s="88"/>
      <c r="E980" s="53">
        <f t="shared" ref="E980:AE980" si="412">IF(E977=0,0,E946/E977)</f>
        <v>0</v>
      </c>
      <c r="F980" s="53">
        <f t="shared" si="412"/>
        <v>0</v>
      </c>
      <c r="G980" s="53">
        <f t="shared" si="412"/>
        <v>0</v>
      </c>
      <c r="H980" s="53">
        <f t="shared" si="412"/>
        <v>0</v>
      </c>
      <c r="I980" s="53">
        <f t="shared" si="412"/>
        <v>0</v>
      </c>
      <c r="J980" s="53">
        <f t="shared" si="412"/>
        <v>0</v>
      </c>
      <c r="K980" s="53">
        <f t="shared" si="412"/>
        <v>0</v>
      </c>
      <c r="L980" s="53">
        <f t="shared" si="412"/>
        <v>0</v>
      </c>
      <c r="M980" s="53">
        <f t="shared" si="412"/>
        <v>0</v>
      </c>
      <c r="N980" s="53">
        <f t="shared" si="412"/>
        <v>0</v>
      </c>
      <c r="O980" s="53">
        <f t="shared" si="412"/>
        <v>0</v>
      </c>
      <c r="P980" s="53">
        <f t="shared" si="412"/>
        <v>0</v>
      </c>
      <c r="Q980" s="53">
        <f t="shared" si="412"/>
        <v>0</v>
      </c>
      <c r="R980" s="53">
        <f t="shared" si="412"/>
        <v>0</v>
      </c>
      <c r="S980" s="53">
        <f t="shared" si="412"/>
        <v>0</v>
      </c>
      <c r="T980" s="53">
        <f t="shared" si="412"/>
        <v>0</v>
      </c>
      <c r="U980" s="53">
        <f t="shared" si="412"/>
        <v>0</v>
      </c>
      <c r="V980" s="53">
        <f t="shared" si="412"/>
        <v>0</v>
      </c>
      <c r="W980" s="53">
        <f t="shared" si="412"/>
        <v>0</v>
      </c>
      <c r="X980" s="53">
        <f t="shared" si="412"/>
        <v>0</v>
      </c>
      <c r="Y980" s="53">
        <f t="shared" si="412"/>
        <v>0</v>
      </c>
      <c r="Z980" s="53">
        <f t="shared" si="412"/>
        <v>0</v>
      </c>
      <c r="AA980" s="53">
        <f t="shared" si="412"/>
        <v>0</v>
      </c>
      <c r="AB980" s="53">
        <f t="shared" si="412"/>
        <v>0</v>
      </c>
      <c r="AC980" s="53">
        <f t="shared" si="412"/>
        <v>0</v>
      </c>
      <c r="AD980" s="53">
        <f t="shared" si="412"/>
        <v>0</v>
      </c>
      <c r="AE980" s="53">
        <f t="shared" si="412"/>
        <v>0</v>
      </c>
      <c r="AK980" s="21">
        <f t="shared" ca="1" si="405"/>
        <v>0</v>
      </c>
    </row>
    <row r="981" spans="1:37" s="73" customFormat="1" hidden="1">
      <c r="A981" s="137">
        <f>A982</f>
        <v>0</v>
      </c>
      <c r="B981" s="136"/>
      <c r="C981" s="121"/>
      <c r="D981" s="131"/>
      <c r="E981" s="117"/>
      <c r="F981" s="117"/>
      <c r="G981" s="117"/>
      <c r="H981" s="117"/>
      <c r="I981" s="117"/>
      <c r="J981" s="117"/>
      <c r="K981" s="117"/>
      <c r="L981" s="117"/>
      <c r="M981" s="117"/>
      <c r="N981" s="117"/>
      <c r="O981" s="117"/>
      <c r="P981" s="117"/>
      <c r="Q981" s="117"/>
      <c r="R981" s="117"/>
      <c r="S981" s="117"/>
      <c r="T981" s="117"/>
      <c r="U981" s="117"/>
      <c r="V981" s="117"/>
      <c r="W981" s="117"/>
      <c r="X981" s="117"/>
      <c r="Y981" s="117"/>
      <c r="Z981" s="117"/>
      <c r="AA981" s="117"/>
      <c r="AB981" s="117"/>
      <c r="AC981" s="117"/>
      <c r="AD981" s="117"/>
      <c r="AE981" s="117"/>
      <c r="AK981" s="21">
        <f t="shared" ca="1" si="405"/>
        <v>0</v>
      </c>
    </row>
    <row r="982" spans="1:37" s="73" customFormat="1" hidden="1">
      <c r="A982" s="21">
        <f>IF(MAX(E982:AF982)=0,IF(MIN(E982:AF982)=0,0,1),1)</f>
        <v>0</v>
      </c>
      <c r="B982" s="136"/>
      <c r="C982" s="138" t="s">
        <v>265</v>
      </c>
      <c r="D982" s="131"/>
      <c r="E982" s="117">
        <f t="shared" ref="E982:AE982" si="413">E985+E1025+E1065+E1105+E1145+E1185</f>
        <v>0</v>
      </c>
      <c r="F982" s="117">
        <f t="shared" si="413"/>
        <v>0</v>
      </c>
      <c r="G982" s="117">
        <f t="shared" si="413"/>
        <v>0</v>
      </c>
      <c r="H982" s="117">
        <f t="shared" si="413"/>
        <v>0</v>
      </c>
      <c r="I982" s="117">
        <f t="shared" si="413"/>
        <v>0</v>
      </c>
      <c r="J982" s="117">
        <f t="shared" si="413"/>
        <v>0</v>
      </c>
      <c r="K982" s="117">
        <f t="shared" si="413"/>
        <v>0</v>
      </c>
      <c r="L982" s="117">
        <f t="shared" si="413"/>
        <v>0</v>
      </c>
      <c r="M982" s="117">
        <f t="shared" si="413"/>
        <v>0</v>
      </c>
      <c r="N982" s="117">
        <f t="shared" si="413"/>
        <v>0</v>
      </c>
      <c r="O982" s="117">
        <f t="shared" si="413"/>
        <v>0</v>
      </c>
      <c r="P982" s="117">
        <f t="shared" si="413"/>
        <v>0</v>
      </c>
      <c r="Q982" s="117">
        <f t="shared" si="413"/>
        <v>0</v>
      </c>
      <c r="R982" s="117">
        <f t="shared" si="413"/>
        <v>0</v>
      </c>
      <c r="S982" s="117">
        <f t="shared" si="413"/>
        <v>0</v>
      </c>
      <c r="T982" s="117">
        <f t="shared" si="413"/>
        <v>0</v>
      </c>
      <c r="U982" s="117">
        <f t="shared" si="413"/>
        <v>0</v>
      </c>
      <c r="V982" s="117">
        <f t="shared" si="413"/>
        <v>0</v>
      </c>
      <c r="W982" s="117">
        <f t="shared" si="413"/>
        <v>0</v>
      </c>
      <c r="X982" s="117">
        <f t="shared" si="413"/>
        <v>0</v>
      </c>
      <c r="Y982" s="117">
        <f t="shared" si="413"/>
        <v>0</v>
      </c>
      <c r="Z982" s="117">
        <f t="shared" si="413"/>
        <v>0</v>
      </c>
      <c r="AA982" s="117">
        <f t="shared" si="413"/>
        <v>0</v>
      </c>
      <c r="AB982" s="117">
        <f t="shared" si="413"/>
        <v>0</v>
      </c>
      <c r="AC982" s="117">
        <f t="shared" si="413"/>
        <v>0</v>
      </c>
      <c r="AD982" s="117">
        <f t="shared" si="413"/>
        <v>0</v>
      </c>
      <c r="AE982" s="117">
        <f t="shared" si="413"/>
        <v>0</v>
      </c>
      <c r="AK982" s="21">
        <f t="shared" ca="1" si="405"/>
        <v>0</v>
      </c>
    </row>
    <row r="983" spans="1:37" s="73" customFormat="1" hidden="1">
      <c r="A983" s="137">
        <f>A984</f>
        <v>0</v>
      </c>
      <c r="B983" s="136"/>
      <c r="C983" s="121"/>
      <c r="D983" s="131"/>
      <c r="E983" s="117"/>
      <c r="F983" s="117"/>
      <c r="G983" s="117"/>
      <c r="H983" s="117"/>
      <c r="I983" s="117"/>
      <c r="J983" s="117"/>
      <c r="K983" s="117"/>
      <c r="L983" s="117"/>
      <c r="M983" s="117"/>
      <c r="N983" s="117"/>
      <c r="O983" s="117"/>
      <c r="P983" s="117"/>
      <c r="Q983" s="117"/>
      <c r="R983" s="117"/>
      <c r="S983" s="117"/>
      <c r="T983" s="117"/>
      <c r="U983" s="117"/>
      <c r="V983" s="117"/>
      <c r="W983" s="117"/>
      <c r="X983" s="117"/>
      <c r="Y983" s="117"/>
      <c r="Z983" s="117"/>
      <c r="AA983" s="117"/>
      <c r="AB983" s="117"/>
      <c r="AC983" s="117"/>
      <c r="AD983" s="117"/>
      <c r="AE983" s="117"/>
      <c r="AK983" s="21">
        <f t="shared" ca="1" si="405"/>
        <v>0</v>
      </c>
    </row>
    <row r="984" spans="1:37" s="73" customFormat="1" hidden="1">
      <c r="A984" s="190">
        <f>MAX(A985:A1022)</f>
        <v>0</v>
      </c>
      <c r="B984" s="136"/>
      <c r="C984" s="139" t="s">
        <v>266</v>
      </c>
      <c r="D984" s="131"/>
      <c r="E984" s="117"/>
      <c r="F984" s="117"/>
      <c r="G984" s="117"/>
      <c r="H984" s="117"/>
      <c r="I984" s="117"/>
      <c r="J984" s="117"/>
      <c r="K984" s="117"/>
      <c r="L984" s="117"/>
      <c r="M984" s="117"/>
      <c r="N984" s="117"/>
      <c r="O984" s="117"/>
      <c r="P984" s="117"/>
      <c r="Q984" s="117"/>
      <c r="R984" s="117"/>
      <c r="S984" s="117"/>
      <c r="T984" s="117"/>
      <c r="U984" s="117"/>
      <c r="V984" s="117"/>
      <c r="W984" s="117"/>
      <c r="X984" s="117"/>
      <c r="Y984" s="117"/>
      <c r="Z984" s="117"/>
      <c r="AA984" s="117"/>
      <c r="AB984" s="117"/>
      <c r="AC984" s="117"/>
      <c r="AD984" s="117"/>
      <c r="AE984" s="117"/>
      <c r="AK984" s="21">
        <f t="shared" ca="1" si="405"/>
        <v>0</v>
      </c>
    </row>
    <row r="985" spans="1:37" s="73" customFormat="1" hidden="1">
      <c r="A985" s="21">
        <f t="shared" ref="A985:A1013" si="414">IF(MAX(E985:AF985)=0,IF(MIN(E985:AF985)=0,0,1),1)</f>
        <v>0</v>
      </c>
      <c r="B985" s="56"/>
      <c r="C985" s="71" t="s">
        <v>113</v>
      </c>
      <c r="D985" s="72"/>
      <c r="E985" s="53">
        <f t="shared" ref="E985:AE985" si="415">SUBTOTAL(9,E986:E1013)</f>
        <v>0</v>
      </c>
      <c r="F985" s="53">
        <f t="shared" si="415"/>
        <v>0</v>
      </c>
      <c r="G985" s="53">
        <f t="shared" si="415"/>
        <v>0</v>
      </c>
      <c r="H985" s="53">
        <f t="shared" si="415"/>
        <v>0</v>
      </c>
      <c r="I985" s="53">
        <f t="shared" si="415"/>
        <v>0</v>
      </c>
      <c r="J985" s="53">
        <f t="shared" si="415"/>
        <v>0</v>
      </c>
      <c r="K985" s="53">
        <f t="shared" si="415"/>
        <v>0</v>
      </c>
      <c r="L985" s="53">
        <f t="shared" si="415"/>
        <v>0</v>
      </c>
      <c r="M985" s="53">
        <f t="shared" si="415"/>
        <v>0</v>
      </c>
      <c r="N985" s="53">
        <f t="shared" si="415"/>
        <v>0</v>
      </c>
      <c r="O985" s="53">
        <f t="shared" si="415"/>
        <v>0</v>
      </c>
      <c r="P985" s="53">
        <f t="shared" si="415"/>
        <v>0</v>
      </c>
      <c r="Q985" s="53">
        <f t="shared" si="415"/>
        <v>0</v>
      </c>
      <c r="R985" s="53">
        <f t="shared" si="415"/>
        <v>0</v>
      </c>
      <c r="S985" s="53">
        <f t="shared" si="415"/>
        <v>0</v>
      </c>
      <c r="T985" s="53">
        <f t="shared" si="415"/>
        <v>0</v>
      </c>
      <c r="U985" s="53">
        <f t="shared" si="415"/>
        <v>0</v>
      </c>
      <c r="V985" s="53">
        <f t="shared" si="415"/>
        <v>0</v>
      </c>
      <c r="W985" s="53">
        <f t="shared" si="415"/>
        <v>0</v>
      </c>
      <c r="X985" s="53">
        <f t="shared" si="415"/>
        <v>0</v>
      </c>
      <c r="Y985" s="53">
        <f t="shared" si="415"/>
        <v>0</v>
      </c>
      <c r="Z985" s="53">
        <f t="shared" si="415"/>
        <v>0</v>
      </c>
      <c r="AA985" s="53">
        <f t="shared" si="415"/>
        <v>0</v>
      </c>
      <c r="AB985" s="53">
        <f t="shared" si="415"/>
        <v>0</v>
      </c>
      <c r="AC985" s="53">
        <f t="shared" si="415"/>
        <v>0</v>
      </c>
      <c r="AD985" s="53">
        <f t="shared" si="415"/>
        <v>0</v>
      </c>
      <c r="AE985" s="53">
        <f t="shared" si="415"/>
        <v>0</v>
      </c>
      <c r="AK985" s="21">
        <f t="shared" ca="1" si="405"/>
        <v>0</v>
      </c>
    </row>
    <row r="986" spans="1:37" s="73" customFormat="1" hidden="1">
      <c r="A986" s="21">
        <f t="shared" si="414"/>
        <v>0</v>
      </c>
      <c r="B986" s="56" t="s">
        <v>114</v>
      </c>
      <c r="C986" s="74" t="s">
        <v>115</v>
      </c>
      <c r="D986" s="72"/>
      <c r="E986" s="53">
        <f t="shared" ref="E986:AE986" si="416">SUBTOTAL(9,E987:E1004)</f>
        <v>0</v>
      </c>
      <c r="F986" s="53">
        <f t="shared" si="416"/>
        <v>0</v>
      </c>
      <c r="G986" s="53">
        <f t="shared" si="416"/>
        <v>0</v>
      </c>
      <c r="H986" s="53">
        <f t="shared" si="416"/>
        <v>0</v>
      </c>
      <c r="I986" s="53">
        <f t="shared" si="416"/>
        <v>0</v>
      </c>
      <c r="J986" s="53">
        <f t="shared" si="416"/>
        <v>0</v>
      </c>
      <c r="K986" s="53">
        <f t="shared" si="416"/>
        <v>0</v>
      </c>
      <c r="L986" s="53">
        <f t="shared" si="416"/>
        <v>0</v>
      </c>
      <c r="M986" s="53">
        <f t="shared" si="416"/>
        <v>0</v>
      </c>
      <c r="N986" s="53">
        <f t="shared" si="416"/>
        <v>0</v>
      </c>
      <c r="O986" s="53">
        <f t="shared" si="416"/>
        <v>0</v>
      </c>
      <c r="P986" s="53">
        <f t="shared" si="416"/>
        <v>0</v>
      </c>
      <c r="Q986" s="53">
        <f t="shared" si="416"/>
        <v>0</v>
      </c>
      <c r="R986" s="53">
        <f t="shared" si="416"/>
        <v>0</v>
      </c>
      <c r="S986" s="53">
        <f t="shared" si="416"/>
        <v>0</v>
      </c>
      <c r="T986" s="53">
        <f t="shared" si="416"/>
        <v>0</v>
      </c>
      <c r="U986" s="53">
        <f t="shared" si="416"/>
        <v>0</v>
      </c>
      <c r="V986" s="53">
        <f t="shared" si="416"/>
        <v>0</v>
      </c>
      <c r="W986" s="53">
        <f t="shared" si="416"/>
        <v>0</v>
      </c>
      <c r="X986" s="53">
        <f t="shared" si="416"/>
        <v>0</v>
      </c>
      <c r="Y986" s="53">
        <f t="shared" si="416"/>
        <v>0</v>
      </c>
      <c r="Z986" s="53">
        <f t="shared" si="416"/>
        <v>0</v>
      </c>
      <c r="AA986" s="53">
        <f t="shared" si="416"/>
        <v>0</v>
      </c>
      <c r="AB986" s="53">
        <f t="shared" si="416"/>
        <v>0</v>
      </c>
      <c r="AC986" s="53">
        <f t="shared" si="416"/>
        <v>0</v>
      </c>
      <c r="AD986" s="53">
        <f t="shared" si="416"/>
        <v>0</v>
      </c>
      <c r="AE986" s="53">
        <f t="shared" si="416"/>
        <v>0</v>
      </c>
      <c r="AK986" s="21">
        <f t="shared" ca="1" si="405"/>
        <v>0</v>
      </c>
    </row>
    <row r="987" spans="1:37" s="73" customFormat="1" hidden="1">
      <c r="A987" s="21">
        <f t="shared" si="414"/>
        <v>0</v>
      </c>
      <c r="B987" s="59"/>
      <c r="C987" s="84" t="s">
        <v>286</v>
      </c>
      <c r="D987" s="72"/>
      <c r="E987" s="53">
        <f t="shared" ref="E987:AE987" si="417">SUBTOTAL(9,E988:E997)</f>
        <v>0</v>
      </c>
      <c r="F987" s="53">
        <f t="shared" si="417"/>
        <v>0</v>
      </c>
      <c r="G987" s="53">
        <f t="shared" si="417"/>
        <v>0</v>
      </c>
      <c r="H987" s="53">
        <f t="shared" si="417"/>
        <v>0</v>
      </c>
      <c r="I987" s="53">
        <f t="shared" si="417"/>
        <v>0</v>
      </c>
      <c r="J987" s="53">
        <f t="shared" si="417"/>
        <v>0</v>
      </c>
      <c r="K987" s="53">
        <f t="shared" si="417"/>
        <v>0</v>
      </c>
      <c r="L987" s="53">
        <f t="shared" si="417"/>
        <v>0</v>
      </c>
      <c r="M987" s="53">
        <f t="shared" si="417"/>
        <v>0</v>
      </c>
      <c r="N987" s="53">
        <f t="shared" si="417"/>
        <v>0</v>
      </c>
      <c r="O987" s="53">
        <f t="shared" si="417"/>
        <v>0</v>
      </c>
      <c r="P987" s="53">
        <f t="shared" si="417"/>
        <v>0</v>
      </c>
      <c r="Q987" s="53">
        <f t="shared" si="417"/>
        <v>0</v>
      </c>
      <c r="R987" s="53">
        <f t="shared" si="417"/>
        <v>0</v>
      </c>
      <c r="S987" s="53">
        <f t="shared" si="417"/>
        <v>0</v>
      </c>
      <c r="T987" s="53">
        <f t="shared" si="417"/>
        <v>0</v>
      </c>
      <c r="U987" s="53">
        <f t="shared" si="417"/>
        <v>0</v>
      </c>
      <c r="V987" s="53">
        <f t="shared" si="417"/>
        <v>0</v>
      </c>
      <c r="W987" s="53">
        <f t="shared" si="417"/>
        <v>0</v>
      </c>
      <c r="X987" s="53">
        <f t="shared" si="417"/>
        <v>0</v>
      </c>
      <c r="Y987" s="53">
        <f t="shared" si="417"/>
        <v>0</v>
      </c>
      <c r="Z987" s="53">
        <f t="shared" si="417"/>
        <v>0</v>
      </c>
      <c r="AA987" s="53">
        <f t="shared" si="417"/>
        <v>0</v>
      </c>
      <c r="AB987" s="53">
        <f t="shared" si="417"/>
        <v>0</v>
      </c>
      <c r="AC987" s="53">
        <f t="shared" si="417"/>
        <v>0</v>
      </c>
      <c r="AD987" s="53">
        <f t="shared" si="417"/>
        <v>0</v>
      </c>
      <c r="AE987" s="53">
        <f t="shared" si="417"/>
        <v>0</v>
      </c>
      <c r="AK987" s="21">
        <f t="shared" ca="1" si="405"/>
        <v>0</v>
      </c>
    </row>
    <row r="988" spans="1:37" s="73" customFormat="1" ht="25.5" hidden="1">
      <c r="A988" s="21">
        <f t="shared" si="414"/>
        <v>0</v>
      </c>
      <c r="B988" s="75"/>
      <c r="C988" s="77" t="s">
        <v>116</v>
      </c>
      <c r="D988" s="76" t="s">
        <v>53</v>
      </c>
      <c r="E988" s="53">
        <f t="shared" ref="E988:AE988" si="418">SUBTOTAL(9,E989:E990)</f>
        <v>0</v>
      </c>
      <c r="F988" s="53">
        <f t="shared" si="418"/>
        <v>0</v>
      </c>
      <c r="G988" s="53">
        <f t="shared" si="418"/>
        <v>0</v>
      </c>
      <c r="H988" s="53">
        <f t="shared" si="418"/>
        <v>0</v>
      </c>
      <c r="I988" s="53">
        <f t="shared" si="418"/>
        <v>0</v>
      </c>
      <c r="J988" s="53">
        <f t="shared" si="418"/>
        <v>0</v>
      </c>
      <c r="K988" s="53">
        <f t="shared" si="418"/>
        <v>0</v>
      </c>
      <c r="L988" s="53">
        <f t="shared" si="418"/>
        <v>0</v>
      </c>
      <c r="M988" s="53">
        <f t="shared" si="418"/>
        <v>0</v>
      </c>
      <c r="N988" s="53">
        <f t="shared" si="418"/>
        <v>0</v>
      </c>
      <c r="O988" s="53">
        <f t="shared" si="418"/>
        <v>0</v>
      </c>
      <c r="P988" s="53">
        <f t="shared" si="418"/>
        <v>0</v>
      </c>
      <c r="Q988" s="53">
        <f t="shared" si="418"/>
        <v>0</v>
      </c>
      <c r="R988" s="53">
        <f t="shared" si="418"/>
        <v>0</v>
      </c>
      <c r="S988" s="53">
        <f t="shared" si="418"/>
        <v>0</v>
      </c>
      <c r="T988" s="53">
        <f t="shared" si="418"/>
        <v>0</v>
      </c>
      <c r="U988" s="53">
        <f t="shared" si="418"/>
        <v>0</v>
      </c>
      <c r="V988" s="53">
        <f t="shared" si="418"/>
        <v>0</v>
      </c>
      <c r="W988" s="53">
        <f t="shared" si="418"/>
        <v>0</v>
      </c>
      <c r="X988" s="53">
        <f t="shared" si="418"/>
        <v>0</v>
      </c>
      <c r="Y988" s="53">
        <f t="shared" si="418"/>
        <v>0</v>
      </c>
      <c r="Z988" s="53">
        <f t="shared" si="418"/>
        <v>0</v>
      </c>
      <c r="AA988" s="53">
        <f t="shared" si="418"/>
        <v>0</v>
      </c>
      <c r="AB988" s="53">
        <f t="shared" si="418"/>
        <v>0</v>
      </c>
      <c r="AC988" s="53">
        <f t="shared" si="418"/>
        <v>0</v>
      </c>
      <c r="AD988" s="53">
        <f t="shared" si="418"/>
        <v>0</v>
      </c>
      <c r="AE988" s="53">
        <f t="shared" si="418"/>
        <v>0</v>
      </c>
      <c r="AK988" s="21">
        <f t="shared" ca="1" si="405"/>
        <v>0</v>
      </c>
    </row>
    <row r="989" spans="1:37" s="73" customFormat="1" ht="25.5" hidden="1">
      <c r="A989" s="21">
        <f t="shared" si="414"/>
        <v>0</v>
      </c>
      <c r="B989" s="75"/>
      <c r="C989" s="155" t="s">
        <v>278</v>
      </c>
      <c r="D989" s="76" t="s">
        <v>279</v>
      </c>
      <c r="E989" s="57">
        <f>F989+Y989</f>
        <v>0</v>
      </c>
      <c r="F989" s="57">
        <f>SUM(G989:X989)</f>
        <v>0</v>
      </c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7">
        <f>SUM(Z989:AE989)</f>
        <v>0</v>
      </c>
      <c r="Z989" s="58"/>
      <c r="AA989" s="58"/>
      <c r="AB989" s="58"/>
      <c r="AC989" s="58"/>
      <c r="AD989" s="58"/>
      <c r="AE989" s="58"/>
      <c r="AK989" s="21">
        <f t="shared" ca="1" si="405"/>
        <v>1</v>
      </c>
    </row>
    <row r="990" spans="1:37" s="73" customFormat="1" ht="25.5" hidden="1">
      <c r="A990" s="21">
        <f t="shared" si="414"/>
        <v>0</v>
      </c>
      <c r="B990" s="75"/>
      <c r="C990" s="155" t="s">
        <v>280</v>
      </c>
      <c r="D990" s="76" t="s">
        <v>281</v>
      </c>
      <c r="E990" s="57">
        <f>F990+Y990</f>
        <v>0</v>
      </c>
      <c r="F990" s="57">
        <f>SUM(G990:X990)</f>
        <v>0</v>
      </c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7">
        <f>SUM(Z990:AE990)</f>
        <v>0</v>
      </c>
      <c r="Z990" s="58"/>
      <c r="AA990" s="58"/>
      <c r="AB990" s="58"/>
      <c r="AC990" s="58"/>
      <c r="AD990" s="58"/>
      <c r="AE990" s="58"/>
      <c r="AK990" s="21">
        <f t="shared" ca="1" si="405"/>
        <v>1</v>
      </c>
    </row>
    <row r="991" spans="1:37" s="73" customFormat="1" hidden="1">
      <c r="A991" s="21">
        <f t="shared" si="414"/>
        <v>0</v>
      </c>
      <c r="B991" s="78"/>
      <c r="C991" s="156" t="s">
        <v>117</v>
      </c>
      <c r="D991" s="79" t="s">
        <v>55</v>
      </c>
      <c r="E991" s="57">
        <f>F991+Y991</f>
        <v>0</v>
      </c>
      <c r="F991" s="57">
        <f>SUM(G991:X991)</f>
        <v>0</v>
      </c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7">
        <f>SUM(Z991:AE991)</f>
        <v>0</v>
      </c>
      <c r="Z991" s="58"/>
      <c r="AA991" s="58"/>
      <c r="AB991" s="58"/>
      <c r="AC991" s="58"/>
      <c r="AD991" s="58"/>
      <c r="AE991" s="58"/>
      <c r="AK991" s="21">
        <f t="shared" ca="1" si="405"/>
        <v>1</v>
      </c>
    </row>
    <row r="992" spans="1:37" s="73" customFormat="1" hidden="1">
      <c r="A992" s="21">
        <f t="shared" si="414"/>
        <v>0</v>
      </c>
      <c r="B992" s="78"/>
      <c r="C992" s="77" t="s">
        <v>282</v>
      </c>
      <c r="D992" s="80" t="s">
        <v>283</v>
      </c>
      <c r="E992" s="53">
        <f t="shared" ref="E992:AE992" si="419">SUBTOTAL(9,E993:E996)</f>
        <v>0</v>
      </c>
      <c r="F992" s="53">
        <f t="shared" si="419"/>
        <v>0</v>
      </c>
      <c r="G992" s="53">
        <f t="shared" si="419"/>
        <v>0</v>
      </c>
      <c r="H992" s="53">
        <f t="shared" si="419"/>
        <v>0</v>
      </c>
      <c r="I992" s="53">
        <f t="shared" si="419"/>
        <v>0</v>
      </c>
      <c r="J992" s="53">
        <f t="shared" si="419"/>
        <v>0</v>
      </c>
      <c r="K992" s="53">
        <f t="shared" si="419"/>
        <v>0</v>
      </c>
      <c r="L992" s="53">
        <f t="shared" si="419"/>
        <v>0</v>
      </c>
      <c r="M992" s="53">
        <f t="shared" si="419"/>
        <v>0</v>
      </c>
      <c r="N992" s="53">
        <f t="shared" si="419"/>
        <v>0</v>
      </c>
      <c r="O992" s="53">
        <f t="shared" si="419"/>
        <v>0</v>
      </c>
      <c r="P992" s="53">
        <f t="shared" si="419"/>
        <v>0</v>
      </c>
      <c r="Q992" s="53">
        <f t="shared" si="419"/>
        <v>0</v>
      </c>
      <c r="R992" s="53">
        <f t="shared" si="419"/>
        <v>0</v>
      </c>
      <c r="S992" s="53">
        <f t="shared" si="419"/>
        <v>0</v>
      </c>
      <c r="T992" s="53">
        <f t="shared" si="419"/>
        <v>0</v>
      </c>
      <c r="U992" s="53">
        <f t="shared" si="419"/>
        <v>0</v>
      </c>
      <c r="V992" s="53">
        <f t="shared" si="419"/>
        <v>0</v>
      </c>
      <c r="W992" s="53">
        <f t="shared" si="419"/>
        <v>0</v>
      </c>
      <c r="X992" s="53">
        <f t="shared" si="419"/>
        <v>0</v>
      </c>
      <c r="Y992" s="53">
        <f t="shared" si="419"/>
        <v>0</v>
      </c>
      <c r="Z992" s="53">
        <f t="shared" si="419"/>
        <v>0</v>
      </c>
      <c r="AA992" s="53">
        <f t="shared" si="419"/>
        <v>0</v>
      </c>
      <c r="AB992" s="53">
        <f t="shared" si="419"/>
        <v>0</v>
      </c>
      <c r="AC992" s="53">
        <f t="shared" si="419"/>
        <v>0</v>
      </c>
      <c r="AD992" s="53">
        <f t="shared" si="419"/>
        <v>0</v>
      </c>
      <c r="AE992" s="53">
        <f t="shared" si="419"/>
        <v>0</v>
      </c>
      <c r="AK992" s="21">
        <f t="shared" ca="1" si="405"/>
        <v>0</v>
      </c>
    </row>
    <row r="993" spans="1:37" s="73" customFormat="1" ht="25.5" hidden="1">
      <c r="A993" s="21">
        <f t="shared" si="414"/>
        <v>0</v>
      </c>
      <c r="B993" s="78"/>
      <c r="C993" s="157" t="s">
        <v>119</v>
      </c>
      <c r="D993" s="80" t="s">
        <v>120</v>
      </c>
      <c r="E993" s="57">
        <f t="shared" ref="E993:E1004" si="420">F993+Y993</f>
        <v>0</v>
      </c>
      <c r="F993" s="57">
        <f t="shared" ref="F993:F1004" si="421">SUM(G993:X993)</f>
        <v>0</v>
      </c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7">
        <f t="shared" ref="Y993:Y1004" si="422">SUM(Z993:AE993)</f>
        <v>0</v>
      </c>
      <c r="Z993" s="58"/>
      <c r="AA993" s="58"/>
      <c r="AB993" s="58"/>
      <c r="AC993" s="58"/>
      <c r="AD993" s="58"/>
      <c r="AE993" s="58"/>
      <c r="AK993" s="21">
        <f t="shared" ca="1" si="405"/>
        <v>1</v>
      </c>
    </row>
    <row r="994" spans="1:37" s="73" customFormat="1" hidden="1">
      <c r="A994" s="21">
        <f t="shared" si="414"/>
        <v>0</v>
      </c>
      <c r="B994" s="78"/>
      <c r="C994" s="155" t="s">
        <v>123</v>
      </c>
      <c r="D994" s="80" t="s">
        <v>124</v>
      </c>
      <c r="E994" s="57">
        <f t="shared" si="420"/>
        <v>0</v>
      </c>
      <c r="F994" s="57">
        <f t="shared" si="421"/>
        <v>0</v>
      </c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7">
        <f t="shared" si="422"/>
        <v>0</v>
      </c>
      <c r="Z994" s="58"/>
      <c r="AA994" s="58"/>
      <c r="AB994" s="58"/>
      <c r="AC994" s="58"/>
      <c r="AD994" s="58"/>
      <c r="AE994" s="58"/>
      <c r="AK994" s="21">
        <f t="shared" ca="1" si="405"/>
        <v>1</v>
      </c>
    </row>
    <row r="995" spans="1:37" s="73" customFormat="1" hidden="1">
      <c r="A995" s="21">
        <f t="shared" si="414"/>
        <v>0</v>
      </c>
      <c r="B995" s="78"/>
      <c r="C995" s="155" t="s">
        <v>465</v>
      </c>
      <c r="D995" s="80" t="s">
        <v>125</v>
      </c>
      <c r="E995" s="57">
        <f t="shared" si="420"/>
        <v>0</v>
      </c>
      <c r="F995" s="57">
        <f t="shared" si="421"/>
        <v>0</v>
      </c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7">
        <f t="shared" si="422"/>
        <v>0</v>
      </c>
      <c r="Z995" s="58"/>
      <c r="AA995" s="58"/>
      <c r="AB995" s="58"/>
      <c r="AC995" s="58"/>
      <c r="AD995" s="58"/>
      <c r="AE995" s="58"/>
      <c r="AK995" s="21">
        <f t="shared" ca="1" si="405"/>
        <v>1</v>
      </c>
    </row>
    <row r="996" spans="1:37" s="73" customFormat="1" ht="25.5" hidden="1">
      <c r="A996" s="21">
        <f t="shared" si="414"/>
        <v>0</v>
      </c>
      <c r="B996" s="78"/>
      <c r="C996" s="155" t="s">
        <v>126</v>
      </c>
      <c r="D996" s="80" t="s">
        <v>127</v>
      </c>
      <c r="E996" s="57">
        <f t="shared" si="420"/>
        <v>0</v>
      </c>
      <c r="F996" s="57">
        <f t="shared" si="421"/>
        <v>0</v>
      </c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7">
        <f t="shared" si="422"/>
        <v>0</v>
      </c>
      <c r="Z996" s="58"/>
      <c r="AA996" s="58"/>
      <c r="AB996" s="58"/>
      <c r="AC996" s="58"/>
      <c r="AD996" s="58"/>
      <c r="AE996" s="58"/>
      <c r="AK996" s="21">
        <f t="shared" ca="1" si="405"/>
        <v>1</v>
      </c>
    </row>
    <row r="997" spans="1:37" s="73" customFormat="1" hidden="1">
      <c r="A997" s="21">
        <f t="shared" si="414"/>
        <v>0</v>
      </c>
      <c r="B997" s="78"/>
      <c r="C997" s="81" t="s">
        <v>128</v>
      </c>
      <c r="D997" s="80" t="s">
        <v>58</v>
      </c>
      <c r="E997" s="57">
        <f t="shared" si="420"/>
        <v>0</v>
      </c>
      <c r="F997" s="57">
        <f t="shared" si="421"/>
        <v>0</v>
      </c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7">
        <f t="shared" si="422"/>
        <v>0</v>
      </c>
      <c r="Z997" s="58"/>
      <c r="AA997" s="58"/>
      <c r="AB997" s="58"/>
      <c r="AC997" s="58"/>
      <c r="AD997" s="58"/>
      <c r="AE997" s="58"/>
      <c r="AK997" s="21">
        <f t="shared" ca="1" si="405"/>
        <v>1</v>
      </c>
    </row>
    <row r="998" spans="1:37" s="73" customFormat="1" hidden="1">
      <c r="A998" s="21">
        <f t="shared" si="414"/>
        <v>0</v>
      </c>
      <c r="B998" s="78"/>
      <c r="C998" s="82" t="s">
        <v>129</v>
      </c>
      <c r="D998" s="79" t="s">
        <v>60</v>
      </c>
      <c r="E998" s="57">
        <f t="shared" si="420"/>
        <v>0</v>
      </c>
      <c r="F998" s="57">
        <f t="shared" si="421"/>
        <v>0</v>
      </c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7">
        <f t="shared" si="422"/>
        <v>0</v>
      </c>
      <c r="Z998" s="58"/>
      <c r="AA998" s="58"/>
      <c r="AB998" s="58"/>
      <c r="AC998" s="58"/>
      <c r="AD998" s="58"/>
      <c r="AE998" s="58"/>
      <c r="AK998" s="21">
        <f t="shared" ca="1" si="405"/>
        <v>1</v>
      </c>
    </row>
    <row r="999" spans="1:37" s="73" customFormat="1" hidden="1">
      <c r="A999" s="21">
        <f t="shared" si="414"/>
        <v>0</v>
      </c>
      <c r="B999" s="78"/>
      <c r="C999" s="82" t="s">
        <v>307</v>
      </c>
      <c r="D999" s="79" t="s">
        <v>69</v>
      </c>
      <c r="E999" s="57">
        <f t="shared" si="420"/>
        <v>0</v>
      </c>
      <c r="F999" s="57">
        <f t="shared" si="421"/>
        <v>0</v>
      </c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7">
        <f t="shared" si="422"/>
        <v>0</v>
      </c>
      <c r="Z999" s="58"/>
      <c r="AA999" s="58"/>
      <c r="AB999" s="58"/>
      <c r="AC999" s="58"/>
      <c r="AD999" s="58"/>
      <c r="AE999" s="58"/>
      <c r="AK999" s="21">
        <f t="shared" ca="1" si="405"/>
        <v>1</v>
      </c>
    </row>
    <row r="1000" spans="1:37" s="73" customFormat="1" hidden="1">
      <c r="A1000" s="21">
        <f t="shared" si="414"/>
        <v>0</v>
      </c>
      <c r="B1000" s="83"/>
      <c r="C1000" s="87" t="s">
        <v>135</v>
      </c>
      <c r="D1000" s="85" t="s">
        <v>97</v>
      </c>
      <c r="E1000" s="57">
        <f t="shared" si="420"/>
        <v>0</v>
      </c>
      <c r="F1000" s="57">
        <f t="shared" si="421"/>
        <v>0</v>
      </c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7">
        <f t="shared" si="422"/>
        <v>0</v>
      </c>
      <c r="Z1000" s="58"/>
      <c r="AA1000" s="58"/>
      <c r="AB1000" s="58"/>
      <c r="AC1000" s="58"/>
      <c r="AD1000" s="58"/>
      <c r="AE1000" s="58"/>
      <c r="AK1000" s="21">
        <f t="shared" ca="1" si="405"/>
        <v>1</v>
      </c>
    </row>
    <row r="1001" spans="1:37" s="73" customFormat="1" hidden="1">
      <c r="A1001" s="21">
        <f t="shared" si="414"/>
        <v>0</v>
      </c>
      <c r="B1001" s="59"/>
      <c r="C1001" s="84" t="s">
        <v>466</v>
      </c>
      <c r="D1001" s="72"/>
      <c r="E1001" s="53">
        <f t="shared" ref="E1001:AE1001" si="423">SUBTOTAL(9,E1002:E1003)</f>
        <v>0</v>
      </c>
      <c r="F1001" s="53">
        <f t="shared" si="423"/>
        <v>0</v>
      </c>
      <c r="G1001" s="53">
        <f t="shared" si="423"/>
        <v>0</v>
      </c>
      <c r="H1001" s="53">
        <f t="shared" si="423"/>
        <v>0</v>
      </c>
      <c r="I1001" s="53">
        <f t="shared" si="423"/>
        <v>0</v>
      </c>
      <c r="J1001" s="53">
        <f t="shared" si="423"/>
        <v>0</v>
      </c>
      <c r="K1001" s="53">
        <f t="shared" si="423"/>
        <v>0</v>
      </c>
      <c r="L1001" s="53">
        <f t="shared" si="423"/>
        <v>0</v>
      </c>
      <c r="M1001" s="53">
        <f t="shared" si="423"/>
        <v>0</v>
      </c>
      <c r="N1001" s="53">
        <f t="shared" si="423"/>
        <v>0</v>
      </c>
      <c r="O1001" s="53">
        <f t="shared" si="423"/>
        <v>0</v>
      </c>
      <c r="P1001" s="53">
        <f t="shared" si="423"/>
        <v>0</v>
      </c>
      <c r="Q1001" s="53">
        <f t="shared" si="423"/>
        <v>0</v>
      </c>
      <c r="R1001" s="53">
        <f t="shared" si="423"/>
        <v>0</v>
      </c>
      <c r="S1001" s="53">
        <f t="shared" si="423"/>
        <v>0</v>
      </c>
      <c r="T1001" s="53">
        <f t="shared" si="423"/>
        <v>0</v>
      </c>
      <c r="U1001" s="53">
        <f t="shared" si="423"/>
        <v>0</v>
      </c>
      <c r="V1001" s="53">
        <f t="shared" si="423"/>
        <v>0</v>
      </c>
      <c r="W1001" s="53">
        <f t="shared" si="423"/>
        <v>0</v>
      </c>
      <c r="X1001" s="53">
        <f t="shared" si="423"/>
        <v>0</v>
      </c>
      <c r="Y1001" s="53">
        <f t="shared" si="423"/>
        <v>0</v>
      </c>
      <c r="Z1001" s="53">
        <f t="shared" si="423"/>
        <v>0</v>
      </c>
      <c r="AA1001" s="53">
        <f t="shared" si="423"/>
        <v>0</v>
      </c>
      <c r="AB1001" s="53">
        <f t="shared" si="423"/>
        <v>0</v>
      </c>
      <c r="AC1001" s="53">
        <f t="shared" si="423"/>
        <v>0</v>
      </c>
      <c r="AD1001" s="53">
        <f t="shared" si="423"/>
        <v>0</v>
      </c>
      <c r="AE1001" s="53">
        <f t="shared" si="423"/>
        <v>0</v>
      </c>
      <c r="AK1001" s="21">
        <f t="shared" ca="1" si="405"/>
        <v>0</v>
      </c>
    </row>
    <row r="1002" spans="1:37" s="73" customFormat="1" hidden="1">
      <c r="A1002" s="21">
        <f t="shared" si="414"/>
        <v>0</v>
      </c>
      <c r="B1002" s="83"/>
      <c r="C1002" s="86" t="s">
        <v>467</v>
      </c>
      <c r="D1002" s="88" t="s">
        <v>138</v>
      </c>
      <c r="E1002" s="57">
        <f t="shared" si="420"/>
        <v>0</v>
      </c>
      <c r="F1002" s="57">
        <f t="shared" si="421"/>
        <v>0</v>
      </c>
      <c r="G1002" s="58"/>
      <c r="H1002" s="58"/>
      <c r="I1002" s="58"/>
      <c r="J1002" s="58"/>
      <c r="K1002" s="58"/>
      <c r="L1002" s="58"/>
      <c r="M1002" s="58"/>
      <c r="N1002" s="58"/>
      <c r="O1002" s="58"/>
      <c r="P1002" s="58"/>
      <c r="Q1002" s="58"/>
      <c r="R1002" s="58"/>
      <c r="S1002" s="58"/>
      <c r="T1002" s="58"/>
      <c r="U1002" s="58"/>
      <c r="V1002" s="58"/>
      <c r="W1002" s="58"/>
      <c r="X1002" s="58"/>
      <c r="Y1002" s="57">
        <f t="shared" si="422"/>
        <v>0</v>
      </c>
      <c r="Z1002" s="58"/>
      <c r="AA1002" s="58"/>
      <c r="AB1002" s="58"/>
      <c r="AC1002" s="58"/>
      <c r="AD1002" s="58"/>
      <c r="AE1002" s="58"/>
      <c r="AK1002" s="21">
        <f t="shared" ca="1" si="405"/>
        <v>1</v>
      </c>
    </row>
    <row r="1003" spans="1:37" s="73" customFormat="1" ht="25.5" hidden="1">
      <c r="A1003" s="21">
        <f t="shared" si="414"/>
        <v>0</v>
      </c>
      <c r="B1003" s="83"/>
      <c r="C1003" s="86" t="s">
        <v>469</v>
      </c>
      <c r="D1003" s="85" t="s">
        <v>110</v>
      </c>
      <c r="E1003" s="57">
        <f t="shared" si="420"/>
        <v>0</v>
      </c>
      <c r="F1003" s="57">
        <f t="shared" si="421"/>
        <v>0</v>
      </c>
      <c r="G1003" s="58"/>
      <c r="H1003" s="58"/>
      <c r="I1003" s="58"/>
      <c r="J1003" s="58"/>
      <c r="K1003" s="58"/>
      <c r="L1003" s="58"/>
      <c r="M1003" s="58"/>
      <c r="N1003" s="58"/>
      <c r="O1003" s="58"/>
      <c r="P1003" s="58"/>
      <c r="Q1003" s="58"/>
      <c r="R1003" s="58"/>
      <c r="S1003" s="58"/>
      <c r="T1003" s="58"/>
      <c r="U1003" s="58"/>
      <c r="V1003" s="58"/>
      <c r="W1003" s="58"/>
      <c r="X1003" s="58"/>
      <c r="Y1003" s="57">
        <f t="shared" si="422"/>
        <v>0</v>
      </c>
      <c r="Z1003" s="58"/>
      <c r="AA1003" s="58"/>
      <c r="AB1003" s="58"/>
      <c r="AC1003" s="58"/>
      <c r="AD1003" s="58"/>
      <c r="AE1003" s="58"/>
      <c r="AK1003" s="21">
        <f t="shared" ca="1" si="405"/>
        <v>1</v>
      </c>
    </row>
    <row r="1004" spans="1:37" s="73" customFormat="1" ht="25.5" hidden="1">
      <c r="A1004" s="21">
        <f t="shared" si="414"/>
        <v>0</v>
      </c>
      <c r="B1004" s="83"/>
      <c r="C1004" s="84" t="s">
        <v>140</v>
      </c>
      <c r="D1004" s="85" t="s">
        <v>111</v>
      </c>
      <c r="E1004" s="57">
        <f t="shared" si="420"/>
        <v>0</v>
      </c>
      <c r="F1004" s="57">
        <f t="shared" si="421"/>
        <v>0</v>
      </c>
      <c r="G1004" s="58"/>
      <c r="H1004" s="58"/>
      <c r="I1004" s="58"/>
      <c r="J1004" s="58"/>
      <c r="K1004" s="58"/>
      <c r="L1004" s="58"/>
      <c r="M1004" s="58"/>
      <c r="N1004" s="58"/>
      <c r="O1004" s="58"/>
      <c r="P1004" s="58"/>
      <c r="Q1004" s="58"/>
      <c r="R1004" s="58"/>
      <c r="S1004" s="58"/>
      <c r="T1004" s="58"/>
      <c r="U1004" s="58"/>
      <c r="V1004" s="58"/>
      <c r="W1004" s="58"/>
      <c r="X1004" s="58"/>
      <c r="Y1004" s="57">
        <f t="shared" si="422"/>
        <v>0</v>
      </c>
      <c r="Z1004" s="58"/>
      <c r="AA1004" s="58"/>
      <c r="AB1004" s="58"/>
      <c r="AC1004" s="58"/>
      <c r="AD1004" s="58"/>
      <c r="AE1004" s="58"/>
      <c r="AK1004" s="21">
        <f t="shared" ca="1" si="405"/>
        <v>1</v>
      </c>
    </row>
    <row r="1005" spans="1:37" s="73" customFormat="1" hidden="1">
      <c r="A1005" s="21">
        <f t="shared" si="414"/>
        <v>0</v>
      </c>
      <c r="B1005" s="56" t="s">
        <v>72</v>
      </c>
      <c r="C1005" s="74" t="s">
        <v>308</v>
      </c>
      <c r="D1005" s="85" t="s">
        <v>141</v>
      </c>
      <c r="E1005" s="57">
        <f t="shared" ref="E1005:AE1005" si="424">SUBTOTAL(9,E1006:E1007)</f>
        <v>0</v>
      </c>
      <c r="F1005" s="57">
        <f t="shared" si="424"/>
        <v>0</v>
      </c>
      <c r="G1005" s="53">
        <f t="shared" si="424"/>
        <v>0</v>
      </c>
      <c r="H1005" s="53">
        <f t="shared" si="424"/>
        <v>0</v>
      </c>
      <c r="I1005" s="53">
        <f t="shared" si="424"/>
        <v>0</v>
      </c>
      <c r="J1005" s="53">
        <f t="shared" si="424"/>
        <v>0</v>
      </c>
      <c r="K1005" s="53">
        <f t="shared" si="424"/>
        <v>0</v>
      </c>
      <c r="L1005" s="53">
        <f t="shared" si="424"/>
        <v>0</v>
      </c>
      <c r="M1005" s="53">
        <f t="shared" si="424"/>
        <v>0</v>
      </c>
      <c r="N1005" s="53">
        <f t="shared" si="424"/>
        <v>0</v>
      </c>
      <c r="O1005" s="53">
        <f t="shared" si="424"/>
        <v>0</v>
      </c>
      <c r="P1005" s="53">
        <f t="shared" si="424"/>
        <v>0</v>
      </c>
      <c r="Q1005" s="53">
        <f t="shared" si="424"/>
        <v>0</v>
      </c>
      <c r="R1005" s="53">
        <f t="shared" si="424"/>
        <v>0</v>
      </c>
      <c r="S1005" s="53">
        <f t="shared" si="424"/>
        <v>0</v>
      </c>
      <c r="T1005" s="53">
        <f t="shared" si="424"/>
        <v>0</v>
      </c>
      <c r="U1005" s="53">
        <f t="shared" si="424"/>
        <v>0</v>
      </c>
      <c r="V1005" s="53">
        <f t="shared" si="424"/>
        <v>0</v>
      </c>
      <c r="W1005" s="53">
        <f t="shared" si="424"/>
        <v>0</v>
      </c>
      <c r="X1005" s="53">
        <f t="shared" si="424"/>
        <v>0</v>
      </c>
      <c r="Y1005" s="57">
        <f t="shared" si="424"/>
        <v>0</v>
      </c>
      <c r="Z1005" s="53">
        <f t="shared" si="424"/>
        <v>0</v>
      </c>
      <c r="AA1005" s="53">
        <f t="shared" si="424"/>
        <v>0</v>
      </c>
      <c r="AB1005" s="53">
        <f t="shared" si="424"/>
        <v>0</v>
      </c>
      <c r="AC1005" s="53">
        <f t="shared" si="424"/>
        <v>0</v>
      </c>
      <c r="AD1005" s="53">
        <f t="shared" si="424"/>
        <v>0</v>
      </c>
      <c r="AE1005" s="53">
        <f t="shared" si="424"/>
        <v>0</v>
      </c>
      <c r="AK1005" s="21">
        <f t="shared" ca="1" si="405"/>
        <v>0</v>
      </c>
    </row>
    <row r="1006" spans="1:37" s="73" customFormat="1" hidden="1">
      <c r="A1006" s="21">
        <f t="shared" si="414"/>
        <v>0</v>
      </c>
      <c r="B1006" s="83"/>
      <c r="C1006" s="87" t="s">
        <v>309</v>
      </c>
      <c r="D1006" s="88" t="s">
        <v>310</v>
      </c>
      <c r="E1006" s="57">
        <f>F1006+Y1006</f>
        <v>0</v>
      </c>
      <c r="F1006" s="57">
        <f>SUM(G1006:X1006)</f>
        <v>0</v>
      </c>
      <c r="G1006" s="58"/>
      <c r="H1006" s="58"/>
      <c r="I1006" s="58"/>
      <c r="J1006" s="58"/>
      <c r="K1006" s="58"/>
      <c r="L1006" s="58"/>
      <c r="M1006" s="58"/>
      <c r="N1006" s="58"/>
      <c r="O1006" s="58"/>
      <c r="P1006" s="58"/>
      <c r="Q1006" s="58"/>
      <c r="R1006" s="58"/>
      <c r="S1006" s="58"/>
      <c r="T1006" s="58"/>
      <c r="U1006" s="58"/>
      <c r="V1006" s="58"/>
      <c r="W1006" s="58"/>
      <c r="X1006" s="58"/>
      <c r="Y1006" s="57">
        <f>SUM(Z1006:AE1006)</f>
        <v>0</v>
      </c>
      <c r="Z1006" s="58"/>
      <c r="AA1006" s="58"/>
      <c r="AB1006" s="58"/>
      <c r="AC1006" s="58"/>
      <c r="AD1006" s="58"/>
      <c r="AE1006" s="58"/>
      <c r="AK1006" s="21">
        <f t="shared" ca="1" si="405"/>
        <v>1</v>
      </c>
    </row>
    <row r="1007" spans="1:37" s="73" customFormat="1" hidden="1">
      <c r="A1007" s="21">
        <f t="shared" si="414"/>
        <v>0</v>
      </c>
      <c r="B1007" s="83"/>
      <c r="C1007" s="87" t="s">
        <v>311</v>
      </c>
      <c r="D1007" s="88" t="s">
        <v>312</v>
      </c>
      <c r="E1007" s="57">
        <f>F1007+Y1007</f>
        <v>0</v>
      </c>
      <c r="F1007" s="57">
        <f>SUM(G1007:X1007)</f>
        <v>0</v>
      </c>
      <c r="G1007" s="58"/>
      <c r="H1007" s="58"/>
      <c r="I1007" s="58"/>
      <c r="J1007" s="58"/>
      <c r="K1007" s="58"/>
      <c r="L1007" s="58"/>
      <c r="M1007" s="58"/>
      <c r="N1007" s="58"/>
      <c r="O1007" s="58"/>
      <c r="P1007" s="58"/>
      <c r="Q1007" s="58"/>
      <c r="R1007" s="58"/>
      <c r="S1007" s="58"/>
      <c r="T1007" s="58"/>
      <c r="U1007" s="58"/>
      <c r="V1007" s="58"/>
      <c r="W1007" s="58"/>
      <c r="X1007" s="58"/>
      <c r="Y1007" s="57">
        <f>SUM(Z1007:AE1007)</f>
        <v>0</v>
      </c>
      <c r="Z1007" s="58"/>
      <c r="AA1007" s="58"/>
      <c r="AB1007" s="58"/>
      <c r="AC1007" s="58"/>
      <c r="AD1007" s="58"/>
      <c r="AE1007" s="58"/>
      <c r="AK1007" s="21">
        <f t="shared" ca="1" si="405"/>
        <v>1</v>
      </c>
    </row>
    <row r="1008" spans="1:37" s="73" customFormat="1" hidden="1">
      <c r="A1008" s="21">
        <f t="shared" si="414"/>
        <v>0</v>
      </c>
      <c r="B1008" s="56" t="s">
        <v>109</v>
      </c>
      <c r="C1008" s="74" t="s">
        <v>142</v>
      </c>
      <c r="D1008" s="85"/>
      <c r="E1008" s="53">
        <f t="shared" ref="E1008:AE1008" si="425">SUBTOTAL(9,E1009:E1013)</f>
        <v>0</v>
      </c>
      <c r="F1008" s="53">
        <f t="shared" si="425"/>
        <v>0</v>
      </c>
      <c r="G1008" s="53">
        <f t="shared" si="425"/>
        <v>0</v>
      </c>
      <c r="H1008" s="53">
        <f t="shared" si="425"/>
        <v>0</v>
      </c>
      <c r="I1008" s="53">
        <f t="shared" si="425"/>
        <v>0</v>
      </c>
      <c r="J1008" s="53">
        <f t="shared" si="425"/>
        <v>0</v>
      </c>
      <c r="K1008" s="53">
        <f t="shared" si="425"/>
        <v>0</v>
      </c>
      <c r="L1008" s="53">
        <f t="shared" si="425"/>
        <v>0</v>
      </c>
      <c r="M1008" s="53">
        <f t="shared" si="425"/>
        <v>0</v>
      </c>
      <c r="N1008" s="53">
        <f t="shared" si="425"/>
        <v>0</v>
      </c>
      <c r="O1008" s="53">
        <f t="shared" si="425"/>
        <v>0</v>
      </c>
      <c r="P1008" s="53">
        <f t="shared" si="425"/>
        <v>0</v>
      </c>
      <c r="Q1008" s="53">
        <f t="shared" si="425"/>
        <v>0</v>
      </c>
      <c r="R1008" s="53">
        <f t="shared" si="425"/>
        <v>0</v>
      </c>
      <c r="S1008" s="53">
        <f t="shared" si="425"/>
        <v>0</v>
      </c>
      <c r="T1008" s="53">
        <f t="shared" si="425"/>
        <v>0</v>
      </c>
      <c r="U1008" s="53">
        <f t="shared" si="425"/>
        <v>0</v>
      </c>
      <c r="V1008" s="53">
        <f t="shared" si="425"/>
        <v>0</v>
      </c>
      <c r="W1008" s="53">
        <f t="shared" si="425"/>
        <v>0</v>
      </c>
      <c r="X1008" s="53">
        <f t="shared" si="425"/>
        <v>0</v>
      </c>
      <c r="Y1008" s="53">
        <f t="shared" si="425"/>
        <v>0</v>
      </c>
      <c r="Z1008" s="53">
        <f t="shared" si="425"/>
        <v>0</v>
      </c>
      <c r="AA1008" s="53">
        <f t="shared" si="425"/>
        <v>0</v>
      </c>
      <c r="AB1008" s="53">
        <f t="shared" si="425"/>
        <v>0</v>
      </c>
      <c r="AC1008" s="53">
        <f t="shared" si="425"/>
        <v>0</v>
      </c>
      <c r="AD1008" s="53">
        <f t="shared" si="425"/>
        <v>0</v>
      </c>
      <c r="AE1008" s="53">
        <f t="shared" si="425"/>
        <v>0</v>
      </c>
      <c r="AK1008" s="21">
        <f t="shared" ca="1" si="405"/>
        <v>0</v>
      </c>
    </row>
    <row r="1009" spans="1:37" s="73" customFormat="1" hidden="1">
      <c r="A1009" s="21">
        <f t="shared" si="414"/>
        <v>0</v>
      </c>
      <c r="B1009" s="83"/>
      <c r="C1009" s="87" t="s">
        <v>143</v>
      </c>
      <c r="D1009" s="88" t="s">
        <v>144</v>
      </c>
      <c r="E1009" s="57">
        <f>F1009+Y1009</f>
        <v>0</v>
      </c>
      <c r="F1009" s="57">
        <f>SUM(G1009:X1009)</f>
        <v>0</v>
      </c>
      <c r="G1009" s="58"/>
      <c r="H1009" s="58"/>
      <c r="I1009" s="58"/>
      <c r="J1009" s="58"/>
      <c r="K1009" s="58"/>
      <c r="L1009" s="58"/>
      <c r="M1009" s="58"/>
      <c r="N1009" s="58"/>
      <c r="O1009" s="58"/>
      <c r="P1009" s="58"/>
      <c r="Q1009" s="58"/>
      <c r="R1009" s="58"/>
      <c r="S1009" s="58"/>
      <c r="T1009" s="58"/>
      <c r="U1009" s="58"/>
      <c r="V1009" s="58"/>
      <c r="W1009" s="58"/>
      <c r="X1009" s="58"/>
      <c r="Y1009" s="57">
        <f>SUM(Z1009:AE1009)</f>
        <v>0</v>
      </c>
      <c r="Z1009" s="58"/>
      <c r="AA1009" s="58"/>
      <c r="AB1009" s="58"/>
      <c r="AC1009" s="58"/>
      <c r="AD1009" s="58"/>
      <c r="AE1009" s="58"/>
      <c r="AK1009" s="21">
        <f t="shared" ca="1" si="405"/>
        <v>1</v>
      </c>
    </row>
    <row r="1010" spans="1:37" s="73" customFormat="1" hidden="1">
      <c r="A1010" s="21">
        <f t="shared" si="414"/>
        <v>0</v>
      </c>
      <c r="B1010" s="83"/>
      <c r="C1010" s="87" t="s">
        <v>145</v>
      </c>
      <c r="D1010" s="88" t="s">
        <v>146</v>
      </c>
      <c r="E1010" s="57">
        <f>F1010+Y1010</f>
        <v>0</v>
      </c>
      <c r="F1010" s="57">
        <f>SUM(G1010:X1010)</f>
        <v>0</v>
      </c>
      <c r="G1010" s="58"/>
      <c r="H1010" s="58"/>
      <c r="I1010" s="58"/>
      <c r="J1010" s="58"/>
      <c r="K1010" s="58"/>
      <c r="L1010" s="58"/>
      <c r="M1010" s="58"/>
      <c r="N1010" s="58"/>
      <c r="O1010" s="58"/>
      <c r="P1010" s="58"/>
      <c r="Q1010" s="58"/>
      <c r="R1010" s="58"/>
      <c r="S1010" s="58"/>
      <c r="T1010" s="58"/>
      <c r="U1010" s="58"/>
      <c r="V1010" s="58"/>
      <c r="W1010" s="58"/>
      <c r="X1010" s="58"/>
      <c r="Y1010" s="57">
        <f>SUM(Z1010:AE1010)</f>
        <v>0</v>
      </c>
      <c r="Z1010" s="58"/>
      <c r="AA1010" s="58"/>
      <c r="AB1010" s="58"/>
      <c r="AC1010" s="58"/>
      <c r="AD1010" s="58"/>
      <c r="AE1010" s="58"/>
      <c r="AK1010" s="21">
        <f t="shared" ca="1" si="405"/>
        <v>1</v>
      </c>
    </row>
    <row r="1011" spans="1:37" s="73" customFormat="1" hidden="1">
      <c r="A1011" s="21">
        <f t="shared" si="414"/>
        <v>0</v>
      </c>
      <c r="B1011" s="83"/>
      <c r="C1011" s="87" t="s">
        <v>147</v>
      </c>
      <c r="D1011" s="88" t="s">
        <v>148</v>
      </c>
      <c r="E1011" s="57">
        <f>F1011+Y1011</f>
        <v>0</v>
      </c>
      <c r="F1011" s="57">
        <f>SUM(G1011:X1011)</f>
        <v>0</v>
      </c>
      <c r="G1011" s="58"/>
      <c r="H1011" s="58"/>
      <c r="I1011" s="58"/>
      <c r="J1011" s="58"/>
      <c r="K1011" s="58"/>
      <c r="L1011" s="58"/>
      <c r="M1011" s="58"/>
      <c r="N1011" s="58"/>
      <c r="O1011" s="58"/>
      <c r="P1011" s="58"/>
      <c r="Q1011" s="58"/>
      <c r="R1011" s="58"/>
      <c r="S1011" s="58"/>
      <c r="T1011" s="58"/>
      <c r="U1011" s="58"/>
      <c r="V1011" s="58"/>
      <c r="W1011" s="58"/>
      <c r="X1011" s="58"/>
      <c r="Y1011" s="57">
        <f>SUM(Z1011:AE1011)</f>
        <v>0</v>
      </c>
      <c r="Z1011" s="58"/>
      <c r="AA1011" s="58"/>
      <c r="AB1011" s="58"/>
      <c r="AC1011" s="58"/>
      <c r="AD1011" s="58"/>
      <c r="AE1011" s="58"/>
      <c r="AK1011" s="21">
        <f t="shared" ca="1" si="405"/>
        <v>1</v>
      </c>
    </row>
    <row r="1012" spans="1:37" s="73" customFormat="1" hidden="1">
      <c r="A1012" s="21">
        <f t="shared" si="414"/>
        <v>0</v>
      </c>
      <c r="B1012" s="83"/>
      <c r="C1012" s="87" t="s">
        <v>149</v>
      </c>
      <c r="D1012" s="88" t="s">
        <v>150</v>
      </c>
      <c r="E1012" s="57">
        <f>F1012+Y1012</f>
        <v>0</v>
      </c>
      <c r="F1012" s="57">
        <f>SUM(G1012:X1012)</f>
        <v>0</v>
      </c>
      <c r="G1012" s="58"/>
      <c r="H1012" s="58"/>
      <c r="I1012" s="58"/>
      <c r="J1012" s="58"/>
      <c r="K1012" s="58"/>
      <c r="L1012" s="58"/>
      <c r="M1012" s="58"/>
      <c r="N1012" s="58"/>
      <c r="O1012" s="58"/>
      <c r="P1012" s="58"/>
      <c r="Q1012" s="58"/>
      <c r="R1012" s="58"/>
      <c r="S1012" s="58"/>
      <c r="T1012" s="58"/>
      <c r="U1012" s="58"/>
      <c r="V1012" s="58"/>
      <c r="W1012" s="58"/>
      <c r="X1012" s="58"/>
      <c r="Y1012" s="57">
        <f>SUM(Z1012:AE1012)</f>
        <v>0</v>
      </c>
      <c r="Z1012" s="58"/>
      <c r="AA1012" s="58"/>
      <c r="AB1012" s="58"/>
      <c r="AC1012" s="58"/>
      <c r="AD1012" s="58"/>
      <c r="AE1012" s="58"/>
      <c r="AK1012" s="21">
        <f t="shared" ca="1" si="405"/>
        <v>1</v>
      </c>
    </row>
    <row r="1013" spans="1:37" s="73" customFormat="1" hidden="1">
      <c r="A1013" s="21">
        <f t="shared" si="414"/>
        <v>0</v>
      </c>
      <c r="B1013" s="83"/>
      <c r="C1013" s="87" t="s">
        <v>151</v>
      </c>
      <c r="D1013" s="88" t="s">
        <v>152</v>
      </c>
      <c r="E1013" s="57">
        <f>F1013+Y1013</f>
        <v>0</v>
      </c>
      <c r="F1013" s="57">
        <f>SUM(G1013:X1013)</f>
        <v>0</v>
      </c>
      <c r="G1013" s="58"/>
      <c r="H1013" s="58"/>
      <c r="I1013" s="58"/>
      <c r="J1013" s="58"/>
      <c r="K1013" s="58"/>
      <c r="L1013" s="58"/>
      <c r="M1013" s="58"/>
      <c r="N1013" s="58"/>
      <c r="O1013" s="58"/>
      <c r="P1013" s="58"/>
      <c r="Q1013" s="58"/>
      <c r="R1013" s="58"/>
      <c r="S1013" s="58"/>
      <c r="T1013" s="58"/>
      <c r="U1013" s="58"/>
      <c r="V1013" s="58"/>
      <c r="W1013" s="58"/>
      <c r="X1013" s="58"/>
      <c r="Y1013" s="57">
        <f>SUM(Z1013:AE1013)</f>
        <v>0</v>
      </c>
      <c r="Z1013" s="58"/>
      <c r="AA1013" s="58"/>
      <c r="AB1013" s="58"/>
      <c r="AC1013" s="58"/>
      <c r="AD1013" s="58"/>
      <c r="AE1013" s="58"/>
      <c r="AK1013" s="21">
        <f t="shared" ca="1" si="405"/>
        <v>1</v>
      </c>
    </row>
    <row r="1014" spans="1:37" s="73" customFormat="1" hidden="1">
      <c r="A1014" s="137">
        <f>A1015</f>
        <v>0</v>
      </c>
      <c r="B1014" s="64"/>
      <c r="C1014" s="91"/>
      <c r="D1014" s="65"/>
      <c r="E1014" s="53"/>
      <c r="F1014" s="53"/>
      <c r="G1014" s="53"/>
      <c r="H1014" s="53"/>
      <c r="I1014" s="53"/>
      <c r="J1014" s="53"/>
      <c r="K1014" s="53"/>
      <c r="L1014" s="53"/>
      <c r="M1014" s="53"/>
      <c r="N1014" s="53"/>
      <c r="O1014" s="53"/>
      <c r="P1014" s="53"/>
      <c r="Q1014" s="53"/>
      <c r="R1014" s="53"/>
      <c r="S1014" s="53"/>
      <c r="T1014" s="53"/>
      <c r="U1014" s="53"/>
      <c r="V1014" s="53"/>
      <c r="W1014" s="53"/>
      <c r="X1014" s="53"/>
      <c r="Y1014" s="53"/>
      <c r="Z1014" s="53"/>
      <c r="AA1014" s="53"/>
      <c r="AB1014" s="53"/>
      <c r="AC1014" s="53"/>
      <c r="AD1014" s="53"/>
      <c r="AE1014" s="53"/>
      <c r="AK1014" s="21">
        <f t="shared" ca="1" si="405"/>
        <v>0</v>
      </c>
    </row>
    <row r="1015" spans="1:37" s="73" customFormat="1" hidden="1">
      <c r="A1015" s="191">
        <f>MAX(A1016:A1022)</f>
        <v>0</v>
      </c>
      <c r="B1015" s="64"/>
      <c r="C1015" s="93" t="s">
        <v>163</v>
      </c>
      <c r="D1015" s="65"/>
      <c r="E1015" s="53"/>
      <c r="F1015" s="53"/>
      <c r="G1015" s="53"/>
      <c r="H1015" s="53"/>
      <c r="I1015" s="53"/>
      <c r="J1015" s="53"/>
      <c r="K1015" s="53"/>
      <c r="L1015" s="53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  <c r="AC1015" s="53"/>
      <c r="AD1015" s="53"/>
      <c r="AE1015" s="53"/>
      <c r="AK1015" s="21">
        <f t="shared" ca="1" si="405"/>
        <v>0</v>
      </c>
    </row>
    <row r="1016" spans="1:37" s="73" customFormat="1" hidden="1">
      <c r="A1016" s="21">
        <f t="shared" ref="A1016:A1022" si="426">IF(MAX(E1016:AF1016)=0,IF(MIN(E1016:AF1016)=0,0,1),1)</f>
        <v>0</v>
      </c>
      <c r="B1016" s="64"/>
      <c r="C1016" s="91" t="s">
        <v>166</v>
      </c>
      <c r="D1016" s="88"/>
      <c r="E1016" s="94">
        <f t="shared" ref="E1016:AE1016" si="427">SUM(E1017:E1018)</f>
        <v>0</v>
      </c>
      <c r="F1016" s="94">
        <f t="shared" si="427"/>
        <v>0</v>
      </c>
      <c r="G1016" s="94">
        <f t="shared" si="427"/>
        <v>0</v>
      </c>
      <c r="H1016" s="94">
        <f t="shared" si="427"/>
        <v>0</v>
      </c>
      <c r="I1016" s="94">
        <f t="shared" si="427"/>
        <v>0</v>
      </c>
      <c r="J1016" s="94">
        <f t="shared" si="427"/>
        <v>0</v>
      </c>
      <c r="K1016" s="94">
        <f t="shared" si="427"/>
        <v>0</v>
      </c>
      <c r="L1016" s="94">
        <f t="shared" si="427"/>
        <v>0</v>
      </c>
      <c r="M1016" s="94">
        <f t="shared" si="427"/>
        <v>0</v>
      </c>
      <c r="N1016" s="94">
        <f t="shared" si="427"/>
        <v>0</v>
      </c>
      <c r="O1016" s="94">
        <f t="shared" si="427"/>
        <v>0</v>
      </c>
      <c r="P1016" s="94">
        <f t="shared" si="427"/>
        <v>0</v>
      </c>
      <c r="Q1016" s="94">
        <f t="shared" si="427"/>
        <v>0</v>
      </c>
      <c r="R1016" s="94">
        <f t="shared" si="427"/>
        <v>0</v>
      </c>
      <c r="S1016" s="94">
        <f t="shared" si="427"/>
        <v>0</v>
      </c>
      <c r="T1016" s="94">
        <f t="shared" si="427"/>
        <v>0</v>
      </c>
      <c r="U1016" s="94">
        <f t="shared" si="427"/>
        <v>0</v>
      </c>
      <c r="V1016" s="94">
        <f t="shared" si="427"/>
        <v>0</v>
      </c>
      <c r="W1016" s="94">
        <f t="shared" si="427"/>
        <v>0</v>
      </c>
      <c r="X1016" s="94">
        <f t="shared" si="427"/>
        <v>0</v>
      </c>
      <c r="Y1016" s="94">
        <f t="shared" si="427"/>
        <v>0</v>
      </c>
      <c r="Z1016" s="94">
        <f t="shared" si="427"/>
        <v>0</v>
      </c>
      <c r="AA1016" s="94">
        <f t="shared" si="427"/>
        <v>0</v>
      </c>
      <c r="AB1016" s="94">
        <f t="shared" si="427"/>
        <v>0</v>
      </c>
      <c r="AC1016" s="94">
        <f t="shared" si="427"/>
        <v>0</v>
      </c>
      <c r="AD1016" s="94">
        <f t="shared" si="427"/>
        <v>0</v>
      </c>
      <c r="AE1016" s="94">
        <f t="shared" si="427"/>
        <v>0</v>
      </c>
      <c r="AK1016" s="21">
        <f t="shared" ca="1" si="405"/>
        <v>0</v>
      </c>
    </row>
    <row r="1017" spans="1:37" s="73" customFormat="1" hidden="1">
      <c r="A1017" s="21">
        <f t="shared" si="426"/>
        <v>0</v>
      </c>
      <c r="B1017" s="64"/>
      <c r="C1017" s="95" t="s">
        <v>167</v>
      </c>
      <c r="D1017" s="88"/>
      <c r="E1017" s="57">
        <f>F1017+Y1017</f>
        <v>0</v>
      </c>
      <c r="F1017" s="57">
        <f>SUM(G1017:X1017)</f>
        <v>0</v>
      </c>
      <c r="G1017" s="58"/>
      <c r="H1017" s="58"/>
      <c r="I1017" s="58"/>
      <c r="J1017" s="58"/>
      <c r="K1017" s="58"/>
      <c r="L1017" s="58"/>
      <c r="M1017" s="58"/>
      <c r="N1017" s="58"/>
      <c r="O1017" s="58"/>
      <c r="P1017" s="58"/>
      <c r="Q1017" s="58"/>
      <c r="R1017" s="58"/>
      <c r="S1017" s="58"/>
      <c r="T1017" s="58"/>
      <c r="U1017" s="58"/>
      <c r="V1017" s="58"/>
      <c r="W1017" s="58"/>
      <c r="X1017" s="58"/>
      <c r="Y1017" s="57">
        <f>SUM(Z1017:AE1017)</f>
        <v>0</v>
      </c>
      <c r="Z1017" s="58"/>
      <c r="AA1017" s="58"/>
      <c r="AB1017" s="58"/>
      <c r="AC1017" s="58"/>
      <c r="AD1017" s="58"/>
      <c r="AE1017" s="58"/>
      <c r="AK1017" s="21">
        <f t="shared" ca="1" si="405"/>
        <v>1</v>
      </c>
    </row>
    <row r="1018" spans="1:37" s="73" customFormat="1" hidden="1">
      <c r="A1018" s="21">
        <f t="shared" si="426"/>
        <v>0</v>
      </c>
      <c r="B1018" s="64"/>
      <c r="C1018" s="95" t="s">
        <v>168</v>
      </c>
      <c r="D1018" s="88"/>
      <c r="E1018" s="57">
        <f>F1018+Y1018</f>
        <v>0</v>
      </c>
      <c r="F1018" s="57">
        <f>SUM(G1018:X1018)</f>
        <v>0</v>
      </c>
      <c r="G1018" s="58"/>
      <c r="H1018" s="58"/>
      <c r="I1018" s="58"/>
      <c r="J1018" s="58"/>
      <c r="K1018" s="58"/>
      <c r="L1018" s="58"/>
      <c r="M1018" s="58"/>
      <c r="N1018" s="58"/>
      <c r="O1018" s="58"/>
      <c r="P1018" s="58"/>
      <c r="Q1018" s="58"/>
      <c r="R1018" s="58"/>
      <c r="S1018" s="58"/>
      <c r="T1018" s="58"/>
      <c r="U1018" s="58"/>
      <c r="V1018" s="58"/>
      <c r="W1018" s="58"/>
      <c r="X1018" s="58"/>
      <c r="Y1018" s="57">
        <f>SUM(Z1018:AE1018)</f>
        <v>0</v>
      </c>
      <c r="Z1018" s="58"/>
      <c r="AA1018" s="58"/>
      <c r="AB1018" s="58"/>
      <c r="AC1018" s="58"/>
      <c r="AD1018" s="58"/>
      <c r="AE1018" s="58"/>
      <c r="AK1018" s="21">
        <f t="shared" ca="1" si="405"/>
        <v>1</v>
      </c>
    </row>
    <row r="1019" spans="1:37" s="73" customFormat="1" hidden="1">
      <c r="A1019" s="21">
        <f t="shared" si="426"/>
        <v>0</v>
      </c>
      <c r="B1019" s="64"/>
      <c r="C1019" s="91" t="s">
        <v>169</v>
      </c>
      <c r="D1019" s="88"/>
      <c r="E1019" s="94">
        <f t="shared" ref="E1019:AE1019" si="428">SUM(E1020:E1021)</f>
        <v>0</v>
      </c>
      <c r="F1019" s="94">
        <f t="shared" si="428"/>
        <v>0</v>
      </c>
      <c r="G1019" s="94">
        <f t="shared" si="428"/>
        <v>0</v>
      </c>
      <c r="H1019" s="94">
        <f t="shared" si="428"/>
        <v>0</v>
      </c>
      <c r="I1019" s="94">
        <f t="shared" si="428"/>
        <v>0</v>
      </c>
      <c r="J1019" s="94">
        <f t="shared" si="428"/>
        <v>0</v>
      </c>
      <c r="K1019" s="94">
        <f t="shared" si="428"/>
        <v>0</v>
      </c>
      <c r="L1019" s="94">
        <f t="shared" si="428"/>
        <v>0</v>
      </c>
      <c r="M1019" s="94">
        <f t="shared" si="428"/>
        <v>0</v>
      </c>
      <c r="N1019" s="94">
        <f t="shared" si="428"/>
        <v>0</v>
      </c>
      <c r="O1019" s="94">
        <f t="shared" si="428"/>
        <v>0</v>
      </c>
      <c r="P1019" s="94">
        <f t="shared" si="428"/>
        <v>0</v>
      </c>
      <c r="Q1019" s="94">
        <f t="shared" si="428"/>
        <v>0</v>
      </c>
      <c r="R1019" s="94">
        <f t="shared" si="428"/>
        <v>0</v>
      </c>
      <c r="S1019" s="94">
        <f t="shared" si="428"/>
        <v>0</v>
      </c>
      <c r="T1019" s="94">
        <f t="shared" si="428"/>
        <v>0</v>
      </c>
      <c r="U1019" s="94">
        <f t="shared" si="428"/>
        <v>0</v>
      </c>
      <c r="V1019" s="94">
        <f t="shared" si="428"/>
        <v>0</v>
      </c>
      <c r="W1019" s="94">
        <f t="shared" si="428"/>
        <v>0</v>
      </c>
      <c r="X1019" s="94">
        <f t="shared" si="428"/>
        <v>0</v>
      </c>
      <c r="Y1019" s="94">
        <f t="shared" si="428"/>
        <v>0</v>
      </c>
      <c r="Z1019" s="94">
        <f t="shared" si="428"/>
        <v>0</v>
      </c>
      <c r="AA1019" s="94">
        <f t="shared" si="428"/>
        <v>0</v>
      </c>
      <c r="AB1019" s="94">
        <f t="shared" si="428"/>
        <v>0</v>
      </c>
      <c r="AC1019" s="94">
        <f t="shared" si="428"/>
        <v>0</v>
      </c>
      <c r="AD1019" s="94">
        <f t="shared" si="428"/>
        <v>0</v>
      </c>
      <c r="AE1019" s="94">
        <f t="shared" si="428"/>
        <v>0</v>
      </c>
      <c r="AK1019" s="21">
        <f t="shared" ca="1" si="405"/>
        <v>0</v>
      </c>
    </row>
    <row r="1020" spans="1:37" s="73" customFormat="1" hidden="1">
      <c r="A1020" s="21">
        <f t="shared" si="426"/>
        <v>0</v>
      </c>
      <c r="B1020" s="64"/>
      <c r="C1020" s="96" t="s">
        <v>170</v>
      </c>
      <c r="D1020" s="88"/>
      <c r="E1020" s="57">
        <f>F1020+Y1020</f>
        <v>0</v>
      </c>
      <c r="F1020" s="57">
        <f>SUM(G1020:X1020)</f>
        <v>0</v>
      </c>
      <c r="G1020" s="58"/>
      <c r="H1020" s="58"/>
      <c r="I1020" s="58"/>
      <c r="J1020" s="58"/>
      <c r="K1020" s="58"/>
      <c r="L1020" s="58"/>
      <c r="M1020" s="58"/>
      <c r="N1020" s="58"/>
      <c r="O1020" s="58"/>
      <c r="P1020" s="58"/>
      <c r="Q1020" s="58"/>
      <c r="R1020" s="58"/>
      <c r="S1020" s="58"/>
      <c r="T1020" s="58"/>
      <c r="U1020" s="58"/>
      <c r="V1020" s="58"/>
      <c r="W1020" s="58"/>
      <c r="X1020" s="58"/>
      <c r="Y1020" s="57">
        <f>SUM(Z1020:AE1020)</f>
        <v>0</v>
      </c>
      <c r="Z1020" s="58"/>
      <c r="AA1020" s="58"/>
      <c r="AB1020" s="58"/>
      <c r="AC1020" s="58"/>
      <c r="AD1020" s="58"/>
      <c r="AE1020" s="58"/>
      <c r="AK1020" s="21">
        <f t="shared" ca="1" si="405"/>
        <v>1</v>
      </c>
    </row>
    <row r="1021" spans="1:37" s="73" customFormat="1" hidden="1">
      <c r="A1021" s="21">
        <f t="shared" si="426"/>
        <v>0</v>
      </c>
      <c r="B1021" s="64"/>
      <c r="C1021" s="96" t="s">
        <v>171</v>
      </c>
      <c r="D1021" s="88"/>
      <c r="E1021" s="57">
        <f>F1021+Y1021</f>
        <v>0</v>
      </c>
      <c r="F1021" s="57">
        <f>SUM(G1021:X1021)</f>
        <v>0</v>
      </c>
      <c r="G1021" s="58"/>
      <c r="H1021" s="58"/>
      <c r="I1021" s="58"/>
      <c r="J1021" s="58"/>
      <c r="K1021" s="58"/>
      <c r="L1021" s="58"/>
      <c r="M1021" s="58"/>
      <c r="N1021" s="58"/>
      <c r="O1021" s="58"/>
      <c r="P1021" s="58"/>
      <c r="Q1021" s="58"/>
      <c r="R1021" s="58"/>
      <c r="S1021" s="58"/>
      <c r="T1021" s="58"/>
      <c r="U1021" s="58"/>
      <c r="V1021" s="58"/>
      <c r="W1021" s="58"/>
      <c r="X1021" s="58"/>
      <c r="Y1021" s="57">
        <f>SUM(Z1021:AE1021)</f>
        <v>0</v>
      </c>
      <c r="Z1021" s="58"/>
      <c r="AA1021" s="58"/>
      <c r="AB1021" s="58"/>
      <c r="AC1021" s="58"/>
      <c r="AD1021" s="58"/>
      <c r="AE1021" s="58"/>
      <c r="AK1021" s="21">
        <f t="shared" ca="1" si="405"/>
        <v>1</v>
      </c>
    </row>
    <row r="1022" spans="1:37" s="73" customFormat="1" hidden="1">
      <c r="A1022" s="21">
        <f t="shared" si="426"/>
        <v>0</v>
      </c>
      <c r="B1022" s="64"/>
      <c r="C1022" s="97" t="s">
        <v>172</v>
      </c>
      <c r="D1022" s="88"/>
      <c r="E1022" s="53">
        <f t="shared" ref="E1022:AE1022" si="429">IF(E1019=0,0,E988/E1019)</f>
        <v>0</v>
      </c>
      <c r="F1022" s="53">
        <f t="shared" si="429"/>
        <v>0</v>
      </c>
      <c r="G1022" s="53">
        <f t="shared" si="429"/>
        <v>0</v>
      </c>
      <c r="H1022" s="53">
        <f t="shared" si="429"/>
        <v>0</v>
      </c>
      <c r="I1022" s="53">
        <f t="shared" si="429"/>
        <v>0</v>
      </c>
      <c r="J1022" s="53">
        <f t="shared" si="429"/>
        <v>0</v>
      </c>
      <c r="K1022" s="53">
        <f t="shared" si="429"/>
        <v>0</v>
      </c>
      <c r="L1022" s="53">
        <f t="shared" si="429"/>
        <v>0</v>
      </c>
      <c r="M1022" s="53">
        <f t="shared" si="429"/>
        <v>0</v>
      </c>
      <c r="N1022" s="53">
        <f t="shared" si="429"/>
        <v>0</v>
      </c>
      <c r="O1022" s="53">
        <f t="shared" si="429"/>
        <v>0</v>
      </c>
      <c r="P1022" s="53">
        <f t="shared" si="429"/>
        <v>0</v>
      </c>
      <c r="Q1022" s="53">
        <f t="shared" si="429"/>
        <v>0</v>
      </c>
      <c r="R1022" s="53">
        <f t="shared" si="429"/>
        <v>0</v>
      </c>
      <c r="S1022" s="53">
        <f t="shared" si="429"/>
        <v>0</v>
      </c>
      <c r="T1022" s="53">
        <f t="shared" si="429"/>
        <v>0</v>
      </c>
      <c r="U1022" s="53">
        <f t="shared" si="429"/>
        <v>0</v>
      </c>
      <c r="V1022" s="53">
        <f t="shared" si="429"/>
        <v>0</v>
      </c>
      <c r="W1022" s="53">
        <f t="shared" si="429"/>
        <v>0</v>
      </c>
      <c r="X1022" s="53">
        <f t="shared" si="429"/>
        <v>0</v>
      </c>
      <c r="Y1022" s="53">
        <f t="shared" si="429"/>
        <v>0</v>
      </c>
      <c r="Z1022" s="53">
        <f t="shared" si="429"/>
        <v>0</v>
      </c>
      <c r="AA1022" s="53">
        <f t="shared" si="429"/>
        <v>0</v>
      </c>
      <c r="AB1022" s="53">
        <f t="shared" si="429"/>
        <v>0</v>
      </c>
      <c r="AC1022" s="53">
        <f t="shared" si="429"/>
        <v>0</v>
      </c>
      <c r="AD1022" s="53">
        <f t="shared" si="429"/>
        <v>0</v>
      </c>
      <c r="AE1022" s="53">
        <f t="shared" si="429"/>
        <v>0</v>
      </c>
      <c r="AK1022" s="21">
        <f t="shared" ref="AK1022:AK1085" ca="1" si="430">IF(CELL("protect",AC1022),0,1)</f>
        <v>0</v>
      </c>
    </row>
    <row r="1023" spans="1:37" s="73" customFormat="1" hidden="1">
      <c r="A1023" s="137">
        <f>A1024</f>
        <v>0</v>
      </c>
      <c r="B1023" s="136"/>
      <c r="C1023" s="121"/>
      <c r="D1023" s="131"/>
      <c r="E1023" s="117"/>
      <c r="F1023" s="117"/>
      <c r="G1023" s="117"/>
      <c r="H1023" s="117"/>
      <c r="I1023" s="117"/>
      <c r="J1023" s="117"/>
      <c r="K1023" s="117"/>
      <c r="L1023" s="117"/>
      <c r="M1023" s="117"/>
      <c r="N1023" s="117"/>
      <c r="O1023" s="117"/>
      <c r="P1023" s="117"/>
      <c r="Q1023" s="117"/>
      <c r="R1023" s="117"/>
      <c r="S1023" s="117"/>
      <c r="T1023" s="117"/>
      <c r="U1023" s="117"/>
      <c r="V1023" s="117"/>
      <c r="W1023" s="117"/>
      <c r="X1023" s="117"/>
      <c r="Y1023" s="117"/>
      <c r="Z1023" s="117"/>
      <c r="AA1023" s="117"/>
      <c r="AB1023" s="117"/>
      <c r="AC1023" s="117"/>
      <c r="AD1023" s="117"/>
      <c r="AE1023" s="117"/>
      <c r="AK1023" s="21">
        <f t="shared" ca="1" si="430"/>
        <v>0</v>
      </c>
    </row>
    <row r="1024" spans="1:37" s="73" customFormat="1" hidden="1">
      <c r="A1024" s="190">
        <f>MAX(A1025:A1062)</f>
        <v>0</v>
      </c>
      <c r="B1024" s="136"/>
      <c r="C1024" s="139" t="s">
        <v>267</v>
      </c>
      <c r="D1024" s="131"/>
      <c r="E1024" s="117"/>
      <c r="F1024" s="117"/>
      <c r="G1024" s="117"/>
      <c r="H1024" s="117"/>
      <c r="I1024" s="117"/>
      <c r="J1024" s="117"/>
      <c r="K1024" s="117"/>
      <c r="L1024" s="117"/>
      <c r="M1024" s="117"/>
      <c r="N1024" s="117"/>
      <c r="O1024" s="117"/>
      <c r="P1024" s="117"/>
      <c r="Q1024" s="117"/>
      <c r="R1024" s="117"/>
      <c r="S1024" s="117"/>
      <c r="T1024" s="117"/>
      <c r="U1024" s="117"/>
      <c r="V1024" s="117"/>
      <c r="W1024" s="117"/>
      <c r="X1024" s="117"/>
      <c r="Y1024" s="117"/>
      <c r="Z1024" s="117"/>
      <c r="AA1024" s="117"/>
      <c r="AB1024" s="117"/>
      <c r="AC1024" s="117"/>
      <c r="AD1024" s="117"/>
      <c r="AE1024" s="117"/>
      <c r="AK1024" s="21">
        <f t="shared" ca="1" si="430"/>
        <v>0</v>
      </c>
    </row>
    <row r="1025" spans="1:37" s="73" customFormat="1" hidden="1">
      <c r="A1025" s="21">
        <f t="shared" ref="A1025:A1053" si="431">IF(MAX(E1025:AF1025)=0,IF(MIN(E1025:AF1025)=0,0,1),1)</f>
        <v>0</v>
      </c>
      <c r="B1025" s="56"/>
      <c r="C1025" s="71" t="s">
        <v>113</v>
      </c>
      <c r="D1025" s="72"/>
      <c r="E1025" s="53">
        <f t="shared" ref="E1025:AE1025" si="432">SUBTOTAL(9,E1026:E1053)</f>
        <v>0</v>
      </c>
      <c r="F1025" s="53">
        <f t="shared" si="432"/>
        <v>0</v>
      </c>
      <c r="G1025" s="53">
        <f t="shared" si="432"/>
        <v>0</v>
      </c>
      <c r="H1025" s="53">
        <f t="shared" si="432"/>
        <v>0</v>
      </c>
      <c r="I1025" s="53">
        <f t="shared" si="432"/>
        <v>0</v>
      </c>
      <c r="J1025" s="53">
        <f t="shared" si="432"/>
        <v>0</v>
      </c>
      <c r="K1025" s="53">
        <f t="shared" si="432"/>
        <v>0</v>
      </c>
      <c r="L1025" s="53">
        <f t="shared" si="432"/>
        <v>0</v>
      </c>
      <c r="M1025" s="53">
        <f t="shared" si="432"/>
        <v>0</v>
      </c>
      <c r="N1025" s="53">
        <f t="shared" si="432"/>
        <v>0</v>
      </c>
      <c r="O1025" s="53">
        <f t="shared" si="432"/>
        <v>0</v>
      </c>
      <c r="P1025" s="53">
        <f t="shared" si="432"/>
        <v>0</v>
      </c>
      <c r="Q1025" s="53">
        <f t="shared" si="432"/>
        <v>0</v>
      </c>
      <c r="R1025" s="53">
        <f t="shared" si="432"/>
        <v>0</v>
      </c>
      <c r="S1025" s="53">
        <f t="shared" si="432"/>
        <v>0</v>
      </c>
      <c r="T1025" s="53">
        <f t="shared" si="432"/>
        <v>0</v>
      </c>
      <c r="U1025" s="53">
        <f t="shared" si="432"/>
        <v>0</v>
      </c>
      <c r="V1025" s="53">
        <f t="shared" si="432"/>
        <v>0</v>
      </c>
      <c r="W1025" s="53">
        <f t="shared" si="432"/>
        <v>0</v>
      </c>
      <c r="X1025" s="53">
        <f t="shared" si="432"/>
        <v>0</v>
      </c>
      <c r="Y1025" s="53">
        <f t="shared" si="432"/>
        <v>0</v>
      </c>
      <c r="Z1025" s="53">
        <f t="shared" si="432"/>
        <v>0</v>
      </c>
      <c r="AA1025" s="53">
        <f t="shared" si="432"/>
        <v>0</v>
      </c>
      <c r="AB1025" s="53">
        <f t="shared" si="432"/>
        <v>0</v>
      </c>
      <c r="AC1025" s="53">
        <f t="shared" si="432"/>
        <v>0</v>
      </c>
      <c r="AD1025" s="53">
        <f t="shared" si="432"/>
        <v>0</v>
      </c>
      <c r="AE1025" s="53">
        <f t="shared" si="432"/>
        <v>0</v>
      </c>
      <c r="AK1025" s="21">
        <f t="shared" ca="1" si="430"/>
        <v>0</v>
      </c>
    </row>
    <row r="1026" spans="1:37" s="73" customFormat="1" hidden="1">
      <c r="A1026" s="21">
        <f t="shared" si="431"/>
        <v>0</v>
      </c>
      <c r="B1026" s="56" t="s">
        <v>114</v>
      </c>
      <c r="C1026" s="74" t="s">
        <v>115</v>
      </c>
      <c r="D1026" s="72"/>
      <c r="E1026" s="53">
        <f t="shared" ref="E1026:AE1026" si="433">SUBTOTAL(9,E1027:E1044)</f>
        <v>0</v>
      </c>
      <c r="F1026" s="53">
        <f t="shared" si="433"/>
        <v>0</v>
      </c>
      <c r="G1026" s="53">
        <f t="shared" si="433"/>
        <v>0</v>
      </c>
      <c r="H1026" s="53">
        <f t="shared" si="433"/>
        <v>0</v>
      </c>
      <c r="I1026" s="53">
        <f t="shared" si="433"/>
        <v>0</v>
      </c>
      <c r="J1026" s="53">
        <f t="shared" si="433"/>
        <v>0</v>
      </c>
      <c r="K1026" s="53">
        <f t="shared" si="433"/>
        <v>0</v>
      </c>
      <c r="L1026" s="53">
        <f t="shared" si="433"/>
        <v>0</v>
      </c>
      <c r="M1026" s="53">
        <f t="shared" si="433"/>
        <v>0</v>
      </c>
      <c r="N1026" s="53">
        <f t="shared" si="433"/>
        <v>0</v>
      </c>
      <c r="O1026" s="53">
        <f t="shared" si="433"/>
        <v>0</v>
      </c>
      <c r="P1026" s="53">
        <f t="shared" si="433"/>
        <v>0</v>
      </c>
      <c r="Q1026" s="53">
        <f t="shared" si="433"/>
        <v>0</v>
      </c>
      <c r="R1026" s="53">
        <f t="shared" si="433"/>
        <v>0</v>
      </c>
      <c r="S1026" s="53">
        <f t="shared" si="433"/>
        <v>0</v>
      </c>
      <c r="T1026" s="53">
        <f t="shared" si="433"/>
        <v>0</v>
      </c>
      <c r="U1026" s="53">
        <f t="shared" si="433"/>
        <v>0</v>
      </c>
      <c r="V1026" s="53">
        <f t="shared" si="433"/>
        <v>0</v>
      </c>
      <c r="W1026" s="53">
        <f t="shared" si="433"/>
        <v>0</v>
      </c>
      <c r="X1026" s="53">
        <f t="shared" si="433"/>
        <v>0</v>
      </c>
      <c r="Y1026" s="53">
        <f t="shared" si="433"/>
        <v>0</v>
      </c>
      <c r="Z1026" s="53">
        <f t="shared" si="433"/>
        <v>0</v>
      </c>
      <c r="AA1026" s="53">
        <f t="shared" si="433"/>
        <v>0</v>
      </c>
      <c r="AB1026" s="53">
        <f t="shared" si="433"/>
        <v>0</v>
      </c>
      <c r="AC1026" s="53">
        <f t="shared" si="433"/>
        <v>0</v>
      </c>
      <c r="AD1026" s="53">
        <f t="shared" si="433"/>
        <v>0</v>
      </c>
      <c r="AE1026" s="53">
        <f t="shared" si="433"/>
        <v>0</v>
      </c>
      <c r="AK1026" s="21">
        <f t="shared" ca="1" si="430"/>
        <v>0</v>
      </c>
    </row>
    <row r="1027" spans="1:37" s="73" customFormat="1" hidden="1">
      <c r="A1027" s="21">
        <f t="shared" si="431"/>
        <v>0</v>
      </c>
      <c r="B1027" s="59"/>
      <c r="C1027" s="84" t="s">
        <v>286</v>
      </c>
      <c r="D1027" s="72"/>
      <c r="E1027" s="53">
        <f t="shared" ref="E1027:AE1027" si="434">SUBTOTAL(9,E1028:E1037)</f>
        <v>0</v>
      </c>
      <c r="F1027" s="53">
        <f t="shared" si="434"/>
        <v>0</v>
      </c>
      <c r="G1027" s="53">
        <f t="shared" si="434"/>
        <v>0</v>
      </c>
      <c r="H1027" s="53">
        <f t="shared" si="434"/>
        <v>0</v>
      </c>
      <c r="I1027" s="53">
        <f t="shared" si="434"/>
        <v>0</v>
      </c>
      <c r="J1027" s="53">
        <f t="shared" si="434"/>
        <v>0</v>
      </c>
      <c r="K1027" s="53">
        <f t="shared" si="434"/>
        <v>0</v>
      </c>
      <c r="L1027" s="53">
        <f t="shared" si="434"/>
        <v>0</v>
      </c>
      <c r="M1027" s="53">
        <f t="shared" si="434"/>
        <v>0</v>
      </c>
      <c r="N1027" s="53">
        <f t="shared" si="434"/>
        <v>0</v>
      </c>
      <c r="O1027" s="53">
        <f t="shared" si="434"/>
        <v>0</v>
      </c>
      <c r="P1027" s="53">
        <f t="shared" si="434"/>
        <v>0</v>
      </c>
      <c r="Q1027" s="53">
        <f t="shared" si="434"/>
        <v>0</v>
      </c>
      <c r="R1027" s="53">
        <f t="shared" si="434"/>
        <v>0</v>
      </c>
      <c r="S1027" s="53">
        <f t="shared" si="434"/>
        <v>0</v>
      </c>
      <c r="T1027" s="53">
        <f t="shared" si="434"/>
        <v>0</v>
      </c>
      <c r="U1027" s="53">
        <f t="shared" si="434"/>
        <v>0</v>
      </c>
      <c r="V1027" s="53">
        <f t="shared" si="434"/>
        <v>0</v>
      </c>
      <c r="W1027" s="53">
        <f t="shared" si="434"/>
        <v>0</v>
      </c>
      <c r="X1027" s="53">
        <f t="shared" si="434"/>
        <v>0</v>
      </c>
      <c r="Y1027" s="53">
        <f t="shared" si="434"/>
        <v>0</v>
      </c>
      <c r="Z1027" s="53">
        <f t="shared" si="434"/>
        <v>0</v>
      </c>
      <c r="AA1027" s="53">
        <f t="shared" si="434"/>
        <v>0</v>
      </c>
      <c r="AB1027" s="53">
        <f t="shared" si="434"/>
        <v>0</v>
      </c>
      <c r="AC1027" s="53">
        <f t="shared" si="434"/>
        <v>0</v>
      </c>
      <c r="AD1027" s="53">
        <f t="shared" si="434"/>
        <v>0</v>
      </c>
      <c r="AE1027" s="53">
        <f t="shared" si="434"/>
        <v>0</v>
      </c>
      <c r="AK1027" s="21">
        <f t="shared" ca="1" si="430"/>
        <v>0</v>
      </c>
    </row>
    <row r="1028" spans="1:37" s="73" customFormat="1" ht="25.5" hidden="1">
      <c r="A1028" s="21">
        <f t="shared" si="431"/>
        <v>0</v>
      </c>
      <c r="B1028" s="75"/>
      <c r="C1028" s="77" t="s">
        <v>116</v>
      </c>
      <c r="D1028" s="76" t="s">
        <v>53</v>
      </c>
      <c r="E1028" s="53">
        <f t="shared" ref="E1028:AE1028" si="435">SUBTOTAL(9,E1029:E1030)</f>
        <v>0</v>
      </c>
      <c r="F1028" s="53">
        <f t="shared" si="435"/>
        <v>0</v>
      </c>
      <c r="G1028" s="53">
        <f t="shared" si="435"/>
        <v>0</v>
      </c>
      <c r="H1028" s="53">
        <f t="shared" si="435"/>
        <v>0</v>
      </c>
      <c r="I1028" s="53">
        <f t="shared" si="435"/>
        <v>0</v>
      </c>
      <c r="J1028" s="53">
        <f t="shared" si="435"/>
        <v>0</v>
      </c>
      <c r="K1028" s="53">
        <f t="shared" si="435"/>
        <v>0</v>
      </c>
      <c r="L1028" s="53">
        <f t="shared" si="435"/>
        <v>0</v>
      </c>
      <c r="M1028" s="53">
        <f t="shared" si="435"/>
        <v>0</v>
      </c>
      <c r="N1028" s="53">
        <f t="shared" si="435"/>
        <v>0</v>
      </c>
      <c r="O1028" s="53">
        <f t="shared" si="435"/>
        <v>0</v>
      </c>
      <c r="P1028" s="53">
        <f t="shared" si="435"/>
        <v>0</v>
      </c>
      <c r="Q1028" s="53">
        <f t="shared" si="435"/>
        <v>0</v>
      </c>
      <c r="R1028" s="53">
        <f t="shared" si="435"/>
        <v>0</v>
      </c>
      <c r="S1028" s="53">
        <f t="shared" si="435"/>
        <v>0</v>
      </c>
      <c r="T1028" s="53">
        <f t="shared" si="435"/>
        <v>0</v>
      </c>
      <c r="U1028" s="53">
        <f t="shared" si="435"/>
        <v>0</v>
      </c>
      <c r="V1028" s="53">
        <f t="shared" si="435"/>
        <v>0</v>
      </c>
      <c r="W1028" s="53">
        <f t="shared" si="435"/>
        <v>0</v>
      </c>
      <c r="X1028" s="53">
        <f t="shared" si="435"/>
        <v>0</v>
      </c>
      <c r="Y1028" s="53">
        <f t="shared" si="435"/>
        <v>0</v>
      </c>
      <c r="Z1028" s="53">
        <f t="shared" si="435"/>
        <v>0</v>
      </c>
      <c r="AA1028" s="53">
        <f t="shared" si="435"/>
        <v>0</v>
      </c>
      <c r="AB1028" s="53">
        <f t="shared" si="435"/>
        <v>0</v>
      </c>
      <c r="AC1028" s="53">
        <f t="shared" si="435"/>
        <v>0</v>
      </c>
      <c r="AD1028" s="53">
        <f t="shared" si="435"/>
        <v>0</v>
      </c>
      <c r="AE1028" s="53">
        <f t="shared" si="435"/>
        <v>0</v>
      </c>
      <c r="AK1028" s="21">
        <f t="shared" ca="1" si="430"/>
        <v>0</v>
      </c>
    </row>
    <row r="1029" spans="1:37" s="73" customFormat="1" ht="25.5" hidden="1">
      <c r="A1029" s="21">
        <f t="shared" si="431"/>
        <v>0</v>
      </c>
      <c r="B1029" s="75"/>
      <c r="C1029" s="155" t="s">
        <v>278</v>
      </c>
      <c r="D1029" s="76" t="s">
        <v>279</v>
      </c>
      <c r="E1029" s="57">
        <f>F1029+Y1029</f>
        <v>0</v>
      </c>
      <c r="F1029" s="57">
        <f>SUM(G1029:X1029)</f>
        <v>0</v>
      </c>
      <c r="G1029" s="58"/>
      <c r="H1029" s="58"/>
      <c r="I1029" s="58"/>
      <c r="J1029" s="58"/>
      <c r="K1029" s="58"/>
      <c r="L1029" s="58"/>
      <c r="M1029" s="58"/>
      <c r="N1029" s="58"/>
      <c r="O1029" s="58"/>
      <c r="P1029" s="58"/>
      <c r="Q1029" s="58"/>
      <c r="R1029" s="58"/>
      <c r="S1029" s="58"/>
      <c r="T1029" s="58"/>
      <c r="U1029" s="58"/>
      <c r="V1029" s="58"/>
      <c r="W1029" s="58"/>
      <c r="X1029" s="58"/>
      <c r="Y1029" s="57">
        <f>SUM(Z1029:AE1029)</f>
        <v>0</v>
      </c>
      <c r="Z1029" s="58"/>
      <c r="AA1029" s="58"/>
      <c r="AB1029" s="58"/>
      <c r="AC1029" s="58"/>
      <c r="AD1029" s="58"/>
      <c r="AE1029" s="58"/>
      <c r="AK1029" s="21">
        <f t="shared" ca="1" si="430"/>
        <v>1</v>
      </c>
    </row>
    <row r="1030" spans="1:37" s="73" customFormat="1" ht="25.5" hidden="1">
      <c r="A1030" s="21">
        <f t="shared" si="431"/>
        <v>0</v>
      </c>
      <c r="B1030" s="75"/>
      <c r="C1030" s="155" t="s">
        <v>280</v>
      </c>
      <c r="D1030" s="76" t="s">
        <v>281</v>
      </c>
      <c r="E1030" s="57">
        <f>F1030+Y1030</f>
        <v>0</v>
      </c>
      <c r="F1030" s="57">
        <f>SUM(G1030:X1030)</f>
        <v>0</v>
      </c>
      <c r="G1030" s="58"/>
      <c r="H1030" s="58"/>
      <c r="I1030" s="58"/>
      <c r="J1030" s="58"/>
      <c r="K1030" s="58"/>
      <c r="L1030" s="58"/>
      <c r="M1030" s="58"/>
      <c r="N1030" s="58"/>
      <c r="O1030" s="58"/>
      <c r="P1030" s="58"/>
      <c r="Q1030" s="58"/>
      <c r="R1030" s="58"/>
      <c r="S1030" s="58"/>
      <c r="T1030" s="58"/>
      <c r="U1030" s="58"/>
      <c r="V1030" s="58"/>
      <c r="W1030" s="58"/>
      <c r="X1030" s="58"/>
      <c r="Y1030" s="57">
        <f>SUM(Z1030:AE1030)</f>
        <v>0</v>
      </c>
      <c r="Z1030" s="58"/>
      <c r="AA1030" s="58"/>
      <c r="AB1030" s="58"/>
      <c r="AC1030" s="58"/>
      <c r="AD1030" s="58"/>
      <c r="AE1030" s="58"/>
      <c r="AK1030" s="21">
        <f t="shared" ca="1" si="430"/>
        <v>1</v>
      </c>
    </row>
    <row r="1031" spans="1:37" s="73" customFormat="1" hidden="1">
      <c r="A1031" s="21">
        <f t="shared" si="431"/>
        <v>0</v>
      </c>
      <c r="B1031" s="78"/>
      <c r="C1031" s="156" t="s">
        <v>117</v>
      </c>
      <c r="D1031" s="79" t="s">
        <v>55</v>
      </c>
      <c r="E1031" s="57">
        <f>F1031+Y1031</f>
        <v>0</v>
      </c>
      <c r="F1031" s="57">
        <f>SUM(G1031:X1031)</f>
        <v>0</v>
      </c>
      <c r="G1031" s="58"/>
      <c r="H1031" s="58"/>
      <c r="I1031" s="58"/>
      <c r="J1031" s="58"/>
      <c r="K1031" s="58"/>
      <c r="L1031" s="58"/>
      <c r="M1031" s="58"/>
      <c r="N1031" s="58"/>
      <c r="O1031" s="58"/>
      <c r="P1031" s="58"/>
      <c r="Q1031" s="58"/>
      <c r="R1031" s="58"/>
      <c r="S1031" s="58"/>
      <c r="T1031" s="58"/>
      <c r="U1031" s="58"/>
      <c r="V1031" s="58"/>
      <c r="W1031" s="58"/>
      <c r="X1031" s="58"/>
      <c r="Y1031" s="57">
        <f>SUM(Z1031:AE1031)</f>
        <v>0</v>
      </c>
      <c r="Z1031" s="58"/>
      <c r="AA1031" s="58"/>
      <c r="AB1031" s="58"/>
      <c r="AC1031" s="58"/>
      <c r="AD1031" s="58"/>
      <c r="AE1031" s="58"/>
      <c r="AK1031" s="21">
        <f t="shared" ca="1" si="430"/>
        <v>1</v>
      </c>
    </row>
    <row r="1032" spans="1:37" s="73" customFormat="1" hidden="1">
      <c r="A1032" s="21">
        <f t="shared" si="431"/>
        <v>0</v>
      </c>
      <c r="B1032" s="78"/>
      <c r="C1032" s="77" t="s">
        <v>282</v>
      </c>
      <c r="D1032" s="80" t="s">
        <v>283</v>
      </c>
      <c r="E1032" s="53">
        <f t="shared" ref="E1032:AE1032" si="436">SUBTOTAL(9,E1033:E1036)</f>
        <v>0</v>
      </c>
      <c r="F1032" s="53">
        <f t="shared" si="436"/>
        <v>0</v>
      </c>
      <c r="G1032" s="53">
        <f t="shared" si="436"/>
        <v>0</v>
      </c>
      <c r="H1032" s="53">
        <f t="shared" si="436"/>
        <v>0</v>
      </c>
      <c r="I1032" s="53">
        <f t="shared" si="436"/>
        <v>0</v>
      </c>
      <c r="J1032" s="53">
        <f t="shared" si="436"/>
        <v>0</v>
      </c>
      <c r="K1032" s="53">
        <f t="shared" si="436"/>
        <v>0</v>
      </c>
      <c r="L1032" s="53">
        <f t="shared" si="436"/>
        <v>0</v>
      </c>
      <c r="M1032" s="53">
        <f t="shared" si="436"/>
        <v>0</v>
      </c>
      <c r="N1032" s="53">
        <f t="shared" si="436"/>
        <v>0</v>
      </c>
      <c r="O1032" s="53">
        <f t="shared" si="436"/>
        <v>0</v>
      </c>
      <c r="P1032" s="53">
        <f t="shared" si="436"/>
        <v>0</v>
      </c>
      <c r="Q1032" s="53">
        <f t="shared" si="436"/>
        <v>0</v>
      </c>
      <c r="R1032" s="53">
        <f t="shared" si="436"/>
        <v>0</v>
      </c>
      <c r="S1032" s="53">
        <f t="shared" si="436"/>
        <v>0</v>
      </c>
      <c r="T1032" s="53">
        <f t="shared" si="436"/>
        <v>0</v>
      </c>
      <c r="U1032" s="53">
        <f t="shared" si="436"/>
        <v>0</v>
      </c>
      <c r="V1032" s="53">
        <f t="shared" si="436"/>
        <v>0</v>
      </c>
      <c r="W1032" s="53">
        <f t="shared" si="436"/>
        <v>0</v>
      </c>
      <c r="X1032" s="53">
        <f t="shared" si="436"/>
        <v>0</v>
      </c>
      <c r="Y1032" s="53">
        <f t="shared" si="436"/>
        <v>0</v>
      </c>
      <c r="Z1032" s="53">
        <f t="shared" si="436"/>
        <v>0</v>
      </c>
      <c r="AA1032" s="53">
        <f t="shared" si="436"/>
        <v>0</v>
      </c>
      <c r="AB1032" s="53">
        <f t="shared" si="436"/>
        <v>0</v>
      </c>
      <c r="AC1032" s="53">
        <f t="shared" si="436"/>
        <v>0</v>
      </c>
      <c r="AD1032" s="53">
        <f t="shared" si="436"/>
        <v>0</v>
      </c>
      <c r="AE1032" s="53">
        <f t="shared" si="436"/>
        <v>0</v>
      </c>
      <c r="AK1032" s="21">
        <f t="shared" ca="1" si="430"/>
        <v>0</v>
      </c>
    </row>
    <row r="1033" spans="1:37" s="73" customFormat="1" ht="25.5" hidden="1">
      <c r="A1033" s="21">
        <f t="shared" si="431"/>
        <v>0</v>
      </c>
      <c r="B1033" s="78"/>
      <c r="C1033" s="157" t="s">
        <v>119</v>
      </c>
      <c r="D1033" s="80" t="s">
        <v>120</v>
      </c>
      <c r="E1033" s="57">
        <f t="shared" ref="E1033:E1044" si="437">F1033+Y1033</f>
        <v>0</v>
      </c>
      <c r="F1033" s="57">
        <f t="shared" ref="F1033:F1044" si="438">SUM(G1033:X1033)</f>
        <v>0</v>
      </c>
      <c r="G1033" s="58"/>
      <c r="H1033" s="58"/>
      <c r="I1033" s="58"/>
      <c r="J1033" s="58"/>
      <c r="K1033" s="58"/>
      <c r="L1033" s="58"/>
      <c r="M1033" s="58"/>
      <c r="N1033" s="58"/>
      <c r="O1033" s="58"/>
      <c r="P1033" s="58"/>
      <c r="Q1033" s="58"/>
      <c r="R1033" s="58"/>
      <c r="S1033" s="58"/>
      <c r="T1033" s="58"/>
      <c r="U1033" s="58"/>
      <c r="V1033" s="58"/>
      <c r="W1033" s="58"/>
      <c r="X1033" s="58"/>
      <c r="Y1033" s="57">
        <f t="shared" ref="Y1033:Y1044" si="439">SUM(Z1033:AE1033)</f>
        <v>0</v>
      </c>
      <c r="Z1033" s="58"/>
      <c r="AA1033" s="58"/>
      <c r="AB1033" s="58"/>
      <c r="AC1033" s="58"/>
      <c r="AD1033" s="58"/>
      <c r="AE1033" s="58"/>
      <c r="AK1033" s="21">
        <f t="shared" ca="1" si="430"/>
        <v>1</v>
      </c>
    </row>
    <row r="1034" spans="1:37" s="73" customFormat="1" hidden="1">
      <c r="A1034" s="21">
        <f t="shared" si="431"/>
        <v>0</v>
      </c>
      <c r="B1034" s="78"/>
      <c r="C1034" s="155" t="s">
        <v>123</v>
      </c>
      <c r="D1034" s="80" t="s">
        <v>124</v>
      </c>
      <c r="E1034" s="57">
        <f t="shared" si="437"/>
        <v>0</v>
      </c>
      <c r="F1034" s="57">
        <f t="shared" si="438"/>
        <v>0</v>
      </c>
      <c r="G1034" s="58"/>
      <c r="H1034" s="58"/>
      <c r="I1034" s="58"/>
      <c r="J1034" s="58"/>
      <c r="K1034" s="58"/>
      <c r="L1034" s="58"/>
      <c r="M1034" s="58"/>
      <c r="N1034" s="58"/>
      <c r="O1034" s="58"/>
      <c r="P1034" s="58"/>
      <c r="Q1034" s="58"/>
      <c r="R1034" s="58"/>
      <c r="S1034" s="58"/>
      <c r="T1034" s="58"/>
      <c r="U1034" s="58"/>
      <c r="V1034" s="58"/>
      <c r="W1034" s="58"/>
      <c r="X1034" s="58"/>
      <c r="Y1034" s="57">
        <f t="shared" si="439"/>
        <v>0</v>
      </c>
      <c r="Z1034" s="58"/>
      <c r="AA1034" s="58"/>
      <c r="AB1034" s="58"/>
      <c r="AC1034" s="58"/>
      <c r="AD1034" s="58"/>
      <c r="AE1034" s="58"/>
      <c r="AK1034" s="21">
        <f t="shared" ca="1" si="430"/>
        <v>1</v>
      </c>
    </row>
    <row r="1035" spans="1:37" s="73" customFormat="1" hidden="1">
      <c r="A1035" s="21">
        <f t="shared" si="431"/>
        <v>0</v>
      </c>
      <c r="B1035" s="78"/>
      <c r="C1035" s="155" t="s">
        <v>465</v>
      </c>
      <c r="D1035" s="80" t="s">
        <v>125</v>
      </c>
      <c r="E1035" s="57">
        <f t="shared" si="437"/>
        <v>0</v>
      </c>
      <c r="F1035" s="57">
        <f t="shared" si="438"/>
        <v>0</v>
      </c>
      <c r="G1035" s="58"/>
      <c r="H1035" s="58"/>
      <c r="I1035" s="58"/>
      <c r="J1035" s="58"/>
      <c r="K1035" s="58"/>
      <c r="L1035" s="58"/>
      <c r="M1035" s="58"/>
      <c r="N1035" s="58"/>
      <c r="O1035" s="58"/>
      <c r="P1035" s="58"/>
      <c r="Q1035" s="58"/>
      <c r="R1035" s="58"/>
      <c r="S1035" s="58"/>
      <c r="T1035" s="58"/>
      <c r="U1035" s="58"/>
      <c r="V1035" s="58"/>
      <c r="W1035" s="58"/>
      <c r="X1035" s="58"/>
      <c r="Y1035" s="57">
        <f t="shared" si="439"/>
        <v>0</v>
      </c>
      <c r="Z1035" s="58"/>
      <c r="AA1035" s="58"/>
      <c r="AB1035" s="58"/>
      <c r="AC1035" s="58"/>
      <c r="AD1035" s="58"/>
      <c r="AE1035" s="58"/>
      <c r="AK1035" s="21">
        <f t="shared" ca="1" si="430"/>
        <v>1</v>
      </c>
    </row>
    <row r="1036" spans="1:37" s="73" customFormat="1" ht="25.5" hidden="1">
      <c r="A1036" s="21">
        <f t="shared" si="431"/>
        <v>0</v>
      </c>
      <c r="B1036" s="78"/>
      <c r="C1036" s="155" t="s">
        <v>126</v>
      </c>
      <c r="D1036" s="80" t="s">
        <v>127</v>
      </c>
      <c r="E1036" s="57">
        <f t="shared" si="437"/>
        <v>0</v>
      </c>
      <c r="F1036" s="57">
        <f t="shared" si="438"/>
        <v>0</v>
      </c>
      <c r="G1036" s="58"/>
      <c r="H1036" s="58"/>
      <c r="I1036" s="58"/>
      <c r="J1036" s="58"/>
      <c r="K1036" s="58"/>
      <c r="L1036" s="58"/>
      <c r="M1036" s="58"/>
      <c r="N1036" s="58"/>
      <c r="O1036" s="58"/>
      <c r="P1036" s="58"/>
      <c r="Q1036" s="58"/>
      <c r="R1036" s="58"/>
      <c r="S1036" s="58"/>
      <c r="T1036" s="58"/>
      <c r="U1036" s="58"/>
      <c r="V1036" s="58"/>
      <c r="W1036" s="58"/>
      <c r="X1036" s="58"/>
      <c r="Y1036" s="57">
        <f t="shared" si="439"/>
        <v>0</v>
      </c>
      <c r="Z1036" s="58"/>
      <c r="AA1036" s="58"/>
      <c r="AB1036" s="58"/>
      <c r="AC1036" s="58"/>
      <c r="AD1036" s="58"/>
      <c r="AE1036" s="58"/>
      <c r="AK1036" s="21">
        <f t="shared" ca="1" si="430"/>
        <v>1</v>
      </c>
    </row>
    <row r="1037" spans="1:37" s="73" customFormat="1" hidden="1">
      <c r="A1037" s="21">
        <f t="shared" si="431"/>
        <v>0</v>
      </c>
      <c r="B1037" s="78"/>
      <c r="C1037" s="81" t="s">
        <v>128</v>
      </c>
      <c r="D1037" s="80" t="s">
        <v>58</v>
      </c>
      <c r="E1037" s="57">
        <f t="shared" si="437"/>
        <v>0</v>
      </c>
      <c r="F1037" s="57">
        <f t="shared" si="438"/>
        <v>0</v>
      </c>
      <c r="G1037" s="58"/>
      <c r="H1037" s="58"/>
      <c r="I1037" s="58"/>
      <c r="J1037" s="58"/>
      <c r="K1037" s="58"/>
      <c r="L1037" s="58"/>
      <c r="M1037" s="58"/>
      <c r="N1037" s="58"/>
      <c r="O1037" s="58"/>
      <c r="P1037" s="58"/>
      <c r="Q1037" s="58"/>
      <c r="R1037" s="58"/>
      <c r="S1037" s="58"/>
      <c r="T1037" s="58"/>
      <c r="U1037" s="58"/>
      <c r="V1037" s="58"/>
      <c r="W1037" s="58"/>
      <c r="X1037" s="58"/>
      <c r="Y1037" s="57">
        <f t="shared" si="439"/>
        <v>0</v>
      </c>
      <c r="Z1037" s="58"/>
      <c r="AA1037" s="58"/>
      <c r="AB1037" s="58"/>
      <c r="AC1037" s="58"/>
      <c r="AD1037" s="58"/>
      <c r="AE1037" s="58"/>
      <c r="AK1037" s="21">
        <f t="shared" ca="1" si="430"/>
        <v>1</v>
      </c>
    </row>
    <row r="1038" spans="1:37" s="73" customFormat="1" hidden="1">
      <c r="A1038" s="21">
        <f t="shared" si="431"/>
        <v>0</v>
      </c>
      <c r="B1038" s="78"/>
      <c r="C1038" s="82" t="s">
        <v>129</v>
      </c>
      <c r="D1038" s="79" t="s">
        <v>60</v>
      </c>
      <c r="E1038" s="57">
        <f t="shared" si="437"/>
        <v>0</v>
      </c>
      <c r="F1038" s="57">
        <f t="shared" si="438"/>
        <v>0</v>
      </c>
      <c r="G1038" s="58"/>
      <c r="H1038" s="58"/>
      <c r="I1038" s="58"/>
      <c r="J1038" s="58"/>
      <c r="K1038" s="58"/>
      <c r="L1038" s="58"/>
      <c r="M1038" s="58"/>
      <c r="N1038" s="58"/>
      <c r="O1038" s="58"/>
      <c r="P1038" s="58"/>
      <c r="Q1038" s="58"/>
      <c r="R1038" s="58"/>
      <c r="S1038" s="58"/>
      <c r="T1038" s="58"/>
      <c r="U1038" s="58"/>
      <c r="V1038" s="58"/>
      <c r="W1038" s="58"/>
      <c r="X1038" s="58"/>
      <c r="Y1038" s="57">
        <f t="shared" si="439"/>
        <v>0</v>
      </c>
      <c r="Z1038" s="58"/>
      <c r="AA1038" s="58"/>
      <c r="AB1038" s="58"/>
      <c r="AC1038" s="58"/>
      <c r="AD1038" s="58"/>
      <c r="AE1038" s="58"/>
      <c r="AK1038" s="21">
        <f t="shared" ca="1" si="430"/>
        <v>1</v>
      </c>
    </row>
    <row r="1039" spans="1:37" s="73" customFormat="1" hidden="1">
      <c r="A1039" s="21">
        <f t="shared" si="431"/>
        <v>0</v>
      </c>
      <c r="B1039" s="78"/>
      <c r="C1039" s="82" t="s">
        <v>307</v>
      </c>
      <c r="D1039" s="79" t="s">
        <v>69</v>
      </c>
      <c r="E1039" s="57">
        <f t="shared" si="437"/>
        <v>0</v>
      </c>
      <c r="F1039" s="57">
        <f t="shared" si="438"/>
        <v>0</v>
      </c>
      <c r="G1039" s="58"/>
      <c r="H1039" s="58"/>
      <c r="I1039" s="58"/>
      <c r="J1039" s="58"/>
      <c r="K1039" s="58"/>
      <c r="L1039" s="58"/>
      <c r="M1039" s="58"/>
      <c r="N1039" s="58"/>
      <c r="O1039" s="58"/>
      <c r="P1039" s="58"/>
      <c r="Q1039" s="58"/>
      <c r="R1039" s="58"/>
      <c r="S1039" s="58"/>
      <c r="T1039" s="58"/>
      <c r="U1039" s="58"/>
      <c r="V1039" s="58"/>
      <c r="W1039" s="58"/>
      <c r="X1039" s="58"/>
      <c r="Y1039" s="57">
        <f t="shared" si="439"/>
        <v>0</v>
      </c>
      <c r="Z1039" s="58"/>
      <c r="AA1039" s="58"/>
      <c r="AB1039" s="58"/>
      <c r="AC1039" s="58"/>
      <c r="AD1039" s="58"/>
      <c r="AE1039" s="58"/>
      <c r="AK1039" s="21">
        <f t="shared" ca="1" si="430"/>
        <v>1</v>
      </c>
    </row>
    <row r="1040" spans="1:37" s="73" customFormat="1" hidden="1">
      <c r="A1040" s="21">
        <f t="shared" si="431"/>
        <v>0</v>
      </c>
      <c r="B1040" s="83"/>
      <c r="C1040" s="87" t="s">
        <v>135</v>
      </c>
      <c r="D1040" s="85" t="s">
        <v>97</v>
      </c>
      <c r="E1040" s="57">
        <f t="shared" si="437"/>
        <v>0</v>
      </c>
      <c r="F1040" s="57">
        <f t="shared" si="438"/>
        <v>0</v>
      </c>
      <c r="G1040" s="58"/>
      <c r="H1040" s="58"/>
      <c r="I1040" s="58"/>
      <c r="J1040" s="58"/>
      <c r="K1040" s="58"/>
      <c r="L1040" s="58"/>
      <c r="M1040" s="58"/>
      <c r="N1040" s="58"/>
      <c r="O1040" s="58"/>
      <c r="P1040" s="58"/>
      <c r="Q1040" s="58"/>
      <c r="R1040" s="58"/>
      <c r="S1040" s="58"/>
      <c r="T1040" s="58"/>
      <c r="U1040" s="58"/>
      <c r="V1040" s="58"/>
      <c r="W1040" s="58"/>
      <c r="X1040" s="58"/>
      <c r="Y1040" s="57">
        <f t="shared" si="439"/>
        <v>0</v>
      </c>
      <c r="Z1040" s="58"/>
      <c r="AA1040" s="58"/>
      <c r="AB1040" s="58"/>
      <c r="AC1040" s="58"/>
      <c r="AD1040" s="58"/>
      <c r="AE1040" s="58"/>
      <c r="AK1040" s="21">
        <f t="shared" ca="1" si="430"/>
        <v>1</v>
      </c>
    </row>
    <row r="1041" spans="1:37" s="73" customFormat="1" hidden="1">
      <c r="A1041" s="21">
        <f t="shared" si="431"/>
        <v>0</v>
      </c>
      <c r="B1041" s="59"/>
      <c r="C1041" s="84" t="s">
        <v>466</v>
      </c>
      <c r="D1041" s="72"/>
      <c r="E1041" s="53">
        <f t="shared" ref="E1041:AE1041" si="440">SUBTOTAL(9,E1042:E1043)</f>
        <v>0</v>
      </c>
      <c r="F1041" s="53">
        <f t="shared" si="440"/>
        <v>0</v>
      </c>
      <c r="G1041" s="53">
        <f t="shared" si="440"/>
        <v>0</v>
      </c>
      <c r="H1041" s="53">
        <f t="shared" si="440"/>
        <v>0</v>
      </c>
      <c r="I1041" s="53">
        <f t="shared" si="440"/>
        <v>0</v>
      </c>
      <c r="J1041" s="53">
        <f t="shared" si="440"/>
        <v>0</v>
      </c>
      <c r="K1041" s="53">
        <f t="shared" si="440"/>
        <v>0</v>
      </c>
      <c r="L1041" s="53">
        <f t="shared" si="440"/>
        <v>0</v>
      </c>
      <c r="M1041" s="53">
        <f t="shared" si="440"/>
        <v>0</v>
      </c>
      <c r="N1041" s="53">
        <f t="shared" si="440"/>
        <v>0</v>
      </c>
      <c r="O1041" s="53">
        <f t="shared" si="440"/>
        <v>0</v>
      </c>
      <c r="P1041" s="53">
        <f t="shared" si="440"/>
        <v>0</v>
      </c>
      <c r="Q1041" s="53">
        <f t="shared" si="440"/>
        <v>0</v>
      </c>
      <c r="R1041" s="53">
        <f t="shared" si="440"/>
        <v>0</v>
      </c>
      <c r="S1041" s="53">
        <f t="shared" si="440"/>
        <v>0</v>
      </c>
      <c r="T1041" s="53">
        <f t="shared" si="440"/>
        <v>0</v>
      </c>
      <c r="U1041" s="53">
        <f t="shared" si="440"/>
        <v>0</v>
      </c>
      <c r="V1041" s="53">
        <f t="shared" si="440"/>
        <v>0</v>
      </c>
      <c r="W1041" s="53">
        <f t="shared" si="440"/>
        <v>0</v>
      </c>
      <c r="X1041" s="53">
        <f t="shared" si="440"/>
        <v>0</v>
      </c>
      <c r="Y1041" s="53">
        <f t="shared" si="440"/>
        <v>0</v>
      </c>
      <c r="Z1041" s="53">
        <f t="shared" si="440"/>
        <v>0</v>
      </c>
      <c r="AA1041" s="53">
        <f t="shared" si="440"/>
        <v>0</v>
      </c>
      <c r="AB1041" s="53">
        <f t="shared" si="440"/>
        <v>0</v>
      </c>
      <c r="AC1041" s="53">
        <f t="shared" si="440"/>
        <v>0</v>
      </c>
      <c r="AD1041" s="53">
        <f t="shared" si="440"/>
        <v>0</v>
      </c>
      <c r="AE1041" s="53">
        <f t="shared" si="440"/>
        <v>0</v>
      </c>
      <c r="AK1041" s="21">
        <f t="shared" ca="1" si="430"/>
        <v>0</v>
      </c>
    </row>
    <row r="1042" spans="1:37" s="73" customFormat="1" hidden="1">
      <c r="A1042" s="21">
        <f t="shared" si="431"/>
        <v>0</v>
      </c>
      <c r="B1042" s="83"/>
      <c r="C1042" s="86" t="s">
        <v>467</v>
      </c>
      <c r="D1042" s="88" t="s">
        <v>138</v>
      </c>
      <c r="E1042" s="57">
        <f t="shared" si="437"/>
        <v>0</v>
      </c>
      <c r="F1042" s="57">
        <f t="shared" si="438"/>
        <v>0</v>
      </c>
      <c r="G1042" s="58"/>
      <c r="H1042" s="58"/>
      <c r="I1042" s="58"/>
      <c r="J1042" s="58"/>
      <c r="K1042" s="58"/>
      <c r="L1042" s="58"/>
      <c r="M1042" s="58"/>
      <c r="N1042" s="58"/>
      <c r="O1042" s="58"/>
      <c r="P1042" s="58"/>
      <c r="Q1042" s="58"/>
      <c r="R1042" s="58"/>
      <c r="S1042" s="58"/>
      <c r="T1042" s="58"/>
      <c r="U1042" s="58"/>
      <c r="V1042" s="58"/>
      <c r="W1042" s="58"/>
      <c r="X1042" s="58"/>
      <c r="Y1042" s="57">
        <f t="shared" si="439"/>
        <v>0</v>
      </c>
      <c r="Z1042" s="58"/>
      <c r="AA1042" s="58"/>
      <c r="AB1042" s="58"/>
      <c r="AC1042" s="58"/>
      <c r="AD1042" s="58"/>
      <c r="AE1042" s="58"/>
      <c r="AK1042" s="21">
        <f t="shared" ca="1" si="430"/>
        <v>1</v>
      </c>
    </row>
    <row r="1043" spans="1:37" s="73" customFormat="1" ht="25.5" hidden="1">
      <c r="A1043" s="21">
        <f t="shared" si="431"/>
        <v>0</v>
      </c>
      <c r="B1043" s="83"/>
      <c r="C1043" s="86" t="s">
        <v>469</v>
      </c>
      <c r="D1043" s="85" t="s">
        <v>110</v>
      </c>
      <c r="E1043" s="57">
        <f t="shared" si="437"/>
        <v>0</v>
      </c>
      <c r="F1043" s="57">
        <f t="shared" si="438"/>
        <v>0</v>
      </c>
      <c r="G1043" s="58"/>
      <c r="H1043" s="58"/>
      <c r="I1043" s="58"/>
      <c r="J1043" s="58"/>
      <c r="K1043" s="58"/>
      <c r="L1043" s="58"/>
      <c r="M1043" s="58"/>
      <c r="N1043" s="58"/>
      <c r="O1043" s="58"/>
      <c r="P1043" s="58"/>
      <c r="Q1043" s="58"/>
      <c r="R1043" s="58"/>
      <c r="S1043" s="58"/>
      <c r="T1043" s="58"/>
      <c r="U1043" s="58"/>
      <c r="V1043" s="58"/>
      <c r="W1043" s="58"/>
      <c r="X1043" s="58"/>
      <c r="Y1043" s="57">
        <f t="shared" si="439"/>
        <v>0</v>
      </c>
      <c r="Z1043" s="58"/>
      <c r="AA1043" s="58"/>
      <c r="AB1043" s="58"/>
      <c r="AC1043" s="58"/>
      <c r="AD1043" s="58"/>
      <c r="AE1043" s="58"/>
      <c r="AK1043" s="21">
        <f t="shared" ca="1" si="430"/>
        <v>1</v>
      </c>
    </row>
    <row r="1044" spans="1:37" s="73" customFormat="1" ht="25.5" hidden="1">
      <c r="A1044" s="21">
        <f t="shared" si="431"/>
        <v>0</v>
      </c>
      <c r="B1044" s="83"/>
      <c r="C1044" s="84" t="s">
        <v>140</v>
      </c>
      <c r="D1044" s="85" t="s">
        <v>111</v>
      </c>
      <c r="E1044" s="57">
        <f t="shared" si="437"/>
        <v>0</v>
      </c>
      <c r="F1044" s="57">
        <f t="shared" si="438"/>
        <v>0</v>
      </c>
      <c r="G1044" s="58"/>
      <c r="H1044" s="58"/>
      <c r="I1044" s="58"/>
      <c r="J1044" s="58"/>
      <c r="K1044" s="58"/>
      <c r="L1044" s="58"/>
      <c r="M1044" s="58"/>
      <c r="N1044" s="58"/>
      <c r="O1044" s="58"/>
      <c r="P1044" s="58"/>
      <c r="Q1044" s="58"/>
      <c r="R1044" s="58"/>
      <c r="S1044" s="58"/>
      <c r="T1044" s="58"/>
      <c r="U1044" s="58"/>
      <c r="V1044" s="58"/>
      <c r="W1044" s="58"/>
      <c r="X1044" s="58"/>
      <c r="Y1044" s="57">
        <f t="shared" si="439"/>
        <v>0</v>
      </c>
      <c r="Z1044" s="58"/>
      <c r="AA1044" s="58"/>
      <c r="AB1044" s="58"/>
      <c r="AC1044" s="58"/>
      <c r="AD1044" s="58"/>
      <c r="AE1044" s="58"/>
      <c r="AK1044" s="21">
        <f t="shared" ca="1" si="430"/>
        <v>1</v>
      </c>
    </row>
    <row r="1045" spans="1:37" s="73" customFormat="1" hidden="1">
      <c r="A1045" s="21">
        <f t="shared" si="431"/>
        <v>0</v>
      </c>
      <c r="B1045" s="56" t="s">
        <v>72</v>
      </c>
      <c r="C1045" s="74" t="s">
        <v>308</v>
      </c>
      <c r="D1045" s="85" t="s">
        <v>141</v>
      </c>
      <c r="E1045" s="57">
        <f t="shared" ref="E1045:AE1045" si="441">SUBTOTAL(9,E1046:E1047)</f>
        <v>0</v>
      </c>
      <c r="F1045" s="57">
        <f t="shared" si="441"/>
        <v>0</v>
      </c>
      <c r="G1045" s="53">
        <f t="shared" si="441"/>
        <v>0</v>
      </c>
      <c r="H1045" s="53">
        <f t="shared" si="441"/>
        <v>0</v>
      </c>
      <c r="I1045" s="53">
        <f t="shared" si="441"/>
        <v>0</v>
      </c>
      <c r="J1045" s="53">
        <f t="shared" si="441"/>
        <v>0</v>
      </c>
      <c r="K1045" s="53">
        <f t="shared" si="441"/>
        <v>0</v>
      </c>
      <c r="L1045" s="53">
        <f t="shared" si="441"/>
        <v>0</v>
      </c>
      <c r="M1045" s="53">
        <f t="shared" si="441"/>
        <v>0</v>
      </c>
      <c r="N1045" s="53">
        <f t="shared" si="441"/>
        <v>0</v>
      </c>
      <c r="O1045" s="53">
        <f t="shared" si="441"/>
        <v>0</v>
      </c>
      <c r="P1045" s="53">
        <f t="shared" si="441"/>
        <v>0</v>
      </c>
      <c r="Q1045" s="53">
        <f t="shared" si="441"/>
        <v>0</v>
      </c>
      <c r="R1045" s="53">
        <f t="shared" si="441"/>
        <v>0</v>
      </c>
      <c r="S1045" s="53">
        <f t="shared" si="441"/>
        <v>0</v>
      </c>
      <c r="T1045" s="53">
        <f t="shared" si="441"/>
        <v>0</v>
      </c>
      <c r="U1045" s="53">
        <f t="shared" si="441"/>
        <v>0</v>
      </c>
      <c r="V1045" s="53">
        <f t="shared" si="441"/>
        <v>0</v>
      </c>
      <c r="W1045" s="53">
        <f t="shared" si="441"/>
        <v>0</v>
      </c>
      <c r="X1045" s="53">
        <f t="shared" si="441"/>
        <v>0</v>
      </c>
      <c r="Y1045" s="57">
        <f t="shared" si="441"/>
        <v>0</v>
      </c>
      <c r="Z1045" s="53">
        <f t="shared" si="441"/>
        <v>0</v>
      </c>
      <c r="AA1045" s="53">
        <f t="shared" si="441"/>
        <v>0</v>
      </c>
      <c r="AB1045" s="53">
        <f t="shared" si="441"/>
        <v>0</v>
      </c>
      <c r="AC1045" s="53">
        <f t="shared" si="441"/>
        <v>0</v>
      </c>
      <c r="AD1045" s="53">
        <f t="shared" si="441"/>
        <v>0</v>
      </c>
      <c r="AE1045" s="53">
        <f t="shared" si="441"/>
        <v>0</v>
      </c>
      <c r="AK1045" s="21">
        <f t="shared" ca="1" si="430"/>
        <v>0</v>
      </c>
    </row>
    <row r="1046" spans="1:37" s="73" customFormat="1" hidden="1">
      <c r="A1046" s="21">
        <f t="shared" si="431"/>
        <v>0</v>
      </c>
      <c r="B1046" s="83"/>
      <c r="C1046" s="87" t="s">
        <v>309</v>
      </c>
      <c r="D1046" s="88" t="s">
        <v>310</v>
      </c>
      <c r="E1046" s="57">
        <f>F1046+Y1046</f>
        <v>0</v>
      </c>
      <c r="F1046" s="57">
        <f>SUM(G1046:X1046)</f>
        <v>0</v>
      </c>
      <c r="G1046" s="58"/>
      <c r="H1046" s="58"/>
      <c r="I1046" s="58"/>
      <c r="J1046" s="58"/>
      <c r="K1046" s="58"/>
      <c r="L1046" s="58"/>
      <c r="M1046" s="58"/>
      <c r="N1046" s="58"/>
      <c r="O1046" s="58"/>
      <c r="P1046" s="58"/>
      <c r="Q1046" s="58"/>
      <c r="R1046" s="58"/>
      <c r="S1046" s="58"/>
      <c r="T1046" s="58"/>
      <c r="U1046" s="58"/>
      <c r="V1046" s="58"/>
      <c r="W1046" s="58"/>
      <c r="X1046" s="58"/>
      <c r="Y1046" s="57">
        <f>SUM(Z1046:AE1046)</f>
        <v>0</v>
      </c>
      <c r="Z1046" s="58"/>
      <c r="AA1046" s="58"/>
      <c r="AB1046" s="58"/>
      <c r="AC1046" s="58"/>
      <c r="AD1046" s="58"/>
      <c r="AE1046" s="58"/>
      <c r="AK1046" s="21">
        <f t="shared" ca="1" si="430"/>
        <v>1</v>
      </c>
    </row>
    <row r="1047" spans="1:37" s="73" customFormat="1" hidden="1">
      <c r="A1047" s="21">
        <f t="shared" si="431"/>
        <v>0</v>
      </c>
      <c r="B1047" s="83"/>
      <c r="C1047" s="87" t="s">
        <v>311</v>
      </c>
      <c r="D1047" s="88" t="s">
        <v>312</v>
      </c>
      <c r="E1047" s="57">
        <f>F1047+Y1047</f>
        <v>0</v>
      </c>
      <c r="F1047" s="57">
        <f>SUM(G1047:X1047)</f>
        <v>0</v>
      </c>
      <c r="G1047" s="58"/>
      <c r="H1047" s="58"/>
      <c r="I1047" s="58"/>
      <c r="J1047" s="58"/>
      <c r="K1047" s="58"/>
      <c r="L1047" s="58"/>
      <c r="M1047" s="58"/>
      <c r="N1047" s="58"/>
      <c r="O1047" s="58"/>
      <c r="P1047" s="58"/>
      <c r="Q1047" s="58"/>
      <c r="R1047" s="58"/>
      <c r="S1047" s="58"/>
      <c r="T1047" s="58"/>
      <c r="U1047" s="58"/>
      <c r="V1047" s="58"/>
      <c r="W1047" s="58"/>
      <c r="X1047" s="58"/>
      <c r="Y1047" s="57">
        <f>SUM(Z1047:AE1047)</f>
        <v>0</v>
      </c>
      <c r="Z1047" s="58"/>
      <c r="AA1047" s="58"/>
      <c r="AB1047" s="58"/>
      <c r="AC1047" s="58"/>
      <c r="AD1047" s="58"/>
      <c r="AE1047" s="58"/>
      <c r="AK1047" s="21">
        <f t="shared" ca="1" si="430"/>
        <v>1</v>
      </c>
    </row>
    <row r="1048" spans="1:37" s="73" customFormat="1" hidden="1">
      <c r="A1048" s="21">
        <f t="shared" si="431"/>
        <v>0</v>
      </c>
      <c r="B1048" s="56" t="s">
        <v>109</v>
      </c>
      <c r="C1048" s="74" t="s">
        <v>142</v>
      </c>
      <c r="D1048" s="85"/>
      <c r="E1048" s="53">
        <f t="shared" ref="E1048:AE1048" si="442">SUBTOTAL(9,E1049:E1053)</f>
        <v>0</v>
      </c>
      <c r="F1048" s="53">
        <f t="shared" si="442"/>
        <v>0</v>
      </c>
      <c r="G1048" s="53">
        <f t="shared" si="442"/>
        <v>0</v>
      </c>
      <c r="H1048" s="53">
        <f t="shared" si="442"/>
        <v>0</v>
      </c>
      <c r="I1048" s="53">
        <f t="shared" si="442"/>
        <v>0</v>
      </c>
      <c r="J1048" s="53">
        <f t="shared" si="442"/>
        <v>0</v>
      </c>
      <c r="K1048" s="53">
        <f t="shared" si="442"/>
        <v>0</v>
      </c>
      <c r="L1048" s="53">
        <f t="shared" si="442"/>
        <v>0</v>
      </c>
      <c r="M1048" s="53">
        <f t="shared" si="442"/>
        <v>0</v>
      </c>
      <c r="N1048" s="53">
        <f t="shared" si="442"/>
        <v>0</v>
      </c>
      <c r="O1048" s="53">
        <f t="shared" si="442"/>
        <v>0</v>
      </c>
      <c r="P1048" s="53">
        <f t="shared" si="442"/>
        <v>0</v>
      </c>
      <c r="Q1048" s="53">
        <f t="shared" si="442"/>
        <v>0</v>
      </c>
      <c r="R1048" s="53">
        <f t="shared" si="442"/>
        <v>0</v>
      </c>
      <c r="S1048" s="53">
        <f t="shared" si="442"/>
        <v>0</v>
      </c>
      <c r="T1048" s="53">
        <f t="shared" si="442"/>
        <v>0</v>
      </c>
      <c r="U1048" s="53">
        <f t="shared" si="442"/>
        <v>0</v>
      </c>
      <c r="V1048" s="53">
        <f t="shared" si="442"/>
        <v>0</v>
      </c>
      <c r="W1048" s="53">
        <f t="shared" si="442"/>
        <v>0</v>
      </c>
      <c r="X1048" s="53">
        <f t="shared" si="442"/>
        <v>0</v>
      </c>
      <c r="Y1048" s="53">
        <f t="shared" si="442"/>
        <v>0</v>
      </c>
      <c r="Z1048" s="53">
        <f t="shared" si="442"/>
        <v>0</v>
      </c>
      <c r="AA1048" s="53">
        <f t="shared" si="442"/>
        <v>0</v>
      </c>
      <c r="AB1048" s="53">
        <f t="shared" si="442"/>
        <v>0</v>
      </c>
      <c r="AC1048" s="53">
        <f t="shared" si="442"/>
        <v>0</v>
      </c>
      <c r="AD1048" s="53">
        <f t="shared" si="442"/>
        <v>0</v>
      </c>
      <c r="AE1048" s="53">
        <f t="shared" si="442"/>
        <v>0</v>
      </c>
      <c r="AK1048" s="21">
        <f t="shared" ca="1" si="430"/>
        <v>0</v>
      </c>
    </row>
    <row r="1049" spans="1:37" s="73" customFormat="1" hidden="1">
      <c r="A1049" s="21">
        <f t="shared" si="431"/>
        <v>0</v>
      </c>
      <c r="B1049" s="83"/>
      <c r="C1049" s="87" t="s">
        <v>143</v>
      </c>
      <c r="D1049" s="88" t="s">
        <v>144</v>
      </c>
      <c r="E1049" s="57">
        <f>F1049+Y1049</f>
        <v>0</v>
      </c>
      <c r="F1049" s="57">
        <f>SUM(G1049:X1049)</f>
        <v>0</v>
      </c>
      <c r="G1049" s="58"/>
      <c r="H1049" s="58"/>
      <c r="I1049" s="58"/>
      <c r="J1049" s="58"/>
      <c r="K1049" s="58"/>
      <c r="L1049" s="58"/>
      <c r="M1049" s="58"/>
      <c r="N1049" s="58"/>
      <c r="O1049" s="58"/>
      <c r="P1049" s="58"/>
      <c r="Q1049" s="58"/>
      <c r="R1049" s="58"/>
      <c r="S1049" s="58"/>
      <c r="T1049" s="58"/>
      <c r="U1049" s="58"/>
      <c r="V1049" s="58"/>
      <c r="W1049" s="58"/>
      <c r="X1049" s="58"/>
      <c r="Y1049" s="57">
        <f>SUM(Z1049:AE1049)</f>
        <v>0</v>
      </c>
      <c r="Z1049" s="58"/>
      <c r="AA1049" s="58"/>
      <c r="AB1049" s="58"/>
      <c r="AC1049" s="58"/>
      <c r="AD1049" s="58"/>
      <c r="AE1049" s="58"/>
      <c r="AK1049" s="21">
        <f t="shared" ca="1" si="430"/>
        <v>1</v>
      </c>
    </row>
    <row r="1050" spans="1:37" s="73" customFormat="1" hidden="1">
      <c r="A1050" s="21">
        <f t="shared" si="431"/>
        <v>0</v>
      </c>
      <c r="B1050" s="83"/>
      <c r="C1050" s="87" t="s">
        <v>145</v>
      </c>
      <c r="D1050" s="88" t="s">
        <v>146</v>
      </c>
      <c r="E1050" s="57">
        <f>F1050+Y1050</f>
        <v>0</v>
      </c>
      <c r="F1050" s="57">
        <f>SUM(G1050:X1050)</f>
        <v>0</v>
      </c>
      <c r="G1050" s="58"/>
      <c r="H1050" s="58"/>
      <c r="I1050" s="58"/>
      <c r="J1050" s="58"/>
      <c r="K1050" s="58"/>
      <c r="L1050" s="58"/>
      <c r="M1050" s="58"/>
      <c r="N1050" s="58"/>
      <c r="O1050" s="58"/>
      <c r="P1050" s="58"/>
      <c r="Q1050" s="58"/>
      <c r="R1050" s="58"/>
      <c r="S1050" s="58"/>
      <c r="T1050" s="58"/>
      <c r="U1050" s="58"/>
      <c r="V1050" s="58"/>
      <c r="W1050" s="58"/>
      <c r="X1050" s="58"/>
      <c r="Y1050" s="57">
        <f>SUM(Z1050:AE1050)</f>
        <v>0</v>
      </c>
      <c r="Z1050" s="58"/>
      <c r="AA1050" s="58"/>
      <c r="AB1050" s="58"/>
      <c r="AC1050" s="58"/>
      <c r="AD1050" s="58"/>
      <c r="AE1050" s="58"/>
      <c r="AK1050" s="21">
        <f t="shared" ca="1" si="430"/>
        <v>1</v>
      </c>
    </row>
    <row r="1051" spans="1:37" s="73" customFormat="1" hidden="1">
      <c r="A1051" s="21">
        <f t="shared" si="431"/>
        <v>0</v>
      </c>
      <c r="B1051" s="83"/>
      <c r="C1051" s="87" t="s">
        <v>147</v>
      </c>
      <c r="D1051" s="88" t="s">
        <v>148</v>
      </c>
      <c r="E1051" s="57">
        <f>F1051+Y1051</f>
        <v>0</v>
      </c>
      <c r="F1051" s="57">
        <f>SUM(G1051:X1051)</f>
        <v>0</v>
      </c>
      <c r="G1051" s="58"/>
      <c r="H1051" s="58"/>
      <c r="I1051" s="58"/>
      <c r="J1051" s="58"/>
      <c r="K1051" s="58"/>
      <c r="L1051" s="58"/>
      <c r="M1051" s="58"/>
      <c r="N1051" s="58"/>
      <c r="O1051" s="58"/>
      <c r="P1051" s="58"/>
      <c r="Q1051" s="58"/>
      <c r="R1051" s="58"/>
      <c r="S1051" s="58"/>
      <c r="T1051" s="58"/>
      <c r="U1051" s="58"/>
      <c r="V1051" s="58"/>
      <c r="W1051" s="58"/>
      <c r="X1051" s="58"/>
      <c r="Y1051" s="57">
        <f>SUM(Z1051:AE1051)</f>
        <v>0</v>
      </c>
      <c r="Z1051" s="58"/>
      <c r="AA1051" s="58"/>
      <c r="AB1051" s="58"/>
      <c r="AC1051" s="58"/>
      <c r="AD1051" s="58"/>
      <c r="AE1051" s="58"/>
      <c r="AK1051" s="21">
        <f t="shared" ca="1" si="430"/>
        <v>1</v>
      </c>
    </row>
    <row r="1052" spans="1:37" s="73" customFormat="1" hidden="1">
      <c r="A1052" s="21">
        <f t="shared" si="431"/>
        <v>0</v>
      </c>
      <c r="B1052" s="83"/>
      <c r="C1052" s="87" t="s">
        <v>149</v>
      </c>
      <c r="D1052" s="88" t="s">
        <v>150</v>
      </c>
      <c r="E1052" s="57">
        <f>F1052+Y1052</f>
        <v>0</v>
      </c>
      <c r="F1052" s="57">
        <f>SUM(G1052:X1052)</f>
        <v>0</v>
      </c>
      <c r="G1052" s="58"/>
      <c r="H1052" s="58"/>
      <c r="I1052" s="58"/>
      <c r="J1052" s="58"/>
      <c r="K1052" s="58"/>
      <c r="L1052" s="58"/>
      <c r="M1052" s="58"/>
      <c r="N1052" s="58"/>
      <c r="O1052" s="58"/>
      <c r="P1052" s="58"/>
      <c r="Q1052" s="58"/>
      <c r="R1052" s="58"/>
      <c r="S1052" s="58"/>
      <c r="T1052" s="58"/>
      <c r="U1052" s="58"/>
      <c r="V1052" s="58"/>
      <c r="W1052" s="58"/>
      <c r="X1052" s="58"/>
      <c r="Y1052" s="57">
        <f>SUM(Z1052:AE1052)</f>
        <v>0</v>
      </c>
      <c r="Z1052" s="58"/>
      <c r="AA1052" s="58"/>
      <c r="AB1052" s="58"/>
      <c r="AC1052" s="58"/>
      <c r="AD1052" s="58"/>
      <c r="AE1052" s="58"/>
      <c r="AK1052" s="21">
        <f t="shared" ca="1" si="430"/>
        <v>1</v>
      </c>
    </row>
    <row r="1053" spans="1:37" s="73" customFormat="1" hidden="1">
      <c r="A1053" s="21">
        <f t="shared" si="431"/>
        <v>0</v>
      </c>
      <c r="B1053" s="83"/>
      <c r="C1053" s="87" t="s">
        <v>151</v>
      </c>
      <c r="D1053" s="88" t="s">
        <v>152</v>
      </c>
      <c r="E1053" s="57">
        <f>F1053+Y1053</f>
        <v>0</v>
      </c>
      <c r="F1053" s="57">
        <f>SUM(G1053:X1053)</f>
        <v>0</v>
      </c>
      <c r="G1053" s="58"/>
      <c r="H1053" s="58"/>
      <c r="I1053" s="58"/>
      <c r="J1053" s="58"/>
      <c r="K1053" s="58"/>
      <c r="L1053" s="58"/>
      <c r="M1053" s="58"/>
      <c r="N1053" s="58"/>
      <c r="O1053" s="58"/>
      <c r="P1053" s="58"/>
      <c r="Q1053" s="58"/>
      <c r="R1053" s="58"/>
      <c r="S1053" s="58"/>
      <c r="T1053" s="58"/>
      <c r="U1053" s="58"/>
      <c r="V1053" s="58"/>
      <c r="W1053" s="58"/>
      <c r="X1053" s="58"/>
      <c r="Y1053" s="57">
        <f>SUM(Z1053:AE1053)</f>
        <v>0</v>
      </c>
      <c r="Z1053" s="58"/>
      <c r="AA1053" s="58"/>
      <c r="AB1053" s="58"/>
      <c r="AC1053" s="58"/>
      <c r="AD1053" s="58"/>
      <c r="AE1053" s="58"/>
      <c r="AK1053" s="21">
        <f t="shared" ca="1" si="430"/>
        <v>1</v>
      </c>
    </row>
    <row r="1054" spans="1:37" s="73" customFormat="1" hidden="1">
      <c r="A1054" s="137">
        <f>A1055</f>
        <v>0</v>
      </c>
      <c r="B1054" s="64"/>
      <c r="C1054" s="91"/>
      <c r="D1054" s="65"/>
      <c r="E1054" s="53"/>
      <c r="F1054" s="53"/>
      <c r="G1054" s="53"/>
      <c r="H1054" s="53"/>
      <c r="I1054" s="53"/>
      <c r="J1054" s="53"/>
      <c r="K1054" s="53"/>
      <c r="L1054" s="53"/>
      <c r="M1054" s="53"/>
      <c r="N1054" s="53"/>
      <c r="O1054" s="53"/>
      <c r="P1054" s="53"/>
      <c r="Q1054" s="53"/>
      <c r="R1054" s="53"/>
      <c r="S1054" s="53"/>
      <c r="T1054" s="53"/>
      <c r="U1054" s="53"/>
      <c r="V1054" s="53"/>
      <c r="W1054" s="53"/>
      <c r="X1054" s="53"/>
      <c r="Y1054" s="53"/>
      <c r="Z1054" s="53"/>
      <c r="AA1054" s="53"/>
      <c r="AB1054" s="53"/>
      <c r="AC1054" s="53"/>
      <c r="AD1054" s="53"/>
      <c r="AE1054" s="53"/>
      <c r="AK1054" s="21">
        <f t="shared" ca="1" si="430"/>
        <v>0</v>
      </c>
    </row>
    <row r="1055" spans="1:37" s="73" customFormat="1" hidden="1">
      <c r="A1055" s="191">
        <f>MAX(A1056:A1062)</f>
        <v>0</v>
      </c>
      <c r="B1055" s="64"/>
      <c r="C1055" s="93" t="s">
        <v>163</v>
      </c>
      <c r="D1055" s="65"/>
      <c r="E1055" s="53"/>
      <c r="F1055" s="53"/>
      <c r="G1055" s="53"/>
      <c r="H1055" s="53"/>
      <c r="I1055" s="53"/>
      <c r="J1055" s="53"/>
      <c r="K1055" s="53"/>
      <c r="L1055" s="53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K1055" s="21">
        <f t="shared" ca="1" si="430"/>
        <v>0</v>
      </c>
    </row>
    <row r="1056" spans="1:37" s="73" customFormat="1" hidden="1">
      <c r="A1056" s="21">
        <f t="shared" ref="A1056:A1062" si="443">IF(MAX(E1056:AF1056)=0,IF(MIN(E1056:AF1056)=0,0,1),1)</f>
        <v>0</v>
      </c>
      <c r="B1056" s="64"/>
      <c r="C1056" s="91" t="s">
        <v>166</v>
      </c>
      <c r="D1056" s="88"/>
      <c r="E1056" s="94">
        <f t="shared" ref="E1056:AE1056" si="444">SUM(E1057:E1058)</f>
        <v>0</v>
      </c>
      <c r="F1056" s="94">
        <f t="shared" si="444"/>
        <v>0</v>
      </c>
      <c r="G1056" s="94">
        <f t="shared" si="444"/>
        <v>0</v>
      </c>
      <c r="H1056" s="94">
        <f t="shared" si="444"/>
        <v>0</v>
      </c>
      <c r="I1056" s="94">
        <f t="shared" si="444"/>
        <v>0</v>
      </c>
      <c r="J1056" s="94">
        <f t="shared" si="444"/>
        <v>0</v>
      </c>
      <c r="K1056" s="94">
        <f t="shared" si="444"/>
        <v>0</v>
      </c>
      <c r="L1056" s="94">
        <f t="shared" si="444"/>
        <v>0</v>
      </c>
      <c r="M1056" s="94">
        <f t="shared" si="444"/>
        <v>0</v>
      </c>
      <c r="N1056" s="94">
        <f t="shared" si="444"/>
        <v>0</v>
      </c>
      <c r="O1056" s="94">
        <f t="shared" si="444"/>
        <v>0</v>
      </c>
      <c r="P1056" s="94">
        <f t="shared" si="444"/>
        <v>0</v>
      </c>
      <c r="Q1056" s="94">
        <f t="shared" si="444"/>
        <v>0</v>
      </c>
      <c r="R1056" s="94">
        <f t="shared" si="444"/>
        <v>0</v>
      </c>
      <c r="S1056" s="94">
        <f t="shared" si="444"/>
        <v>0</v>
      </c>
      <c r="T1056" s="94">
        <f t="shared" si="444"/>
        <v>0</v>
      </c>
      <c r="U1056" s="94">
        <f t="shared" si="444"/>
        <v>0</v>
      </c>
      <c r="V1056" s="94">
        <f t="shared" si="444"/>
        <v>0</v>
      </c>
      <c r="W1056" s="94">
        <f t="shared" si="444"/>
        <v>0</v>
      </c>
      <c r="X1056" s="94">
        <f t="shared" si="444"/>
        <v>0</v>
      </c>
      <c r="Y1056" s="94">
        <f t="shared" si="444"/>
        <v>0</v>
      </c>
      <c r="Z1056" s="94">
        <f t="shared" si="444"/>
        <v>0</v>
      </c>
      <c r="AA1056" s="94">
        <f t="shared" si="444"/>
        <v>0</v>
      </c>
      <c r="AB1056" s="94">
        <f t="shared" si="444"/>
        <v>0</v>
      </c>
      <c r="AC1056" s="94">
        <f t="shared" si="444"/>
        <v>0</v>
      </c>
      <c r="AD1056" s="94">
        <f t="shared" si="444"/>
        <v>0</v>
      </c>
      <c r="AE1056" s="94">
        <f t="shared" si="444"/>
        <v>0</v>
      </c>
      <c r="AK1056" s="21">
        <f t="shared" ca="1" si="430"/>
        <v>0</v>
      </c>
    </row>
    <row r="1057" spans="1:37" s="73" customFormat="1" hidden="1">
      <c r="A1057" s="21">
        <f t="shared" si="443"/>
        <v>0</v>
      </c>
      <c r="B1057" s="64"/>
      <c r="C1057" s="95" t="s">
        <v>167</v>
      </c>
      <c r="D1057" s="88"/>
      <c r="E1057" s="57">
        <f>F1057+Y1057</f>
        <v>0</v>
      </c>
      <c r="F1057" s="57">
        <f>SUM(G1057:X1057)</f>
        <v>0</v>
      </c>
      <c r="G1057" s="58"/>
      <c r="H1057" s="58"/>
      <c r="I1057" s="58"/>
      <c r="J1057" s="58"/>
      <c r="K1057" s="58"/>
      <c r="L1057" s="58"/>
      <c r="M1057" s="58"/>
      <c r="N1057" s="58"/>
      <c r="O1057" s="58"/>
      <c r="P1057" s="58"/>
      <c r="Q1057" s="58"/>
      <c r="R1057" s="58"/>
      <c r="S1057" s="58"/>
      <c r="T1057" s="58"/>
      <c r="U1057" s="58"/>
      <c r="V1057" s="58"/>
      <c r="W1057" s="58"/>
      <c r="X1057" s="58"/>
      <c r="Y1057" s="57">
        <f>SUM(Z1057:AE1057)</f>
        <v>0</v>
      </c>
      <c r="Z1057" s="58"/>
      <c r="AA1057" s="58"/>
      <c r="AB1057" s="58"/>
      <c r="AC1057" s="58"/>
      <c r="AD1057" s="58"/>
      <c r="AE1057" s="58"/>
      <c r="AK1057" s="21">
        <f t="shared" ca="1" si="430"/>
        <v>1</v>
      </c>
    </row>
    <row r="1058" spans="1:37" s="73" customFormat="1" hidden="1">
      <c r="A1058" s="21">
        <f t="shared" si="443"/>
        <v>0</v>
      </c>
      <c r="B1058" s="64"/>
      <c r="C1058" s="95" t="s">
        <v>168</v>
      </c>
      <c r="D1058" s="88"/>
      <c r="E1058" s="57">
        <f>F1058+Y1058</f>
        <v>0</v>
      </c>
      <c r="F1058" s="57">
        <f>SUM(G1058:X1058)</f>
        <v>0</v>
      </c>
      <c r="G1058" s="58"/>
      <c r="H1058" s="58"/>
      <c r="I1058" s="58"/>
      <c r="J1058" s="58"/>
      <c r="K1058" s="58"/>
      <c r="L1058" s="58"/>
      <c r="M1058" s="58"/>
      <c r="N1058" s="58"/>
      <c r="O1058" s="58"/>
      <c r="P1058" s="58"/>
      <c r="Q1058" s="58"/>
      <c r="R1058" s="58"/>
      <c r="S1058" s="58"/>
      <c r="T1058" s="58"/>
      <c r="U1058" s="58"/>
      <c r="V1058" s="58"/>
      <c r="W1058" s="58"/>
      <c r="X1058" s="58"/>
      <c r="Y1058" s="57">
        <f>SUM(Z1058:AE1058)</f>
        <v>0</v>
      </c>
      <c r="Z1058" s="58"/>
      <c r="AA1058" s="58"/>
      <c r="AB1058" s="58"/>
      <c r="AC1058" s="58"/>
      <c r="AD1058" s="58"/>
      <c r="AE1058" s="58"/>
      <c r="AK1058" s="21">
        <f t="shared" ca="1" si="430"/>
        <v>1</v>
      </c>
    </row>
    <row r="1059" spans="1:37" s="73" customFormat="1" hidden="1">
      <c r="A1059" s="21">
        <f t="shared" si="443"/>
        <v>0</v>
      </c>
      <c r="B1059" s="64"/>
      <c r="C1059" s="91" t="s">
        <v>169</v>
      </c>
      <c r="D1059" s="88"/>
      <c r="E1059" s="94">
        <f t="shared" ref="E1059:AE1059" si="445">SUM(E1060:E1061)</f>
        <v>0</v>
      </c>
      <c r="F1059" s="94">
        <f t="shared" si="445"/>
        <v>0</v>
      </c>
      <c r="G1059" s="94">
        <f t="shared" si="445"/>
        <v>0</v>
      </c>
      <c r="H1059" s="94">
        <f t="shared" si="445"/>
        <v>0</v>
      </c>
      <c r="I1059" s="94">
        <f t="shared" si="445"/>
        <v>0</v>
      </c>
      <c r="J1059" s="94">
        <f t="shared" si="445"/>
        <v>0</v>
      </c>
      <c r="K1059" s="94">
        <f t="shared" si="445"/>
        <v>0</v>
      </c>
      <c r="L1059" s="94">
        <f t="shared" si="445"/>
        <v>0</v>
      </c>
      <c r="M1059" s="94">
        <f t="shared" si="445"/>
        <v>0</v>
      </c>
      <c r="N1059" s="94">
        <f t="shared" si="445"/>
        <v>0</v>
      </c>
      <c r="O1059" s="94">
        <f t="shared" si="445"/>
        <v>0</v>
      </c>
      <c r="P1059" s="94">
        <f t="shared" si="445"/>
        <v>0</v>
      </c>
      <c r="Q1059" s="94">
        <f t="shared" si="445"/>
        <v>0</v>
      </c>
      <c r="R1059" s="94">
        <f t="shared" si="445"/>
        <v>0</v>
      </c>
      <c r="S1059" s="94">
        <f t="shared" si="445"/>
        <v>0</v>
      </c>
      <c r="T1059" s="94">
        <f t="shared" si="445"/>
        <v>0</v>
      </c>
      <c r="U1059" s="94">
        <f t="shared" si="445"/>
        <v>0</v>
      </c>
      <c r="V1059" s="94">
        <f t="shared" si="445"/>
        <v>0</v>
      </c>
      <c r="W1059" s="94">
        <f t="shared" si="445"/>
        <v>0</v>
      </c>
      <c r="X1059" s="94">
        <f t="shared" si="445"/>
        <v>0</v>
      </c>
      <c r="Y1059" s="94">
        <f t="shared" si="445"/>
        <v>0</v>
      </c>
      <c r="Z1059" s="94">
        <f t="shared" si="445"/>
        <v>0</v>
      </c>
      <c r="AA1059" s="94">
        <f t="shared" si="445"/>
        <v>0</v>
      </c>
      <c r="AB1059" s="94">
        <f t="shared" si="445"/>
        <v>0</v>
      </c>
      <c r="AC1059" s="94">
        <f t="shared" si="445"/>
        <v>0</v>
      </c>
      <c r="AD1059" s="94">
        <f t="shared" si="445"/>
        <v>0</v>
      </c>
      <c r="AE1059" s="94">
        <f t="shared" si="445"/>
        <v>0</v>
      </c>
      <c r="AK1059" s="21">
        <f t="shared" ca="1" si="430"/>
        <v>0</v>
      </c>
    </row>
    <row r="1060" spans="1:37" s="73" customFormat="1" hidden="1">
      <c r="A1060" s="21">
        <f t="shared" si="443"/>
        <v>0</v>
      </c>
      <c r="B1060" s="64"/>
      <c r="C1060" s="96" t="s">
        <v>170</v>
      </c>
      <c r="D1060" s="88"/>
      <c r="E1060" s="57">
        <f>F1060+Y1060</f>
        <v>0</v>
      </c>
      <c r="F1060" s="57">
        <f>SUM(G1060:X1060)</f>
        <v>0</v>
      </c>
      <c r="G1060" s="58"/>
      <c r="H1060" s="58"/>
      <c r="I1060" s="58"/>
      <c r="J1060" s="58"/>
      <c r="K1060" s="58"/>
      <c r="L1060" s="58"/>
      <c r="M1060" s="58"/>
      <c r="N1060" s="58"/>
      <c r="O1060" s="58"/>
      <c r="P1060" s="58"/>
      <c r="Q1060" s="58"/>
      <c r="R1060" s="58"/>
      <c r="S1060" s="58"/>
      <c r="T1060" s="58"/>
      <c r="U1060" s="58"/>
      <c r="V1060" s="58"/>
      <c r="W1060" s="58"/>
      <c r="X1060" s="58"/>
      <c r="Y1060" s="57">
        <f>SUM(Z1060:AE1060)</f>
        <v>0</v>
      </c>
      <c r="Z1060" s="58"/>
      <c r="AA1060" s="58"/>
      <c r="AB1060" s="58"/>
      <c r="AC1060" s="58"/>
      <c r="AD1060" s="58"/>
      <c r="AE1060" s="58"/>
      <c r="AK1060" s="21">
        <f t="shared" ca="1" si="430"/>
        <v>1</v>
      </c>
    </row>
    <row r="1061" spans="1:37" s="73" customFormat="1" hidden="1">
      <c r="A1061" s="21">
        <f t="shared" si="443"/>
        <v>0</v>
      </c>
      <c r="B1061" s="64"/>
      <c r="C1061" s="96" t="s">
        <v>171</v>
      </c>
      <c r="D1061" s="88"/>
      <c r="E1061" s="57">
        <f>F1061+Y1061</f>
        <v>0</v>
      </c>
      <c r="F1061" s="57">
        <f>SUM(G1061:X1061)</f>
        <v>0</v>
      </c>
      <c r="G1061" s="58"/>
      <c r="H1061" s="58"/>
      <c r="I1061" s="58"/>
      <c r="J1061" s="58"/>
      <c r="K1061" s="58"/>
      <c r="L1061" s="58"/>
      <c r="M1061" s="58"/>
      <c r="N1061" s="58"/>
      <c r="O1061" s="58"/>
      <c r="P1061" s="58"/>
      <c r="Q1061" s="58"/>
      <c r="R1061" s="58"/>
      <c r="S1061" s="58"/>
      <c r="T1061" s="58"/>
      <c r="U1061" s="58"/>
      <c r="V1061" s="58"/>
      <c r="W1061" s="58"/>
      <c r="X1061" s="58"/>
      <c r="Y1061" s="57">
        <f>SUM(Z1061:AE1061)</f>
        <v>0</v>
      </c>
      <c r="Z1061" s="58"/>
      <c r="AA1061" s="58"/>
      <c r="AB1061" s="58"/>
      <c r="AC1061" s="58"/>
      <c r="AD1061" s="58"/>
      <c r="AE1061" s="58"/>
      <c r="AK1061" s="21">
        <f t="shared" ca="1" si="430"/>
        <v>1</v>
      </c>
    </row>
    <row r="1062" spans="1:37" s="73" customFormat="1" hidden="1">
      <c r="A1062" s="21">
        <f t="shared" si="443"/>
        <v>0</v>
      </c>
      <c r="B1062" s="64"/>
      <c r="C1062" s="97" t="s">
        <v>172</v>
      </c>
      <c r="D1062" s="88"/>
      <c r="E1062" s="53">
        <f t="shared" ref="E1062:AE1062" si="446">IF(E1059=0,0,E1028/E1059)</f>
        <v>0</v>
      </c>
      <c r="F1062" s="53">
        <f t="shared" si="446"/>
        <v>0</v>
      </c>
      <c r="G1062" s="53">
        <f t="shared" si="446"/>
        <v>0</v>
      </c>
      <c r="H1062" s="53">
        <f t="shared" si="446"/>
        <v>0</v>
      </c>
      <c r="I1062" s="53">
        <f t="shared" si="446"/>
        <v>0</v>
      </c>
      <c r="J1062" s="53">
        <f t="shared" si="446"/>
        <v>0</v>
      </c>
      <c r="K1062" s="53">
        <f t="shared" si="446"/>
        <v>0</v>
      </c>
      <c r="L1062" s="53">
        <f t="shared" si="446"/>
        <v>0</v>
      </c>
      <c r="M1062" s="53">
        <f t="shared" si="446"/>
        <v>0</v>
      </c>
      <c r="N1062" s="53">
        <f t="shared" si="446"/>
        <v>0</v>
      </c>
      <c r="O1062" s="53">
        <f t="shared" si="446"/>
        <v>0</v>
      </c>
      <c r="P1062" s="53">
        <f t="shared" si="446"/>
        <v>0</v>
      </c>
      <c r="Q1062" s="53">
        <f t="shared" si="446"/>
        <v>0</v>
      </c>
      <c r="R1062" s="53">
        <f t="shared" si="446"/>
        <v>0</v>
      </c>
      <c r="S1062" s="53">
        <f t="shared" si="446"/>
        <v>0</v>
      </c>
      <c r="T1062" s="53">
        <f t="shared" si="446"/>
        <v>0</v>
      </c>
      <c r="U1062" s="53">
        <f t="shared" si="446"/>
        <v>0</v>
      </c>
      <c r="V1062" s="53">
        <f t="shared" si="446"/>
        <v>0</v>
      </c>
      <c r="W1062" s="53">
        <f t="shared" si="446"/>
        <v>0</v>
      </c>
      <c r="X1062" s="53">
        <f t="shared" si="446"/>
        <v>0</v>
      </c>
      <c r="Y1062" s="53">
        <f t="shared" si="446"/>
        <v>0</v>
      </c>
      <c r="Z1062" s="53">
        <f t="shared" si="446"/>
        <v>0</v>
      </c>
      <c r="AA1062" s="53">
        <f t="shared" si="446"/>
        <v>0</v>
      </c>
      <c r="AB1062" s="53">
        <f t="shared" si="446"/>
        <v>0</v>
      </c>
      <c r="AC1062" s="53">
        <f t="shared" si="446"/>
        <v>0</v>
      </c>
      <c r="AD1062" s="53">
        <f t="shared" si="446"/>
        <v>0</v>
      </c>
      <c r="AE1062" s="53">
        <f t="shared" si="446"/>
        <v>0</v>
      </c>
      <c r="AK1062" s="21">
        <f t="shared" ca="1" si="430"/>
        <v>0</v>
      </c>
    </row>
    <row r="1063" spans="1:37" s="73" customFormat="1" hidden="1">
      <c r="A1063" s="137">
        <f>A1064</f>
        <v>0</v>
      </c>
      <c r="B1063" s="136"/>
      <c r="C1063" s="121"/>
      <c r="D1063" s="131"/>
      <c r="E1063" s="117"/>
      <c r="F1063" s="117"/>
      <c r="G1063" s="117"/>
      <c r="H1063" s="117"/>
      <c r="I1063" s="117"/>
      <c r="J1063" s="117"/>
      <c r="K1063" s="117"/>
      <c r="L1063" s="117"/>
      <c r="M1063" s="117"/>
      <c r="N1063" s="117"/>
      <c r="O1063" s="117"/>
      <c r="P1063" s="117"/>
      <c r="Q1063" s="117"/>
      <c r="R1063" s="117"/>
      <c r="S1063" s="117"/>
      <c r="T1063" s="117"/>
      <c r="U1063" s="117"/>
      <c r="V1063" s="117"/>
      <c r="W1063" s="117"/>
      <c r="X1063" s="117"/>
      <c r="Y1063" s="117"/>
      <c r="Z1063" s="117"/>
      <c r="AA1063" s="117"/>
      <c r="AB1063" s="117"/>
      <c r="AC1063" s="117"/>
      <c r="AD1063" s="117"/>
      <c r="AE1063" s="117"/>
      <c r="AK1063" s="21">
        <f t="shared" ca="1" si="430"/>
        <v>0</v>
      </c>
    </row>
    <row r="1064" spans="1:37" s="73" customFormat="1" hidden="1">
      <c r="A1064" s="190">
        <f>MAX(A1065:A1102)</f>
        <v>0</v>
      </c>
      <c r="B1064" s="136"/>
      <c r="C1064" s="139" t="s">
        <v>268</v>
      </c>
      <c r="D1064" s="131"/>
      <c r="E1064" s="117"/>
      <c r="F1064" s="117"/>
      <c r="G1064" s="117"/>
      <c r="H1064" s="117"/>
      <c r="I1064" s="117"/>
      <c r="J1064" s="117"/>
      <c r="K1064" s="117"/>
      <c r="L1064" s="117"/>
      <c r="M1064" s="117"/>
      <c r="N1064" s="117"/>
      <c r="O1064" s="117"/>
      <c r="P1064" s="117"/>
      <c r="Q1064" s="117"/>
      <c r="R1064" s="117"/>
      <c r="S1064" s="117"/>
      <c r="T1064" s="117"/>
      <c r="U1064" s="117"/>
      <c r="V1064" s="117"/>
      <c r="W1064" s="117"/>
      <c r="X1064" s="117"/>
      <c r="Y1064" s="117"/>
      <c r="Z1064" s="117"/>
      <c r="AA1064" s="117"/>
      <c r="AB1064" s="117"/>
      <c r="AC1064" s="117"/>
      <c r="AD1064" s="117"/>
      <c r="AE1064" s="117"/>
      <c r="AK1064" s="21">
        <f t="shared" ca="1" si="430"/>
        <v>0</v>
      </c>
    </row>
    <row r="1065" spans="1:37" s="73" customFormat="1" hidden="1">
      <c r="A1065" s="21">
        <f t="shared" ref="A1065:A1093" si="447">IF(MAX(E1065:AF1065)=0,IF(MIN(E1065:AF1065)=0,0,1),1)</f>
        <v>0</v>
      </c>
      <c r="B1065" s="56"/>
      <c r="C1065" s="71" t="s">
        <v>113</v>
      </c>
      <c r="D1065" s="72"/>
      <c r="E1065" s="53">
        <f t="shared" ref="E1065:AE1065" si="448">SUBTOTAL(9,E1066:E1093)</f>
        <v>0</v>
      </c>
      <c r="F1065" s="53">
        <f t="shared" si="448"/>
        <v>0</v>
      </c>
      <c r="G1065" s="53">
        <f t="shared" si="448"/>
        <v>0</v>
      </c>
      <c r="H1065" s="53">
        <f t="shared" si="448"/>
        <v>0</v>
      </c>
      <c r="I1065" s="53">
        <f t="shared" si="448"/>
        <v>0</v>
      </c>
      <c r="J1065" s="53">
        <f t="shared" si="448"/>
        <v>0</v>
      </c>
      <c r="K1065" s="53">
        <f t="shared" si="448"/>
        <v>0</v>
      </c>
      <c r="L1065" s="53">
        <f t="shared" si="448"/>
        <v>0</v>
      </c>
      <c r="M1065" s="53">
        <f t="shared" si="448"/>
        <v>0</v>
      </c>
      <c r="N1065" s="53">
        <f t="shared" si="448"/>
        <v>0</v>
      </c>
      <c r="O1065" s="53">
        <f t="shared" si="448"/>
        <v>0</v>
      </c>
      <c r="P1065" s="53">
        <f t="shared" si="448"/>
        <v>0</v>
      </c>
      <c r="Q1065" s="53">
        <f t="shared" si="448"/>
        <v>0</v>
      </c>
      <c r="R1065" s="53">
        <f t="shared" si="448"/>
        <v>0</v>
      </c>
      <c r="S1065" s="53">
        <f t="shared" si="448"/>
        <v>0</v>
      </c>
      <c r="T1065" s="53">
        <f t="shared" si="448"/>
        <v>0</v>
      </c>
      <c r="U1065" s="53">
        <f t="shared" si="448"/>
        <v>0</v>
      </c>
      <c r="V1065" s="53">
        <f t="shared" si="448"/>
        <v>0</v>
      </c>
      <c r="W1065" s="53">
        <f t="shared" si="448"/>
        <v>0</v>
      </c>
      <c r="X1065" s="53">
        <f t="shared" si="448"/>
        <v>0</v>
      </c>
      <c r="Y1065" s="53">
        <f t="shared" si="448"/>
        <v>0</v>
      </c>
      <c r="Z1065" s="53">
        <f t="shared" si="448"/>
        <v>0</v>
      </c>
      <c r="AA1065" s="53">
        <f t="shared" si="448"/>
        <v>0</v>
      </c>
      <c r="AB1065" s="53">
        <f t="shared" si="448"/>
        <v>0</v>
      </c>
      <c r="AC1065" s="53">
        <f t="shared" si="448"/>
        <v>0</v>
      </c>
      <c r="AD1065" s="53">
        <f t="shared" si="448"/>
        <v>0</v>
      </c>
      <c r="AE1065" s="53">
        <f t="shared" si="448"/>
        <v>0</v>
      </c>
      <c r="AK1065" s="21">
        <f t="shared" ca="1" si="430"/>
        <v>0</v>
      </c>
    </row>
    <row r="1066" spans="1:37" s="73" customFormat="1" hidden="1">
      <c r="A1066" s="21">
        <f t="shared" si="447"/>
        <v>0</v>
      </c>
      <c r="B1066" s="56" t="s">
        <v>114</v>
      </c>
      <c r="C1066" s="74" t="s">
        <v>115</v>
      </c>
      <c r="D1066" s="72"/>
      <c r="E1066" s="53">
        <f t="shared" ref="E1066:AE1066" si="449">SUBTOTAL(9,E1067:E1084)</f>
        <v>0</v>
      </c>
      <c r="F1066" s="53">
        <f t="shared" si="449"/>
        <v>0</v>
      </c>
      <c r="G1066" s="53">
        <f t="shared" si="449"/>
        <v>0</v>
      </c>
      <c r="H1066" s="53">
        <f t="shared" si="449"/>
        <v>0</v>
      </c>
      <c r="I1066" s="53">
        <f t="shared" si="449"/>
        <v>0</v>
      </c>
      <c r="J1066" s="53">
        <f t="shared" si="449"/>
        <v>0</v>
      </c>
      <c r="K1066" s="53">
        <f t="shared" si="449"/>
        <v>0</v>
      </c>
      <c r="L1066" s="53">
        <f t="shared" si="449"/>
        <v>0</v>
      </c>
      <c r="M1066" s="53">
        <f t="shared" si="449"/>
        <v>0</v>
      </c>
      <c r="N1066" s="53">
        <f t="shared" si="449"/>
        <v>0</v>
      </c>
      <c r="O1066" s="53">
        <f t="shared" si="449"/>
        <v>0</v>
      </c>
      <c r="P1066" s="53">
        <f t="shared" si="449"/>
        <v>0</v>
      </c>
      <c r="Q1066" s="53">
        <f t="shared" si="449"/>
        <v>0</v>
      </c>
      <c r="R1066" s="53">
        <f t="shared" si="449"/>
        <v>0</v>
      </c>
      <c r="S1066" s="53">
        <f t="shared" si="449"/>
        <v>0</v>
      </c>
      <c r="T1066" s="53">
        <f t="shared" si="449"/>
        <v>0</v>
      </c>
      <c r="U1066" s="53">
        <f t="shared" si="449"/>
        <v>0</v>
      </c>
      <c r="V1066" s="53">
        <f t="shared" si="449"/>
        <v>0</v>
      </c>
      <c r="W1066" s="53">
        <f t="shared" si="449"/>
        <v>0</v>
      </c>
      <c r="X1066" s="53">
        <f t="shared" si="449"/>
        <v>0</v>
      </c>
      <c r="Y1066" s="53">
        <f t="shared" si="449"/>
        <v>0</v>
      </c>
      <c r="Z1066" s="53">
        <f t="shared" si="449"/>
        <v>0</v>
      </c>
      <c r="AA1066" s="53">
        <f t="shared" si="449"/>
        <v>0</v>
      </c>
      <c r="AB1066" s="53">
        <f t="shared" si="449"/>
        <v>0</v>
      </c>
      <c r="AC1066" s="53">
        <f t="shared" si="449"/>
        <v>0</v>
      </c>
      <c r="AD1066" s="53">
        <f t="shared" si="449"/>
        <v>0</v>
      </c>
      <c r="AE1066" s="53">
        <f t="shared" si="449"/>
        <v>0</v>
      </c>
      <c r="AK1066" s="21">
        <f t="shared" ca="1" si="430"/>
        <v>0</v>
      </c>
    </row>
    <row r="1067" spans="1:37" s="73" customFormat="1" hidden="1">
      <c r="A1067" s="21">
        <f t="shared" si="447"/>
        <v>0</v>
      </c>
      <c r="B1067" s="59"/>
      <c r="C1067" s="84" t="s">
        <v>286</v>
      </c>
      <c r="D1067" s="72"/>
      <c r="E1067" s="53">
        <f t="shared" ref="E1067:AE1067" si="450">SUBTOTAL(9,E1068:E1077)</f>
        <v>0</v>
      </c>
      <c r="F1067" s="53">
        <f t="shared" si="450"/>
        <v>0</v>
      </c>
      <c r="G1067" s="53">
        <f t="shared" si="450"/>
        <v>0</v>
      </c>
      <c r="H1067" s="53">
        <f t="shared" si="450"/>
        <v>0</v>
      </c>
      <c r="I1067" s="53">
        <f t="shared" si="450"/>
        <v>0</v>
      </c>
      <c r="J1067" s="53">
        <f t="shared" si="450"/>
        <v>0</v>
      </c>
      <c r="K1067" s="53">
        <f t="shared" si="450"/>
        <v>0</v>
      </c>
      <c r="L1067" s="53">
        <f t="shared" si="450"/>
        <v>0</v>
      </c>
      <c r="M1067" s="53">
        <f t="shared" si="450"/>
        <v>0</v>
      </c>
      <c r="N1067" s="53">
        <f t="shared" si="450"/>
        <v>0</v>
      </c>
      <c r="O1067" s="53">
        <f t="shared" si="450"/>
        <v>0</v>
      </c>
      <c r="P1067" s="53">
        <f t="shared" si="450"/>
        <v>0</v>
      </c>
      <c r="Q1067" s="53">
        <f t="shared" si="450"/>
        <v>0</v>
      </c>
      <c r="R1067" s="53">
        <f t="shared" si="450"/>
        <v>0</v>
      </c>
      <c r="S1067" s="53">
        <f t="shared" si="450"/>
        <v>0</v>
      </c>
      <c r="T1067" s="53">
        <f t="shared" si="450"/>
        <v>0</v>
      </c>
      <c r="U1067" s="53">
        <f t="shared" si="450"/>
        <v>0</v>
      </c>
      <c r="V1067" s="53">
        <f t="shared" si="450"/>
        <v>0</v>
      </c>
      <c r="W1067" s="53">
        <f t="shared" si="450"/>
        <v>0</v>
      </c>
      <c r="X1067" s="53">
        <f t="shared" si="450"/>
        <v>0</v>
      </c>
      <c r="Y1067" s="53">
        <f t="shared" si="450"/>
        <v>0</v>
      </c>
      <c r="Z1067" s="53">
        <f t="shared" si="450"/>
        <v>0</v>
      </c>
      <c r="AA1067" s="53">
        <f t="shared" si="450"/>
        <v>0</v>
      </c>
      <c r="AB1067" s="53">
        <f t="shared" si="450"/>
        <v>0</v>
      </c>
      <c r="AC1067" s="53">
        <f t="shared" si="450"/>
        <v>0</v>
      </c>
      <c r="AD1067" s="53">
        <f t="shared" si="450"/>
        <v>0</v>
      </c>
      <c r="AE1067" s="53">
        <f t="shared" si="450"/>
        <v>0</v>
      </c>
      <c r="AK1067" s="21">
        <f t="shared" ca="1" si="430"/>
        <v>0</v>
      </c>
    </row>
    <row r="1068" spans="1:37" s="73" customFormat="1" ht="25.5" hidden="1">
      <c r="A1068" s="21">
        <f t="shared" si="447"/>
        <v>0</v>
      </c>
      <c r="B1068" s="75"/>
      <c r="C1068" s="77" t="s">
        <v>116</v>
      </c>
      <c r="D1068" s="76" t="s">
        <v>53</v>
      </c>
      <c r="E1068" s="53">
        <f t="shared" ref="E1068:AE1068" si="451">SUBTOTAL(9,E1069:E1070)</f>
        <v>0</v>
      </c>
      <c r="F1068" s="53">
        <f t="shared" si="451"/>
        <v>0</v>
      </c>
      <c r="G1068" s="53">
        <f t="shared" si="451"/>
        <v>0</v>
      </c>
      <c r="H1068" s="53">
        <f t="shared" si="451"/>
        <v>0</v>
      </c>
      <c r="I1068" s="53">
        <f t="shared" si="451"/>
        <v>0</v>
      </c>
      <c r="J1068" s="53">
        <f t="shared" si="451"/>
        <v>0</v>
      </c>
      <c r="K1068" s="53">
        <f t="shared" si="451"/>
        <v>0</v>
      </c>
      <c r="L1068" s="53">
        <f t="shared" si="451"/>
        <v>0</v>
      </c>
      <c r="M1068" s="53">
        <f t="shared" si="451"/>
        <v>0</v>
      </c>
      <c r="N1068" s="53">
        <f t="shared" si="451"/>
        <v>0</v>
      </c>
      <c r="O1068" s="53">
        <f t="shared" si="451"/>
        <v>0</v>
      </c>
      <c r="P1068" s="53">
        <f t="shared" si="451"/>
        <v>0</v>
      </c>
      <c r="Q1068" s="53">
        <f t="shared" si="451"/>
        <v>0</v>
      </c>
      <c r="R1068" s="53">
        <f t="shared" si="451"/>
        <v>0</v>
      </c>
      <c r="S1068" s="53">
        <f t="shared" si="451"/>
        <v>0</v>
      </c>
      <c r="T1068" s="53">
        <f t="shared" si="451"/>
        <v>0</v>
      </c>
      <c r="U1068" s="53">
        <f t="shared" si="451"/>
        <v>0</v>
      </c>
      <c r="V1068" s="53">
        <f t="shared" si="451"/>
        <v>0</v>
      </c>
      <c r="W1068" s="53">
        <f t="shared" si="451"/>
        <v>0</v>
      </c>
      <c r="X1068" s="53">
        <f t="shared" si="451"/>
        <v>0</v>
      </c>
      <c r="Y1068" s="53">
        <f t="shared" si="451"/>
        <v>0</v>
      </c>
      <c r="Z1068" s="53">
        <f t="shared" si="451"/>
        <v>0</v>
      </c>
      <c r="AA1068" s="53">
        <f t="shared" si="451"/>
        <v>0</v>
      </c>
      <c r="AB1068" s="53">
        <f t="shared" si="451"/>
        <v>0</v>
      </c>
      <c r="AC1068" s="53">
        <f t="shared" si="451"/>
        <v>0</v>
      </c>
      <c r="AD1068" s="53">
        <f t="shared" si="451"/>
        <v>0</v>
      </c>
      <c r="AE1068" s="53">
        <f t="shared" si="451"/>
        <v>0</v>
      </c>
      <c r="AK1068" s="21">
        <f t="shared" ca="1" si="430"/>
        <v>0</v>
      </c>
    </row>
    <row r="1069" spans="1:37" s="73" customFormat="1" ht="25.5" hidden="1">
      <c r="A1069" s="21">
        <f t="shared" si="447"/>
        <v>0</v>
      </c>
      <c r="B1069" s="75"/>
      <c r="C1069" s="155" t="s">
        <v>278</v>
      </c>
      <c r="D1069" s="76" t="s">
        <v>279</v>
      </c>
      <c r="E1069" s="57">
        <f>F1069+Y1069</f>
        <v>0</v>
      </c>
      <c r="F1069" s="57">
        <f>SUM(G1069:X1069)</f>
        <v>0</v>
      </c>
      <c r="G1069" s="58"/>
      <c r="H1069" s="58"/>
      <c r="I1069" s="58"/>
      <c r="J1069" s="58"/>
      <c r="K1069" s="58"/>
      <c r="L1069" s="58"/>
      <c r="M1069" s="58"/>
      <c r="N1069" s="58"/>
      <c r="O1069" s="58"/>
      <c r="P1069" s="58"/>
      <c r="Q1069" s="58"/>
      <c r="R1069" s="58"/>
      <c r="S1069" s="58"/>
      <c r="T1069" s="58"/>
      <c r="U1069" s="58"/>
      <c r="V1069" s="58"/>
      <c r="W1069" s="58"/>
      <c r="X1069" s="58"/>
      <c r="Y1069" s="57">
        <f>SUM(Z1069:AE1069)</f>
        <v>0</v>
      </c>
      <c r="Z1069" s="58"/>
      <c r="AA1069" s="58"/>
      <c r="AB1069" s="58"/>
      <c r="AC1069" s="58"/>
      <c r="AD1069" s="58"/>
      <c r="AE1069" s="58"/>
      <c r="AK1069" s="21">
        <f t="shared" ca="1" si="430"/>
        <v>1</v>
      </c>
    </row>
    <row r="1070" spans="1:37" s="73" customFormat="1" ht="25.5" hidden="1">
      <c r="A1070" s="21">
        <f t="shared" si="447"/>
        <v>0</v>
      </c>
      <c r="B1070" s="75"/>
      <c r="C1070" s="155" t="s">
        <v>280</v>
      </c>
      <c r="D1070" s="76" t="s">
        <v>281</v>
      </c>
      <c r="E1070" s="57">
        <f>F1070+Y1070</f>
        <v>0</v>
      </c>
      <c r="F1070" s="57">
        <f>SUM(G1070:X1070)</f>
        <v>0</v>
      </c>
      <c r="G1070" s="58"/>
      <c r="H1070" s="58"/>
      <c r="I1070" s="58"/>
      <c r="J1070" s="58"/>
      <c r="K1070" s="58"/>
      <c r="L1070" s="58"/>
      <c r="M1070" s="58"/>
      <c r="N1070" s="58"/>
      <c r="O1070" s="58"/>
      <c r="P1070" s="58"/>
      <c r="Q1070" s="58"/>
      <c r="R1070" s="58"/>
      <c r="S1070" s="58"/>
      <c r="T1070" s="58"/>
      <c r="U1070" s="58"/>
      <c r="V1070" s="58"/>
      <c r="W1070" s="58"/>
      <c r="X1070" s="58"/>
      <c r="Y1070" s="57">
        <f>SUM(Z1070:AE1070)</f>
        <v>0</v>
      </c>
      <c r="Z1070" s="58"/>
      <c r="AA1070" s="58"/>
      <c r="AB1070" s="58"/>
      <c r="AC1070" s="58"/>
      <c r="AD1070" s="58"/>
      <c r="AE1070" s="58"/>
      <c r="AK1070" s="21">
        <f t="shared" ca="1" si="430"/>
        <v>1</v>
      </c>
    </row>
    <row r="1071" spans="1:37" s="73" customFormat="1" hidden="1">
      <c r="A1071" s="21">
        <f t="shared" si="447"/>
        <v>0</v>
      </c>
      <c r="B1071" s="78"/>
      <c r="C1071" s="156" t="s">
        <v>117</v>
      </c>
      <c r="D1071" s="79" t="s">
        <v>55</v>
      </c>
      <c r="E1071" s="57">
        <f>F1071+Y1071</f>
        <v>0</v>
      </c>
      <c r="F1071" s="57">
        <f>SUM(G1071:X1071)</f>
        <v>0</v>
      </c>
      <c r="G1071" s="58"/>
      <c r="H1071" s="58"/>
      <c r="I1071" s="58"/>
      <c r="J1071" s="58"/>
      <c r="K1071" s="58"/>
      <c r="L1071" s="58"/>
      <c r="M1071" s="58"/>
      <c r="N1071" s="58"/>
      <c r="O1071" s="58"/>
      <c r="P1071" s="58"/>
      <c r="Q1071" s="58"/>
      <c r="R1071" s="58"/>
      <c r="S1071" s="58"/>
      <c r="T1071" s="58"/>
      <c r="U1071" s="58"/>
      <c r="V1071" s="58"/>
      <c r="W1071" s="58"/>
      <c r="X1071" s="58"/>
      <c r="Y1071" s="57">
        <f>SUM(Z1071:AE1071)</f>
        <v>0</v>
      </c>
      <c r="Z1071" s="58"/>
      <c r="AA1071" s="58"/>
      <c r="AB1071" s="58"/>
      <c r="AC1071" s="58"/>
      <c r="AD1071" s="58"/>
      <c r="AE1071" s="58"/>
      <c r="AK1071" s="21">
        <f t="shared" ca="1" si="430"/>
        <v>1</v>
      </c>
    </row>
    <row r="1072" spans="1:37" s="73" customFormat="1" hidden="1">
      <c r="A1072" s="21">
        <f t="shared" si="447"/>
        <v>0</v>
      </c>
      <c r="B1072" s="78"/>
      <c r="C1072" s="77" t="s">
        <v>282</v>
      </c>
      <c r="D1072" s="80" t="s">
        <v>283</v>
      </c>
      <c r="E1072" s="53">
        <f t="shared" ref="E1072:AE1072" si="452">SUBTOTAL(9,E1073:E1076)</f>
        <v>0</v>
      </c>
      <c r="F1072" s="53">
        <f t="shared" si="452"/>
        <v>0</v>
      </c>
      <c r="G1072" s="53">
        <f t="shared" si="452"/>
        <v>0</v>
      </c>
      <c r="H1072" s="53">
        <f t="shared" si="452"/>
        <v>0</v>
      </c>
      <c r="I1072" s="53">
        <f t="shared" si="452"/>
        <v>0</v>
      </c>
      <c r="J1072" s="53">
        <f t="shared" si="452"/>
        <v>0</v>
      </c>
      <c r="K1072" s="53">
        <f t="shared" si="452"/>
        <v>0</v>
      </c>
      <c r="L1072" s="53">
        <f t="shared" si="452"/>
        <v>0</v>
      </c>
      <c r="M1072" s="53">
        <f t="shared" si="452"/>
        <v>0</v>
      </c>
      <c r="N1072" s="53">
        <f t="shared" si="452"/>
        <v>0</v>
      </c>
      <c r="O1072" s="53">
        <f t="shared" si="452"/>
        <v>0</v>
      </c>
      <c r="P1072" s="53">
        <f t="shared" si="452"/>
        <v>0</v>
      </c>
      <c r="Q1072" s="53">
        <f t="shared" si="452"/>
        <v>0</v>
      </c>
      <c r="R1072" s="53">
        <f t="shared" si="452"/>
        <v>0</v>
      </c>
      <c r="S1072" s="53">
        <f t="shared" si="452"/>
        <v>0</v>
      </c>
      <c r="T1072" s="53">
        <f t="shared" si="452"/>
        <v>0</v>
      </c>
      <c r="U1072" s="53">
        <f t="shared" si="452"/>
        <v>0</v>
      </c>
      <c r="V1072" s="53">
        <f t="shared" si="452"/>
        <v>0</v>
      </c>
      <c r="W1072" s="53">
        <f t="shared" si="452"/>
        <v>0</v>
      </c>
      <c r="X1072" s="53">
        <f t="shared" si="452"/>
        <v>0</v>
      </c>
      <c r="Y1072" s="53">
        <f t="shared" si="452"/>
        <v>0</v>
      </c>
      <c r="Z1072" s="53">
        <f t="shared" si="452"/>
        <v>0</v>
      </c>
      <c r="AA1072" s="53">
        <f t="shared" si="452"/>
        <v>0</v>
      </c>
      <c r="AB1072" s="53">
        <f t="shared" si="452"/>
        <v>0</v>
      </c>
      <c r="AC1072" s="53">
        <f t="shared" si="452"/>
        <v>0</v>
      </c>
      <c r="AD1072" s="53">
        <f t="shared" si="452"/>
        <v>0</v>
      </c>
      <c r="AE1072" s="53">
        <f t="shared" si="452"/>
        <v>0</v>
      </c>
      <c r="AK1072" s="21">
        <f t="shared" ca="1" si="430"/>
        <v>0</v>
      </c>
    </row>
    <row r="1073" spans="1:37" s="73" customFormat="1" ht="25.5" hidden="1">
      <c r="A1073" s="21">
        <f t="shared" si="447"/>
        <v>0</v>
      </c>
      <c r="B1073" s="78"/>
      <c r="C1073" s="157" t="s">
        <v>119</v>
      </c>
      <c r="D1073" s="80" t="s">
        <v>120</v>
      </c>
      <c r="E1073" s="57">
        <f t="shared" ref="E1073:E1084" si="453">F1073+Y1073</f>
        <v>0</v>
      </c>
      <c r="F1073" s="57">
        <f t="shared" ref="F1073:F1084" si="454">SUM(G1073:X1073)</f>
        <v>0</v>
      </c>
      <c r="G1073" s="58"/>
      <c r="H1073" s="58"/>
      <c r="I1073" s="58"/>
      <c r="J1073" s="58"/>
      <c r="K1073" s="58"/>
      <c r="L1073" s="58"/>
      <c r="M1073" s="58"/>
      <c r="N1073" s="58"/>
      <c r="O1073" s="58"/>
      <c r="P1073" s="58"/>
      <c r="Q1073" s="58"/>
      <c r="R1073" s="58"/>
      <c r="S1073" s="58"/>
      <c r="T1073" s="58"/>
      <c r="U1073" s="58"/>
      <c r="V1073" s="58"/>
      <c r="W1073" s="58"/>
      <c r="X1073" s="58"/>
      <c r="Y1073" s="57">
        <f t="shared" ref="Y1073:Y1084" si="455">SUM(Z1073:AE1073)</f>
        <v>0</v>
      </c>
      <c r="Z1073" s="58"/>
      <c r="AA1073" s="58"/>
      <c r="AB1073" s="58"/>
      <c r="AC1073" s="58"/>
      <c r="AD1073" s="58"/>
      <c r="AE1073" s="58"/>
      <c r="AK1073" s="21">
        <f t="shared" ca="1" si="430"/>
        <v>1</v>
      </c>
    </row>
    <row r="1074" spans="1:37" s="73" customFormat="1" hidden="1">
      <c r="A1074" s="21">
        <f t="shared" si="447"/>
        <v>0</v>
      </c>
      <c r="B1074" s="78"/>
      <c r="C1074" s="155" t="s">
        <v>123</v>
      </c>
      <c r="D1074" s="80" t="s">
        <v>124</v>
      </c>
      <c r="E1074" s="57">
        <f t="shared" si="453"/>
        <v>0</v>
      </c>
      <c r="F1074" s="57">
        <f t="shared" si="454"/>
        <v>0</v>
      </c>
      <c r="G1074" s="58"/>
      <c r="H1074" s="58"/>
      <c r="I1074" s="58"/>
      <c r="J1074" s="58"/>
      <c r="K1074" s="58"/>
      <c r="L1074" s="58"/>
      <c r="M1074" s="58"/>
      <c r="N1074" s="58"/>
      <c r="O1074" s="58"/>
      <c r="P1074" s="58"/>
      <c r="Q1074" s="58"/>
      <c r="R1074" s="58"/>
      <c r="S1074" s="58"/>
      <c r="T1074" s="58"/>
      <c r="U1074" s="58"/>
      <c r="V1074" s="58"/>
      <c r="W1074" s="58"/>
      <c r="X1074" s="58"/>
      <c r="Y1074" s="57">
        <f t="shared" si="455"/>
        <v>0</v>
      </c>
      <c r="Z1074" s="58"/>
      <c r="AA1074" s="58"/>
      <c r="AB1074" s="58"/>
      <c r="AC1074" s="58"/>
      <c r="AD1074" s="58"/>
      <c r="AE1074" s="58"/>
      <c r="AK1074" s="21">
        <f t="shared" ca="1" si="430"/>
        <v>1</v>
      </c>
    </row>
    <row r="1075" spans="1:37" s="73" customFormat="1" hidden="1">
      <c r="A1075" s="21">
        <f t="shared" si="447"/>
        <v>0</v>
      </c>
      <c r="B1075" s="78"/>
      <c r="C1075" s="155" t="s">
        <v>465</v>
      </c>
      <c r="D1075" s="80" t="s">
        <v>125</v>
      </c>
      <c r="E1075" s="57">
        <f t="shared" si="453"/>
        <v>0</v>
      </c>
      <c r="F1075" s="57">
        <f t="shared" si="454"/>
        <v>0</v>
      </c>
      <c r="G1075" s="58"/>
      <c r="H1075" s="58"/>
      <c r="I1075" s="58"/>
      <c r="J1075" s="58"/>
      <c r="K1075" s="58"/>
      <c r="L1075" s="58"/>
      <c r="M1075" s="58"/>
      <c r="N1075" s="58"/>
      <c r="O1075" s="58"/>
      <c r="P1075" s="58"/>
      <c r="Q1075" s="58"/>
      <c r="R1075" s="58"/>
      <c r="S1075" s="58"/>
      <c r="T1075" s="58"/>
      <c r="U1075" s="58"/>
      <c r="V1075" s="58"/>
      <c r="W1075" s="58"/>
      <c r="X1075" s="58"/>
      <c r="Y1075" s="57">
        <f t="shared" si="455"/>
        <v>0</v>
      </c>
      <c r="Z1075" s="58"/>
      <c r="AA1075" s="58"/>
      <c r="AB1075" s="58"/>
      <c r="AC1075" s="58"/>
      <c r="AD1075" s="58"/>
      <c r="AE1075" s="58"/>
      <c r="AK1075" s="21">
        <f t="shared" ca="1" si="430"/>
        <v>1</v>
      </c>
    </row>
    <row r="1076" spans="1:37" s="73" customFormat="1" ht="25.5" hidden="1">
      <c r="A1076" s="21">
        <f t="shared" si="447"/>
        <v>0</v>
      </c>
      <c r="B1076" s="78"/>
      <c r="C1076" s="155" t="s">
        <v>126</v>
      </c>
      <c r="D1076" s="80" t="s">
        <v>127</v>
      </c>
      <c r="E1076" s="57">
        <f t="shared" si="453"/>
        <v>0</v>
      </c>
      <c r="F1076" s="57">
        <f t="shared" si="454"/>
        <v>0</v>
      </c>
      <c r="G1076" s="58"/>
      <c r="H1076" s="58"/>
      <c r="I1076" s="58"/>
      <c r="J1076" s="58"/>
      <c r="K1076" s="58"/>
      <c r="L1076" s="58"/>
      <c r="M1076" s="58"/>
      <c r="N1076" s="58"/>
      <c r="O1076" s="58"/>
      <c r="P1076" s="58"/>
      <c r="Q1076" s="58"/>
      <c r="R1076" s="58"/>
      <c r="S1076" s="58"/>
      <c r="T1076" s="58"/>
      <c r="U1076" s="58"/>
      <c r="V1076" s="58"/>
      <c r="W1076" s="58"/>
      <c r="X1076" s="58"/>
      <c r="Y1076" s="57">
        <f t="shared" si="455"/>
        <v>0</v>
      </c>
      <c r="Z1076" s="58"/>
      <c r="AA1076" s="58"/>
      <c r="AB1076" s="58"/>
      <c r="AC1076" s="58"/>
      <c r="AD1076" s="58"/>
      <c r="AE1076" s="58"/>
      <c r="AK1076" s="21">
        <f t="shared" ca="1" si="430"/>
        <v>1</v>
      </c>
    </row>
    <row r="1077" spans="1:37" s="73" customFormat="1" hidden="1">
      <c r="A1077" s="21">
        <f t="shared" si="447"/>
        <v>0</v>
      </c>
      <c r="B1077" s="78"/>
      <c r="C1077" s="81" t="s">
        <v>128</v>
      </c>
      <c r="D1077" s="80" t="s">
        <v>58</v>
      </c>
      <c r="E1077" s="57">
        <f t="shared" si="453"/>
        <v>0</v>
      </c>
      <c r="F1077" s="57">
        <f t="shared" si="454"/>
        <v>0</v>
      </c>
      <c r="G1077" s="58"/>
      <c r="H1077" s="58"/>
      <c r="I1077" s="58"/>
      <c r="J1077" s="58"/>
      <c r="K1077" s="58"/>
      <c r="L1077" s="58"/>
      <c r="M1077" s="58"/>
      <c r="N1077" s="58"/>
      <c r="O1077" s="58"/>
      <c r="P1077" s="58"/>
      <c r="Q1077" s="58"/>
      <c r="R1077" s="58"/>
      <c r="S1077" s="58"/>
      <c r="T1077" s="58"/>
      <c r="U1077" s="58"/>
      <c r="V1077" s="58"/>
      <c r="W1077" s="58"/>
      <c r="X1077" s="58"/>
      <c r="Y1077" s="57">
        <f t="shared" si="455"/>
        <v>0</v>
      </c>
      <c r="Z1077" s="58"/>
      <c r="AA1077" s="58"/>
      <c r="AB1077" s="58"/>
      <c r="AC1077" s="58"/>
      <c r="AD1077" s="58"/>
      <c r="AE1077" s="58"/>
      <c r="AK1077" s="21">
        <f t="shared" ca="1" si="430"/>
        <v>1</v>
      </c>
    </row>
    <row r="1078" spans="1:37" s="73" customFormat="1" hidden="1">
      <c r="A1078" s="21">
        <f t="shared" si="447"/>
        <v>0</v>
      </c>
      <c r="B1078" s="78"/>
      <c r="C1078" s="82" t="s">
        <v>129</v>
      </c>
      <c r="D1078" s="79" t="s">
        <v>60</v>
      </c>
      <c r="E1078" s="57">
        <f t="shared" si="453"/>
        <v>0</v>
      </c>
      <c r="F1078" s="57">
        <f t="shared" si="454"/>
        <v>0</v>
      </c>
      <c r="G1078" s="58"/>
      <c r="H1078" s="58"/>
      <c r="I1078" s="58"/>
      <c r="J1078" s="58"/>
      <c r="K1078" s="58"/>
      <c r="L1078" s="58"/>
      <c r="M1078" s="58"/>
      <c r="N1078" s="58"/>
      <c r="O1078" s="58"/>
      <c r="P1078" s="58"/>
      <c r="Q1078" s="58"/>
      <c r="R1078" s="58"/>
      <c r="S1078" s="58"/>
      <c r="T1078" s="58"/>
      <c r="U1078" s="58"/>
      <c r="V1078" s="58"/>
      <c r="W1078" s="58"/>
      <c r="X1078" s="58"/>
      <c r="Y1078" s="57">
        <f t="shared" si="455"/>
        <v>0</v>
      </c>
      <c r="Z1078" s="58"/>
      <c r="AA1078" s="58"/>
      <c r="AB1078" s="58"/>
      <c r="AC1078" s="58"/>
      <c r="AD1078" s="58"/>
      <c r="AE1078" s="58"/>
      <c r="AK1078" s="21">
        <f t="shared" ca="1" si="430"/>
        <v>1</v>
      </c>
    </row>
    <row r="1079" spans="1:37" s="73" customFormat="1" hidden="1">
      <c r="A1079" s="21">
        <f t="shared" si="447"/>
        <v>0</v>
      </c>
      <c r="B1079" s="78"/>
      <c r="C1079" s="82" t="s">
        <v>307</v>
      </c>
      <c r="D1079" s="79" t="s">
        <v>69</v>
      </c>
      <c r="E1079" s="57">
        <f t="shared" si="453"/>
        <v>0</v>
      </c>
      <c r="F1079" s="57">
        <f t="shared" si="454"/>
        <v>0</v>
      </c>
      <c r="G1079" s="58"/>
      <c r="H1079" s="58"/>
      <c r="I1079" s="58"/>
      <c r="J1079" s="58"/>
      <c r="K1079" s="58"/>
      <c r="L1079" s="58"/>
      <c r="M1079" s="58"/>
      <c r="N1079" s="58"/>
      <c r="O1079" s="58"/>
      <c r="P1079" s="58"/>
      <c r="Q1079" s="58"/>
      <c r="R1079" s="58"/>
      <c r="S1079" s="58"/>
      <c r="T1079" s="58"/>
      <c r="U1079" s="58"/>
      <c r="V1079" s="58"/>
      <c r="W1079" s="58"/>
      <c r="X1079" s="58"/>
      <c r="Y1079" s="57">
        <f t="shared" si="455"/>
        <v>0</v>
      </c>
      <c r="Z1079" s="58"/>
      <c r="AA1079" s="58"/>
      <c r="AB1079" s="58"/>
      <c r="AC1079" s="58"/>
      <c r="AD1079" s="58"/>
      <c r="AE1079" s="58"/>
      <c r="AK1079" s="21">
        <f t="shared" ca="1" si="430"/>
        <v>1</v>
      </c>
    </row>
    <row r="1080" spans="1:37" s="73" customFormat="1" hidden="1">
      <c r="A1080" s="21">
        <f t="shared" si="447"/>
        <v>0</v>
      </c>
      <c r="B1080" s="83"/>
      <c r="C1080" s="87" t="s">
        <v>135</v>
      </c>
      <c r="D1080" s="85" t="s">
        <v>97</v>
      </c>
      <c r="E1080" s="57">
        <f t="shared" si="453"/>
        <v>0</v>
      </c>
      <c r="F1080" s="57">
        <f t="shared" si="454"/>
        <v>0</v>
      </c>
      <c r="G1080" s="58"/>
      <c r="H1080" s="58"/>
      <c r="I1080" s="58"/>
      <c r="J1080" s="58"/>
      <c r="K1080" s="58"/>
      <c r="L1080" s="58"/>
      <c r="M1080" s="58"/>
      <c r="N1080" s="58"/>
      <c r="O1080" s="58"/>
      <c r="P1080" s="58"/>
      <c r="Q1080" s="58"/>
      <c r="R1080" s="58"/>
      <c r="S1080" s="58"/>
      <c r="T1080" s="58"/>
      <c r="U1080" s="58"/>
      <c r="V1080" s="58"/>
      <c r="W1080" s="58"/>
      <c r="X1080" s="58"/>
      <c r="Y1080" s="57">
        <f t="shared" si="455"/>
        <v>0</v>
      </c>
      <c r="Z1080" s="58"/>
      <c r="AA1080" s="58"/>
      <c r="AB1080" s="58"/>
      <c r="AC1080" s="58"/>
      <c r="AD1080" s="58"/>
      <c r="AE1080" s="58"/>
      <c r="AK1080" s="21">
        <f t="shared" ca="1" si="430"/>
        <v>1</v>
      </c>
    </row>
    <row r="1081" spans="1:37" s="73" customFormat="1" hidden="1">
      <c r="A1081" s="21">
        <f t="shared" si="447"/>
        <v>0</v>
      </c>
      <c r="B1081" s="59"/>
      <c r="C1081" s="84" t="s">
        <v>466</v>
      </c>
      <c r="D1081" s="72"/>
      <c r="E1081" s="53">
        <f t="shared" ref="E1081:AE1081" si="456">SUBTOTAL(9,E1082:E1083)</f>
        <v>0</v>
      </c>
      <c r="F1081" s="53">
        <f t="shared" si="456"/>
        <v>0</v>
      </c>
      <c r="G1081" s="53">
        <f t="shared" si="456"/>
        <v>0</v>
      </c>
      <c r="H1081" s="53">
        <f t="shared" si="456"/>
        <v>0</v>
      </c>
      <c r="I1081" s="53">
        <f t="shared" si="456"/>
        <v>0</v>
      </c>
      <c r="J1081" s="53">
        <f t="shared" si="456"/>
        <v>0</v>
      </c>
      <c r="K1081" s="53">
        <f t="shared" si="456"/>
        <v>0</v>
      </c>
      <c r="L1081" s="53">
        <f t="shared" si="456"/>
        <v>0</v>
      </c>
      <c r="M1081" s="53">
        <f t="shared" si="456"/>
        <v>0</v>
      </c>
      <c r="N1081" s="53">
        <f t="shared" si="456"/>
        <v>0</v>
      </c>
      <c r="O1081" s="53">
        <f t="shared" si="456"/>
        <v>0</v>
      </c>
      <c r="P1081" s="53">
        <f t="shared" si="456"/>
        <v>0</v>
      </c>
      <c r="Q1081" s="53">
        <f t="shared" si="456"/>
        <v>0</v>
      </c>
      <c r="R1081" s="53">
        <f t="shared" si="456"/>
        <v>0</v>
      </c>
      <c r="S1081" s="53">
        <f t="shared" si="456"/>
        <v>0</v>
      </c>
      <c r="T1081" s="53">
        <f t="shared" si="456"/>
        <v>0</v>
      </c>
      <c r="U1081" s="53">
        <f t="shared" si="456"/>
        <v>0</v>
      </c>
      <c r="V1081" s="53">
        <f t="shared" si="456"/>
        <v>0</v>
      </c>
      <c r="W1081" s="53">
        <f t="shared" si="456"/>
        <v>0</v>
      </c>
      <c r="X1081" s="53">
        <f t="shared" si="456"/>
        <v>0</v>
      </c>
      <c r="Y1081" s="53">
        <f t="shared" si="456"/>
        <v>0</v>
      </c>
      <c r="Z1081" s="53">
        <f t="shared" si="456"/>
        <v>0</v>
      </c>
      <c r="AA1081" s="53">
        <f t="shared" si="456"/>
        <v>0</v>
      </c>
      <c r="AB1081" s="53">
        <f t="shared" si="456"/>
        <v>0</v>
      </c>
      <c r="AC1081" s="53">
        <f t="shared" si="456"/>
        <v>0</v>
      </c>
      <c r="AD1081" s="53">
        <f t="shared" si="456"/>
        <v>0</v>
      </c>
      <c r="AE1081" s="53">
        <f t="shared" si="456"/>
        <v>0</v>
      </c>
      <c r="AK1081" s="21">
        <f t="shared" ca="1" si="430"/>
        <v>0</v>
      </c>
    </row>
    <row r="1082" spans="1:37" s="73" customFormat="1" hidden="1">
      <c r="A1082" s="21">
        <f t="shared" si="447"/>
        <v>0</v>
      </c>
      <c r="B1082" s="83"/>
      <c r="C1082" s="86" t="s">
        <v>467</v>
      </c>
      <c r="D1082" s="88" t="s">
        <v>138</v>
      </c>
      <c r="E1082" s="57">
        <f t="shared" si="453"/>
        <v>0</v>
      </c>
      <c r="F1082" s="57">
        <f t="shared" si="454"/>
        <v>0</v>
      </c>
      <c r="G1082" s="58"/>
      <c r="H1082" s="58"/>
      <c r="I1082" s="58"/>
      <c r="J1082" s="58"/>
      <c r="K1082" s="58"/>
      <c r="L1082" s="58"/>
      <c r="M1082" s="58"/>
      <c r="N1082" s="58"/>
      <c r="O1082" s="58"/>
      <c r="P1082" s="58"/>
      <c r="Q1082" s="58"/>
      <c r="R1082" s="58"/>
      <c r="S1082" s="58"/>
      <c r="T1082" s="58"/>
      <c r="U1082" s="58"/>
      <c r="V1082" s="58"/>
      <c r="W1082" s="58"/>
      <c r="X1082" s="58"/>
      <c r="Y1082" s="57">
        <f t="shared" si="455"/>
        <v>0</v>
      </c>
      <c r="Z1082" s="58"/>
      <c r="AA1082" s="58"/>
      <c r="AB1082" s="58"/>
      <c r="AC1082" s="58"/>
      <c r="AD1082" s="58"/>
      <c r="AE1082" s="58"/>
      <c r="AK1082" s="21">
        <f t="shared" ca="1" si="430"/>
        <v>1</v>
      </c>
    </row>
    <row r="1083" spans="1:37" s="73" customFormat="1" ht="25.5" hidden="1">
      <c r="A1083" s="21">
        <f t="shared" si="447"/>
        <v>0</v>
      </c>
      <c r="B1083" s="83"/>
      <c r="C1083" s="86" t="s">
        <v>469</v>
      </c>
      <c r="D1083" s="85" t="s">
        <v>110</v>
      </c>
      <c r="E1083" s="57">
        <f t="shared" si="453"/>
        <v>0</v>
      </c>
      <c r="F1083" s="57">
        <f t="shared" si="454"/>
        <v>0</v>
      </c>
      <c r="G1083" s="58"/>
      <c r="H1083" s="58"/>
      <c r="I1083" s="58"/>
      <c r="J1083" s="58"/>
      <c r="K1083" s="58"/>
      <c r="L1083" s="58"/>
      <c r="M1083" s="58"/>
      <c r="N1083" s="58"/>
      <c r="O1083" s="58"/>
      <c r="P1083" s="58"/>
      <c r="Q1083" s="58"/>
      <c r="R1083" s="58"/>
      <c r="S1083" s="58"/>
      <c r="T1083" s="58"/>
      <c r="U1083" s="58"/>
      <c r="V1083" s="58"/>
      <c r="W1083" s="58"/>
      <c r="X1083" s="58"/>
      <c r="Y1083" s="57">
        <f t="shared" si="455"/>
        <v>0</v>
      </c>
      <c r="Z1083" s="58"/>
      <c r="AA1083" s="58"/>
      <c r="AB1083" s="58"/>
      <c r="AC1083" s="58"/>
      <c r="AD1083" s="58"/>
      <c r="AE1083" s="58"/>
      <c r="AK1083" s="21">
        <f t="shared" ca="1" si="430"/>
        <v>1</v>
      </c>
    </row>
    <row r="1084" spans="1:37" s="73" customFormat="1" ht="25.5" hidden="1">
      <c r="A1084" s="21">
        <f t="shared" si="447"/>
        <v>0</v>
      </c>
      <c r="B1084" s="83"/>
      <c r="C1084" s="84" t="s">
        <v>140</v>
      </c>
      <c r="D1084" s="85" t="s">
        <v>111</v>
      </c>
      <c r="E1084" s="57">
        <f t="shared" si="453"/>
        <v>0</v>
      </c>
      <c r="F1084" s="57">
        <f t="shared" si="454"/>
        <v>0</v>
      </c>
      <c r="G1084" s="58"/>
      <c r="H1084" s="58"/>
      <c r="I1084" s="58"/>
      <c r="J1084" s="58"/>
      <c r="K1084" s="58"/>
      <c r="L1084" s="58"/>
      <c r="M1084" s="58"/>
      <c r="N1084" s="58"/>
      <c r="O1084" s="58"/>
      <c r="P1084" s="58"/>
      <c r="Q1084" s="58"/>
      <c r="R1084" s="58"/>
      <c r="S1084" s="58"/>
      <c r="T1084" s="58"/>
      <c r="U1084" s="58"/>
      <c r="V1084" s="58"/>
      <c r="W1084" s="58"/>
      <c r="X1084" s="58"/>
      <c r="Y1084" s="57">
        <f t="shared" si="455"/>
        <v>0</v>
      </c>
      <c r="Z1084" s="58"/>
      <c r="AA1084" s="58"/>
      <c r="AB1084" s="58"/>
      <c r="AC1084" s="58"/>
      <c r="AD1084" s="58"/>
      <c r="AE1084" s="58"/>
      <c r="AK1084" s="21">
        <f t="shared" ca="1" si="430"/>
        <v>1</v>
      </c>
    </row>
    <row r="1085" spans="1:37" s="73" customFormat="1" hidden="1">
      <c r="A1085" s="21">
        <f t="shared" si="447"/>
        <v>0</v>
      </c>
      <c r="B1085" s="56" t="s">
        <v>72</v>
      </c>
      <c r="C1085" s="74" t="s">
        <v>308</v>
      </c>
      <c r="D1085" s="85" t="s">
        <v>141</v>
      </c>
      <c r="E1085" s="57">
        <f t="shared" ref="E1085:AE1085" si="457">SUBTOTAL(9,E1086:E1087)</f>
        <v>0</v>
      </c>
      <c r="F1085" s="57">
        <f t="shared" si="457"/>
        <v>0</v>
      </c>
      <c r="G1085" s="53">
        <f t="shared" si="457"/>
        <v>0</v>
      </c>
      <c r="H1085" s="53">
        <f t="shared" si="457"/>
        <v>0</v>
      </c>
      <c r="I1085" s="53">
        <f t="shared" si="457"/>
        <v>0</v>
      </c>
      <c r="J1085" s="53">
        <f t="shared" si="457"/>
        <v>0</v>
      </c>
      <c r="K1085" s="53">
        <f t="shared" si="457"/>
        <v>0</v>
      </c>
      <c r="L1085" s="53">
        <f t="shared" si="457"/>
        <v>0</v>
      </c>
      <c r="M1085" s="53">
        <f t="shared" si="457"/>
        <v>0</v>
      </c>
      <c r="N1085" s="53">
        <f t="shared" si="457"/>
        <v>0</v>
      </c>
      <c r="O1085" s="53">
        <f t="shared" si="457"/>
        <v>0</v>
      </c>
      <c r="P1085" s="53">
        <f t="shared" si="457"/>
        <v>0</v>
      </c>
      <c r="Q1085" s="53">
        <f t="shared" si="457"/>
        <v>0</v>
      </c>
      <c r="R1085" s="53">
        <f t="shared" si="457"/>
        <v>0</v>
      </c>
      <c r="S1085" s="53">
        <f t="shared" si="457"/>
        <v>0</v>
      </c>
      <c r="T1085" s="53">
        <f t="shared" si="457"/>
        <v>0</v>
      </c>
      <c r="U1085" s="53">
        <f t="shared" si="457"/>
        <v>0</v>
      </c>
      <c r="V1085" s="53">
        <f t="shared" si="457"/>
        <v>0</v>
      </c>
      <c r="W1085" s="53">
        <f t="shared" si="457"/>
        <v>0</v>
      </c>
      <c r="X1085" s="53">
        <f t="shared" si="457"/>
        <v>0</v>
      </c>
      <c r="Y1085" s="57">
        <f t="shared" si="457"/>
        <v>0</v>
      </c>
      <c r="Z1085" s="53">
        <f t="shared" si="457"/>
        <v>0</v>
      </c>
      <c r="AA1085" s="53">
        <f t="shared" si="457"/>
        <v>0</v>
      </c>
      <c r="AB1085" s="53">
        <f t="shared" si="457"/>
        <v>0</v>
      </c>
      <c r="AC1085" s="53">
        <f t="shared" si="457"/>
        <v>0</v>
      </c>
      <c r="AD1085" s="53">
        <f t="shared" si="457"/>
        <v>0</v>
      </c>
      <c r="AE1085" s="53">
        <f t="shared" si="457"/>
        <v>0</v>
      </c>
      <c r="AK1085" s="21">
        <f t="shared" ca="1" si="430"/>
        <v>0</v>
      </c>
    </row>
    <row r="1086" spans="1:37" s="73" customFormat="1" hidden="1">
      <c r="A1086" s="21">
        <f t="shared" si="447"/>
        <v>0</v>
      </c>
      <c r="B1086" s="83"/>
      <c r="C1086" s="87" t="s">
        <v>309</v>
      </c>
      <c r="D1086" s="88" t="s">
        <v>310</v>
      </c>
      <c r="E1086" s="57">
        <f>F1086+Y1086</f>
        <v>0</v>
      </c>
      <c r="F1086" s="57">
        <f>SUM(G1086:X1086)</f>
        <v>0</v>
      </c>
      <c r="G1086" s="58"/>
      <c r="H1086" s="58"/>
      <c r="I1086" s="58"/>
      <c r="J1086" s="58"/>
      <c r="K1086" s="58"/>
      <c r="L1086" s="58"/>
      <c r="M1086" s="58"/>
      <c r="N1086" s="58"/>
      <c r="O1086" s="58"/>
      <c r="P1086" s="58"/>
      <c r="Q1086" s="58"/>
      <c r="R1086" s="58"/>
      <c r="S1086" s="58"/>
      <c r="T1086" s="58"/>
      <c r="U1086" s="58"/>
      <c r="V1086" s="58"/>
      <c r="W1086" s="58"/>
      <c r="X1086" s="58"/>
      <c r="Y1086" s="57">
        <f>SUM(Z1086:AE1086)</f>
        <v>0</v>
      </c>
      <c r="Z1086" s="58"/>
      <c r="AA1086" s="58"/>
      <c r="AB1086" s="58"/>
      <c r="AC1086" s="58"/>
      <c r="AD1086" s="58"/>
      <c r="AE1086" s="58"/>
      <c r="AK1086" s="21">
        <f t="shared" ref="AK1086:AK1149" ca="1" si="458">IF(CELL("protect",AC1086),0,1)</f>
        <v>1</v>
      </c>
    </row>
    <row r="1087" spans="1:37" s="73" customFormat="1" hidden="1">
      <c r="A1087" s="21">
        <f t="shared" si="447"/>
        <v>0</v>
      </c>
      <c r="B1087" s="83"/>
      <c r="C1087" s="87" t="s">
        <v>311</v>
      </c>
      <c r="D1087" s="88" t="s">
        <v>312</v>
      </c>
      <c r="E1087" s="57">
        <f>F1087+Y1087</f>
        <v>0</v>
      </c>
      <c r="F1087" s="57">
        <f>SUM(G1087:X1087)</f>
        <v>0</v>
      </c>
      <c r="G1087" s="58"/>
      <c r="H1087" s="58"/>
      <c r="I1087" s="58"/>
      <c r="J1087" s="58"/>
      <c r="K1087" s="58"/>
      <c r="L1087" s="58"/>
      <c r="M1087" s="58"/>
      <c r="N1087" s="58"/>
      <c r="O1087" s="58"/>
      <c r="P1087" s="58"/>
      <c r="Q1087" s="58"/>
      <c r="R1087" s="58"/>
      <c r="S1087" s="58"/>
      <c r="T1087" s="58"/>
      <c r="U1087" s="58"/>
      <c r="V1087" s="58"/>
      <c r="W1087" s="58"/>
      <c r="X1087" s="58"/>
      <c r="Y1087" s="57">
        <f>SUM(Z1087:AE1087)</f>
        <v>0</v>
      </c>
      <c r="Z1087" s="58"/>
      <c r="AA1087" s="58"/>
      <c r="AB1087" s="58"/>
      <c r="AC1087" s="58"/>
      <c r="AD1087" s="58"/>
      <c r="AE1087" s="58"/>
      <c r="AK1087" s="21">
        <f t="shared" ca="1" si="458"/>
        <v>1</v>
      </c>
    </row>
    <row r="1088" spans="1:37" s="73" customFormat="1" hidden="1">
      <c r="A1088" s="21">
        <f t="shared" si="447"/>
        <v>0</v>
      </c>
      <c r="B1088" s="56" t="s">
        <v>109</v>
      </c>
      <c r="C1088" s="74" t="s">
        <v>142</v>
      </c>
      <c r="D1088" s="85"/>
      <c r="E1088" s="53">
        <f t="shared" ref="E1088:AE1088" si="459">SUBTOTAL(9,E1089:E1093)</f>
        <v>0</v>
      </c>
      <c r="F1088" s="53">
        <f t="shared" si="459"/>
        <v>0</v>
      </c>
      <c r="G1088" s="53">
        <f t="shared" si="459"/>
        <v>0</v>
      </c>
      <c r="H1088" s="53">
        <f t="shared" si="459"/>
        <v>0</v>
      </c>
      <c r="I1088" s="53">
        <f t="shared" si="459"/>
        <v>0</v>
      </c>
      <c r="J1088" s="53">
        <f t="shared" si="459"/>
        <v>0</v>
      </c>
      <c r="K1088" s="53">
        <f t="shared" si="459"/>
        <v>0</v>
      </c>
      <c r="L1088" s="53">
        <f t="shared" si="459"/>
        <v>0</v>
      </c>
      <c r="M1088" s="53">
        <f t="shared" si="459"/>
        <v>0</v>
      </c>
      <c r="N1088" s="53">
        <f t="shared" si="459"/>
        <v>0</v>
      </c>
      <c r="O1088" s="53">
        <f t="shared" si="459"/>
        <v>0</v>
      </c>
      <c r="P1088" s="53">
        <f t="shared" si="459"/>
        <v>0</v>
      </c>
      <c r="Q1088" s="53">
        <f t="shared" si="459"/>
        <v>0</v>
      </c>
      <c r="R1088" s="53">
        <f t="shared" si="459"/>
        <v>0</v>
      </c>
      <c r="S1088" s="53">
        <f t="shared" si="459"/>
        <v>0</v>
      </c>
      <c r="T1088" s="53">
        <f t="shared" si="459"/>
        <v>0</v>
      </c>
      <c r="U1088" s="53">
        <f t="shared" si="459"/>
        <v>0</v>
      </c>
      <c r="V1088" s="53">
        <f t="shared" si="459"/>
        <v>0</v>
      </c>
      <c r="W1088" s="53">
        <f t="shared" si="459"/>
        <v>0</v>
      </c>
      <c r="X1088" s="53">
        <f t="shared" si="459"/>
        <v>0</v>
      </c>
      <c r="Y1088" s="53">
        <f t="shared" si="459"/>
        <v>0</v>
      </c>
      <c r="Z1088" s="53">
        <f t="shared" si="459"/>
        <v>0</v>
      </c>
      <c r="AA1088" s="53">
        <f t="shared" si="459"/>
        <v>0</v>
      </c>
      <c r="AB1088" s="53">
        <f t="shared" si="459"/>
        <v>0</v>
      </c>
      <c r="AC1088" s="53">
        <f t="shared" si="459"/>
        <v>0</v>
      </c>
      <c r="AD1088" s="53">
        <f t="shared" si="459"/>
        <v>0</v>
      </c>
      <c r="AE1088" s="53">
        <f t="shared" si="459"/>
        <v>0</v>
      </c>
      <c r="AK1088" s="21">
        <f t="shared" ca="1" si="458"/>
        <v>0</v>
      </c>
    </row>
    <row r="1089" spans="1:37" s="73" customFormat="1" hidden="1">
      <c r="A1089" s="21">
        <f t="shared" si="447"/>
        <v>0</v>
      </c>
      <c r="B1089" s="83"/>
      <c r="C1089" s="87" t="s">
        <v>143</v>
      </c>
      <c r="D1089" s="88" t="s">
        <v>144</v>
      </c>
      <c r="E1089" s="57">
        <f>F1089+Y1089</f>
        <v>0</v>
      </c>
      <c r="F1089" s="57">
        <f>SUM(G1089:X1089)</f>
        <v>0</v>
      </c>
      <c r="G1089" s="58"/>
      <c r="H1089" s="58"/>
      <c r="I1089" s="58"/>
      <c r="J1089" s="58"/>
      <c r="K1089" s="58"/>
      <c r="L1089" s="58"/>
      <c r="M1089" s="58"/>
      <c r="N1089" s="58"/>
      <c r="O1089" s="58"/>
      <c r="P1089" s="58"/>
      <c r="Q1089" s="58"/>
      <c r="R1089" s="58"/>
      <c r="S1089" s="58"/>
      <c r="T1089" s="58"/>
      <c r="U1089" s="58"/>
      <c r="V1089" s="58"/>
      <c r="W1089" s="58"/>
      <c r="X1089" s="58"/>
      <c r="Y1089" s="57">
        <f>SUM(Z1089:AE1089)</f>
        <v>0</v>
      </c>
      <c r="Z1089" s="58"/>
      <c r="AA1089" s="58"/>
      <c r="AB1089" s="58"/>
      <c r="AC1089" s="58"/>
      <c r="AD1089" s="58"/>
      <c r="AE1089" s="58"/>
      <c r="AK1089" s="21">
        <f t="shared" ca="1" si="458"/>
        <v>1</v>
      </c>
    </row>
    <row r="1090" spans="1:37" s="73" customFormat="1" hidden="1">
      <c r="A1090" s="21">
        <f t="shared" si="447"/>
        <v>0</v>
      </c>
      <c r="B1090" s="83"/>
      <c r="C1090" s="87" t="s">
        <v>145</v>
      </c>
      <c r="D1090" s="88" t="s">
        <v>146</v>
      </c>
      <c r="E1090" s="57">
        <f>F1090+Y1090</f>
        <v>0</v>
      </c>
      <c r="F1090" s="57">
        <f>SUM(G1090:X1090)</f>
        <v>0</v>
      </c>
      <c r="G1090" s="58"/>
      <c r="H1090" s="58"/>
      <c r="I1090" s="58"/>
      <c r="J1090" s="58"/>
      <c r="K1090" s="58"/>
      <c r="L1090" s="58"/>
      <c r="M1090" s="58"/>
      <c r="N1090" s="58"/>
      <c r="O1090" s="58"/>
      <c r="P1090" s="58"/>
      <c r="Q1090" s="58"/>
      <c r="R1090" s="58"/>
      <c r="S1090" s="58"/>
      <c r="T1090" s="58"/>
      <c r="U1090" s="58"/>
      <c r="V1090" s="58"/>
      <c r="W1090" s="58"/>
      <c r="X1090" s="58"/>
      <c r="Y1090" s="57">
        <f>SUM(Z1090:AE1090)</f>
        <v>0</v>
      </c>
      <c r="Z1090" s="58"/>
      <c r="AA1090" s="58"/>
      <c r="AB1090" s="58"/>
      <c r="AC1090" s="58"/>
      <c r="AD1090" s="58"/>
      <c r="AE1090" s="58"/>
      <c r="AK1090" s="21">
        <f t="shared" ca="1" si="458"/>
        <v>1</v>
      </c>
    </row>
    <row r="1091" spans="1:37" hidden="1">
      <c r="A1091" s="21">
        <f t="shared" si="447"/>
        <v>0</v>
      </c>
      <c r="B1091" s="83"/>
      <c r="C1091" s="87" t="s">
        <v>147</v>
      </c>
      <c r="D1091" s="88" t="s">
        <v>148</v>
      </c>
      <c r="E1091" s="57">
        <f>F1091+Y1091</f>
        <v>0</v>
      </c>
      <c r="F1091" s="57">
        <f>SUM(G1091:X1091)</f>
        <v>0</v>
      </c>
      <c r="G1091" s="58"/>
      <c r="H1091" s="58"/>
      <c r="I1091" s="58"/>
      <c r="J1091" s="58"/>
      <c r="K1091" s="58"/>
      <c r="L1091" s="58"/>
      <c r="M1091" s="58"/>
      <c r="N1091" s="58"/>
      <c r="O1091" s="58"/>
      <c r="P1091" s="58"/>
      <c r="Q1091" s="58"/>
      <c r="R1091" s="58"/>
      <c r="S1091" s="58"/>
      <c r="T1091" s="58"/>
      <c r="U1091" s="58"/>
      <c r="V1091" s="58"/>
      <c r="W1091" s="58"/>
      <c r="X1091" s="58"/>
      <c r="Y1091" s="57">
        <f>SUM(Z1091:AE1091)</f>
        <v>0</v>
      </c>
      <c r="Z1091" s="58"/>
      <c r="AA1091" s="58"/>
      <c r="AB1091" s="58"/>
      <c r="AC1091" s="58"/>
      <c r="AD1091" s="58"/>
      <c r="AE1091" s="58"/>
      <c r="AF1091" s="73"/>
      <c r="AK1091" s="21">
        <f t="shared" ca="1" si="458"/>
        <v>1</v>
      </c>
    </row>
    <row r="1092" spans="1:37" hidden="1">
      <c r="A1092" s="21">
        <f t="shared" si="447"/>
        <v>0</v>
      </c>
      <c r="B1092" s="83"/>
      <c r="C1092" s="87" t="s">
        <v>149</v>
      </c>
      <c r="D1092" s="88" t="s">
        <v>150</v>
      </c>
      <c r="E1092" s="57">
        <f>F1092+Y1092</f>
        <v>0</v>
      </c>
      <c r="F1092" s="57">
        <f>SUM(G1092:X1092)</f>
        <v>0</v>
      </c>
      <c r="G1092" s="58"/>
      <c r="H1092" s="58"/>
      <c r="I1092" s="58"/>
      <c r="J1092" s="58"/>
      <c r="K1092" s="58"/>
      <c r="L1092" s="58"/>
      <c r="M1092" s="58"/>
      <c r="N1092" s="58"/>
      <c r="O1092" s="58"/>
      <c r="P1092" s="58"/>
      <c r="Q1092" s="58"/>
      <c r="R1092" s="58"/>
      <c r="S1092" s="58"/>
      <c r="T1092" s="58"/>
      <c r="U1092" s="58"/>
      <c r="V1092" s="58"/>
      <c r="W1092" s="58"/>
      <c r="X1092" s="58"/>
      <c r="Y1092" s="57">
        <f>SUM(Z1092:AE1092)</f>
        <v>0</v>
      </c>
      <c r="Z1092" s="58"/>
      <c r="AA1092" s="58"/>
      <c r="AB1092" s="58"/>
      <c r="AC1092" s="58"/>
      <c r="AD1092" s="58"/>
      <c r="AE1092" s="58"/>
      <c r="AF1092" s="73"/>
      <c r="AK1092" s="21">
        <f t="shared" ca="1" si="458"/>
        <v>1</v>
      </c>
    </row>
    <row r="1093" spans="1:37" hidden="1">
      <c r="A1093" s="21">
        <f t="shared" si="447"/>
        <v>0</v>
      </c>
      <c r="B1093" s="83"/>
      <c r="C1093" s="87" t="s">
        <v>151</v>
      </c>
      <c r="D1093" s="88" t="s">
        <v>152</v>
      </c>
      <c r="E1093" s="57">
        <f>F1093+Y1093</f>
        <v>0</v>
      </c>
      <c r="F1093" s="57">
        <f>SUM(G1093:X1093)</f>
        <v>0</v>
      </c>
      <c r="G1093" s="58"/>
      <c r="H1093" s="58"/>
      <c r="I1093" s="58"/>
      <c r="J1093" s="58"/>
      <c r="K1093" s="58"/>
      <c r="L1093" s="58"/>
      <c r="M1093" s="58"/>
      <c r="N1093" s="58"/>
      <c r="O1093" s="58"/>
      <c r="P1093" s="58"/>
      <c r="Q1093" s="58"/>
      <c r="R1093" s="58"/>
      <c r="S1093" s="58"/>
      <c r="T1093" s="58"/>
      <c r="U1093" s="58"/>
      <c r="V1093" s="58"/>
      <c r="W1093" s="58"/>
      <c r="X1093" s="58"/>
      <c r="Y1093" s="57">
        <f>SUM(Z1093:AE1093)</f>
        <v>0</v>
      </c>
      <c r="Z1093" s="58"/>
      <c r="AA1093" s="58"/>
      <c r="AB1093" s="58"/>
      <c r="AC1093" s="58"/>
      <c r="AD1093" s="58"/>
      <c r="AE1093" s="58"/>
      <c r="AF1093" s="73"/>
      <c r="AK1093" s="21">
        <f t="shared" ca="1" si="458"/>
        <v>1</v>
      </c>
    </row>
    <row r="1094" spans="1:37" hidden="1">
      <c r="A1094" s="137">
        <f>A1095</f>
        <v>0</v>
      </c>
      <c r="B1094" s="64"/>
      <c r="C1094" s="91"/>
      <c r="D1094" s="65"/>
      <c r="E1094" s="53"/>
      <c r="F1094" s="53"/>
      <c r="G1094" s="53"/>
      <c r="H1094" s="53"/>
      <c r="I1094" s="53"/>
      <c r="J1094" s="53"/>
      <c r="K1094" s="53"/>
      <c r="L1094" s="53"/>
      <c r="M1094" s="53"/>
      <c r="N1094" s="53"/>
      <c r="O1094" s="53"/>
      <c r="P1094" s="53"/>
      <c r="Q1094" s="53"/>
      <c r="R1094" s="53"/>
      <c r="S1094" s="53"/>
      <c r="T1094" s="53"/>
      <c r="U1094" s="53"/>
      <c r="V1094" s="53"/>
      <c r="W1094" s="53"/>
      <c r="X1094" s="53"/>
      <c r="Y1094" s="53"/>
      <c r="Z1094" s="53"/>
      <c r="AA1094" s="53"/>
      <c r="AB1094" s="53"/>
      <c r="AC1094" s="53"/>
      <c r="AD1094" s="53"/>
      <c r="AE1094" s="53"/>
      <c r="AF1094" s="73"/>
      <c r="AK1094" s="21">
        <f t="shared" ca="1" si="458"/>
        <v>0</v>
      </c>
    </row>
    <row r="1095" spans="1:37" hidden="1">
      <c r="A1095" s="191">
        <f>MAX(A1096:A1102)</f>
        <v>0</v>
      </c>
      <c r="B1095" s="64"/>
      <c r="C1095" s="93" t="s">
        <v>163</v>
      </c>
      <c r="D1095" s="65"/>
      <c r="E1095" s="53"/>
      <c r="F1095" s="53"/>
      <c r="G1095" s="53"/>
      <c r="H1095" s="53"/>
      <c r="I1095" s="53"/>
      <c r="J1095" s="53"/>
      <c r="K1095" s="53"/>
      <c r="L1095" s="53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  <c r="AC1095" s="53"/>
      <c r="AD1095" s="53"/>
      <c r="AE1095" s="53"/>
      <c r="AF1095" s="73"/>
      <c r="AK1095" s="21">
        <f t="shared" ca="1" si="458"/>
        <v>0</v>
      </c>
    </row>
    <row r="1096" spans="1:37" hidden="1">
      <c r="A1096" s="21">
        <f t="shared" ref="A1096:A1102" si="460">IF(MAX(E1096:AF1096)=0,IF(MIN(E1096:AF1096)=0,0,1),1)</f>
        <v>0</v>
      </c>
      <c r="B1096" s="64"/>
      <c r="C1096" s="91" t="s">
        <v>166</v>
      </c>
      <c r="D1096" s="88"/>
      <c r="E1096" s="94">
        <f t="shared" ref="E1096:AE1096" si="461">SUM(E1097:E1098)</f>
        <v>0</v>
      </c>
      <c r="F1096" s="94">
        <f t="shared" si="461"/>
        <v>0</v>
      </c>
      <c r="G1096" s="94">
        <f t="shared" si="461"/>
        <v>0</v>
      </c>
      <c r="H1096" s="94">
        <f t="shared" si="461"/>
        <v>0</v>
      </c>
      <c r="I1096" s="94">
        <f t="shared" si="461"/>
        <v>0</v>
      </c>
      <c r="J1096" s="94">
        <f t="shared" si="461"/>
        <v>0</v>
      </c>
      <c r="K1096" s="94">
        <f t="shared" si="461"/>
        <v>0</v>
      </c>
      <c r="L1096" s="94">
        <f t="shared" si="461"/>
        <v>0</v>
      </c>
      <c r="M1096" s="94">
        <f t="shared" si="461"/>
        <v>0</v>
      </c>
      <c r="N1096" s="94">
        <f t="shared" si="461"/>
        <v>0</v>
      </c>
      <c r="O1096" s="94">
        <f t="shared" si="461"/>
        <v>0</v>
      </c>
      <c r="P1096" s="94">
        <f t="shared" si="461"/>
        <v>0</v>
      </c>
      <c r="Q1096" s="94">
        <f t="shared" si="461"/>
        <v>0</v>
      </c>
      <c r="R1096" s="94">
        <f t="shared" si="461"/>
        <v>0</v>
      </c>
      <c r="S1096" s="94">
        <f t="shared" si="461"/>
        <v>0</v>
      </c>
      <c r="T1096" s="94">
        <f t="shared" si="461"/>
        <v>0</v>
      </c>
      <c r="U1096" s="94">
        <f t="shared" si="461"/>
        <v>0</v>
      </c>
      <c r="V1096" s="94">
        <f t="shared" si="461"/>
        <v>0</v>
      </c>
      <c r="W1096" s="94">
        <f t="shared" si="461"/>
        <v>0</v>
      </c>
      <c r="X1096" s="94">
        <f t="shared" si="461"/>
        <v>0</v>
      </c>
      <c r="Y1096" s="94">
        <f t="shared" si="461"/>
        <v>0</v>
      </c>
      <c r="Z1096" s="94">
        <f t="shared" si="461"/>
        <v>0</v>
      </c>
      <c r="AA1096" s="94">
        <f t="shared" si="461"/>
        <v>0</v>
      </c>
      <c r="AB1096" s="94">
        <f t="shared" si="461"/>
        <v>0</v>
      </c>
      <c r="AC1096" s="94">
        <f t="shared" si="461"/>
        <v>0</v>
      </c>
      <c r="AD1096" s="94">
        <f t="shared" si="461"/>
        <v>0</v>
      </c>
      <c r="AE1096" s="94">
        <f t="shared" si="461"/>
        <v>0</v>
      </c>
      <c r="AF1096" s="73"/>
      <c r="AK1096" s="21">
        <f t="shared" ca="1" si="458"/>
        <v>0</v>
      </c>
    </row>
    <row r="1097" spans="1:37" hidden="1">
      <c r="A1097" s="21">
        <f t="shared" si="460"/>
        <v>0</v>
      </c>
      <c r="B1097" s="64"/>
      <c r="C1097" s="95" t="s">
        <v>167</v>
      </c>
      <c r="D1097" s="88"/>
      <c r="E1097" s="57">
        <f>F1097+Y1097</f>
        <v>0</v>
      </c>
      <c r="F1097" s="57">
        <f>SUM(G1097:X1097)</f>
        <v>0</v>
      </c>
      <c r="G1097" s="58"/>
      <c r="H1097" s="58"/>
      <c r="I1097" s="58"/>
      <c r="J1097" s="58"/>
      <c r="K1097" s="58"/>
      <c r="L1097" s="58"/>
      <c r="M1097" s="58"/>
      <c r="N1097" s="58"/>
      <c r="O1097" s="58"/>
      <c r="P1097" s="58"/>
      <c r="Q1097" s="58"/>
      <c r="R1097" s="58"/>
      <c r="S1097" s="58"/>
      <c r="T1097" s="58"/>
      <c r="U1097" s="58"/>
      <c r="V1097" s="58"/>
      <c r="W1097" s="58"/>
      <c r="X1097" s="58"/>
      <c r="Y1097" s="57">
        <f>SUM(Z1097:AE1097)</f>
        <v>0</v>
      </c>
      <c r="Z1097" s="58"/>
      <c r="AA1097" s="58"/>
      <c r="AB1097" s="58"/>
      <c r="AC1097" s="58"/>
      <c r="AD1097" s="58"/>
      <c r="AE1097" s="58"/>
      <c r="AF1097" s="73"/>
      <c r="AK1097" s="21">
        <f t="shared" ca="1" si="458"/>
        <v>1</v>
      </c>
    </row>
    <row r="1098" spans="1:37" hidden="1">
      <c r="A1098" s="21">
        <f t="shared" si="460"/>
        <v>0</v>
      </c>
      <c r="B1098" s="64"/>
      <c r="C1098" s="95" t="s">
        <v>168</v>
      </c>
      <c r="D1098" s="88"/>
      <c r="E1098" s="57">
        <f>F1098+Y1098</f>
        <v>0</v>
      </c>
      <c r="F1098" s="57">
        <f>SUM(G1098:X1098)</f>
        <v>0</v>
      </c>
      <c r="G1098" s="58"/>
      <c r="H1098" s="58"/>
      <c r="I1098" s="58"/>
      <c r="J1098" s="58"/>
      <c r="K1098" s="58"/>
      <c r="L1098" s="58"/>
      <c r="M1098" s="58"/>
      <c r="N1098" s="58"/>
      <c r="O1098" s="58"/>
      <c r="P1098" s="58"/>
      <c r="Q1098" s="58"/>
      <c r="R1098" s="58"/>
      <c r="S1098" s="58"/>
      <c r="T1098" s="58"/>
      <c r="U1098" s="58"/>
      <c r="V1098" s="58"/>
      <c r="W1098" s="58"/>
      <c r="X1098" s="58"/>
      <c r="Y1098" s="57">
        <f>SUM(Z1098:AE1098)</f>
        <v>0</v>
      </c>
      <c r="Z1098" s="58"/>
      <c r="AA1098" s="58"/>
      <c r="AB1098" s="58"/>
      <c r="AC1098" s="58"/>
      <c r="AD1098" s="58"/>
      <c r="AE1098" s="58"/>
      <c r="AF1098" s="73"/>
      <c r="AK1098" s="21">
        <f t="shared" ca="1" si="458"/>
        <v>1</v>
      </c>
    </row>
    <row r="1099" spans="1:37" hidden="1">
      <c r="A1099" s="21">
        <f t="shared" si="460"/>
        <v>0</v>
      </c>
      <c r="B1099" s="64"/>
      <c r="C1099" s="91" t="s">
        <v>169</v>
      </c>
      <c r="D1099" s="88"/>
      <c r="E1099" s="94">
        <f t="shared" ref="E1099:AE1099" si="462">SUM(E1100:E1101)</f>
        <v>0</v>
      </c>
      <c r="F1099" s="94">
        <f t="shared" si="462"/>
        <v>0</v>
      </c>
      <c r="G1099" s="94">
        <f t="shared" si="462"/>
        <v>0</v>
      </c>
      <c r="H1099" s="94">
        <f t="shared" si="462"/>
        <v>0</v>
      </c>
      <c r="I1099" s="94">
        <f t="shared" si="462"/>
        <v>0</v>
      </c>
      <c r="J1099" s="94">
        <f t="shared" si="462"/>
        <v>0</v>
      </c>
      <c r="K1099" s="94">
        <f t="shared" si="462"/>
        <v>0</v>
      </c>
      <c r="L1099" s="94">
        <f t="shared" si="462"/>
        <v>0</v>
      </c>
      <c r="M1099" s="94">
        <f t="shared" si="462"/>
        <v>0</v>
      </c>
      <c r="N1099" s="94">
        <f t="shared" si="462"/>
        <v>0</v>
      </c>
      <c r="O1099" s="94">
        <f t="shared" si="462"/>
        <v>0</v>
      </c>
      <c r="P1099" s="94">
        <f t="shared" si="462"/>
        <v>0</v>
      </c>
      <c r="Q1099" s="94">
        <f t="shared" si="462"/>
        <v>0</v>
      </c>
      <c r="R1099" s="94">
        <f t="shared" si="462"/>
        <v>0</v>
      </c>
      <c r="S1099" s="94">
        <f t="shared" si="462"/>
        <v>0</v>
      </c>
      <c r="T1099" s="94">
        <f t="shared" si="462"/>
        <v>0</v>
      </c>
      <c r="U1099" s="94">
        <f t="shared" si="462"/>
        <v>0</v>
      </c>
      <c r="V1099" s="94">
        <f t="shared" si="462"/>
        <v>0</v>
      </c>
      <c r="W1099" s="94">
        <f t="shared" si="462"/>
        <v>0</v>
      </c>
      <c r="X1099" s="94">
        <f t="shared" si="462"/>
        <v>0</v>
      </c>
      <c r="Y1099" s="94">
        <f t="shared" si="462"/>
        <v>0</v>
      </c>
      <c r="Z1099" s="94">
        <f t="shared" si="462"/>
        <v>0</v>
      </c>
      <c r="AA1099" s="94">
        <f t="shared" si="462"/>
        <v>0</v>
      </c>
      <c r="AB1099" s="94">
        <f t="shared" si="462"/>
        <v>0</v>
      </c>
      <c r="AC1099" s="94">
        <f t="shared" si="462"/>
        <v>0</v>
      </c>
      <c r="AD1099" s="94">
        <f t="shared" si="462"/>
        <v>0</v>
      </c>
      <c r="AE1099" s="94">
        <f t="shared" si="462"/>
        <v>0</v>
      </c>
      <c r="AF1099" s="73"/>
      <c r="AK1099" s="21">
        <f t="shared" ca="1" si="458"/>
        <v>0</v>
      </c>
    </row>
    <row r="1100" spans="1:37" hidden="1">
      <c r="A1100" s="21">
        <f t="shared" si="460"/>
        <v>0</v>
      </c>
      <c r="B1100" s="64"/>
      <c r="C1100" s="96" t="s">
        <v>170</v>
      </c>
      <c r="D1100" s="88"/>
      <c r="E1100" s="57">
        <f>F1100+Y1100</f>
        <v>0</v>
      </c>
      <c r="F1100" s="57">
        <f>SUM(G1100:X1100)</f>
        <v>0</v>
      </c>
      <c r="G1100" s="58"/>
      <c r="H1100" s="58"/>
      <c r="I1100" s="58"/>
      <c r="J1100" s="58"/>
      <c r="K1100" s="58"/>
      <c r="L1100" s="58"/>
      <c r="M1100" s="58"/>
      <c r="N1100" s="58"/>
      <c r="O1100" s="58"/>
      <c r="P1100" s="58"/>
      <c r="Q1100" s="58"/>
      <c r="R1100" s="58"/>
      <c r="S1100" s="58"/>
      <c r="T1100" s="58"/>
      <c r="U1100" s="58"/>
      <c r="V1100" s="58"/>
      <c r="W1100" s="58"/>
      <c r="X1100" s="58"/>
      <c r="Y1100" s="57">
        <f>SUM(Z1100:AE1100)</f>
        <v>0</v>
      </c>
      <c r="Z1100" s="58"/>
      <c r="AA1100" s="58"/>
      <c r="AB1100" s="58"/>
      <c r="AC1100" s="58"/>
      <c r="AD1100" s="58"/>
      <c r="AE1100" s="58"/>
      <c r="AF1100" s="73"/>
      <c r="AK1100" s="21">
        <f t="shared" ca="1" si="458"/>
        <v>1</v>
      </c>
    </row>
    <row r="1101" spans="1:37" hidden="1">
      <c r="A1101" s="21">
        <f t="shared" si="460"/>
        <v>0</v>
      </c>
      <c r="B1101" s="64"/>
      <c r="C1101" s="96" t="s">
        <v>171</v>
      </c>
      <c r="D1101" s="88"/>
      <c r="E1101" s="57">
        <f>F1101+Y1101</f>
        <v>0</v>
      </c>
      <c r="F1101" s="57">
        <f>SUM(G1101:X1101)</f>
        <v>0</v>
      </c>
      <c r="G1101" s="58"/>
      <c r="H1101" s="58"/>
      <c r="I1101" s="58"/>
      <c r="J1101" s="58"/>
      <c r="K1101" s="58"/>
      <c r="L1101" s="58"/>
      <c r="M1101" s="58"/>
      <c r="N1101" s="58"/>
      <c r="O1101" s="58"/>
      <c r="P1101" s="58"/>
      <c r="Q1101" s="58"/>
      <c r="R1101" s="58"/>
      <c r="S1101" s="58"/>
      <c r="T1101" s="58"/>
      <c r="U1101" s="58"/>
      <c r="V1101" s="58"/>
      <c r="W1101" s="58"/>
      <c r="X1101" s="58"/>
      <c r="Y1101" s="57">
        <f>SUM(Z1101:AE1101)</f>
        <v>0</v>
      </c>
      <c r="Z1101" s="58"/>
      <c r="AA1101" s="58"/>
      <c r="AB1101" s="58"/>
      <c r="AC1101" s="58"/>
      <c r="AD1101" s="58"/>
      <c r="AE1101" s="58"/>
      <c r="AF1101" s="73"/>
      <c r="AK1101" s="21">
        <f t="shared" ca="1" si="458"/>
        <v>1</v>
      </c>
    </row>
    <row r="1102" spans="1:37" hidden="1">
      <c r="A1102" s="21">
        <f t="shared" si="460"/>
        <v>0</v>
      </c>
      <c r="B1102" s="64"/>
      <c r="C1102" s="97" t="s">
        <v>172</v>
      </c>
      <c r="D1102" s="88"/>
      <c r="E1102" s="53">
        <f t="shared" ref="E1102:AE1102" si="463">IF(E1099=0,0,E1068/E1099)</f>
        <v>0</v>
      </c>
      <c r="F1102" s="53">
        <f t="shared" si="463"/>
        <v>0</v>
      </c>
      <c r="G1102" s="53">
        <f t="shared" si="463"/>
        <v>0</v>
      </c>
      <c r="H1102" s="53">
        <f t="shared" si="463"/>
        <v>0</v>
      </c>
      <c r="I1102" s="53">
        <f t="shared" si="463"/>
        <v>0</v>
      </c>
      <c r="J1102" s="53">
        <f t="shared" si="463"/>
        <v>0</v>
      </c>
      <c r="K1102" s="53">
        <f t="shared" si="463"/>
        <v>0</v>
      </c>
      <c r="L1102" s="53">
        <f t="shared" si="463"/>
        <v>0</v>
      </c>
      <c r="M1102" s="53">
        <f t="shared" si="463"/>
        <v>0</v>
      </c>
      <c r="N1102" s="53">
        <f t="shared" si="463"/>
        <v>0</v>
      </c>
      <c r="O1102" s="53">
        <f t="shared" si="463"/>
        <v>0</v>
      </c>
      <c r="P1102" s="53">
        <f t="shared" si="463"/>
        <v>0</v>
      </c>
      <c r="Q1102" s="53">
        <f t="shared" si="463"/>
        <v>0</v>
      </c>
      <c r="R1102" s="53">
        <f t="shared" si="463"/>
        <v>0</v>
      </c>
      <c r="S1102" s="53">
        <f t="shared" si="463"/>
        <v>0</v>
      </c>
      <c r="T1102" s="53">
        <f t="shared" si="463"/>
        <v>0</v>
      </c>
      <c r="U1102" s="53">
        <f t="shared" si="463"/>
        <v>0</v>
      </c>
      <c r="V1102" s="53">
        <f t="shared" si="463"/>
        <v>0</v>
      </c>
      <c r="W1102" s="53">
        <f t="shared" si="463"/>
        <v>0</v>
      </c>
      <c r="X1102" s="53">
        <f t="shared" si="463"/>
        <v>0</v>
      </c>
      <c r="Y1102" s="53">
        <f t="shared" si="463"/>
        <v>0</v>
      </c>
      <c r="Z1102" s="53">
        <f t="shared" si="463"/>
        <v>0</v>
      </c>
      <c r="AA1102" s="53">
        <f t="shared" si="463"/>
        <v>0</v>
      </c>
      <c r="AB1102" s="53">
        <f t="shared" si="463"/>
        <v>0</v>
      </c>
      <c r="AC1102" s="53">
        <f t="shared" si="463"/>
        <v>0</v>
      </c>
      <c r="AD1102" s="53">
        <f t="shared" si="463"/>
        <v>0</v>
      </c>
      <c r="AE1102" s="53">
        <f t="shared" si="463"/>
        <v>0</v>
      </c>
      <c r="AF1102" s="73"/>
      <c r="AK1102" s="21">
        <f t="shared" ca="1" si="458"/>
        <v>0</v>
      </c>
    </row>
    <row r="1103" spans="1:37" hidden="1">
      <c r="A1103" s="137">
        <f>A1104</f>
        <v>0</v>
      </c>
      <c r="B1103" s="136"/>
      <c r="C1103" s="121"/>
      <c r="D1103" s="131"/>
      <c r="E1103" s="117"/>
      <c r="F1103" s="117"/>
      <c r="G1103" s="117"/>
      <c r="H1103" s="117"/>
      <c r="I1103" s="117"/>
      <c r="J1103" s="117"/>
      <c r="K1103" s="117"/>
      <c r="L1103" s="117"/>
      <c r="M1103" s="117"/>
      <c r="N1103" s="117"/>
      <c r="O1103" s="117"/>
      <c r="P1103" s="117"/>
      <c r="Q1103" s="117"/>
      <c r="R1103" s="117"/>
      <c r="S1103" s="117"/>
      <c r="T1103" s="117"/>
      <c r="U1103" s="117"/>
      <c r="V1103" s="117"/>
      <c r="W1103" s="117"/>
      <c r="X1103" s="117"/>
      <c r="Y1103" s="117"/>
      <c r="Z1103" s="117"/>
      <c r="AA1103" s="117"/>
      <c r="AB1103" s="117"/>
      <c r="AC1103" s="117"/>
      <c r="AD1103" s="117"/>
      <c r="AE1103" s="117"/>
      <c r="AF1103" s="73"/>
      <c r="AK1103" s="21">
        <f t="shared" ca="1" si="458"/>
        <v>0</v>
      </c>
    </row>
    <row r="1104" spans="1:37" hidden="1">
      <c r="A1104" s="190">
        <f>MAX(A1105:A1142)</f>
        <v>0</v>
      </c>
      <c r="B1104" s="136"/>
      <c r="C1104" s="139" t="s">
        <v>269</v>
      </c>
      <c r="D1104" s="131"/>
      <c r="E1104" s="117"/>
      <c r="F1104" s="117"/>
      <c r="G1104" s="117"/>
      <c r="H1104" s="117"/>
      <c r="I1104" s="117"/>
      <c r="J1104" s="117"/>
      <c r="K1104" s="117"/>
      <c r="L1104" s="117"/>
      <c r="M1104" s="117"/>
      <c r="N1104" s="117"/>
      <c r="O1104" s="117"/>
      <c r="P1104" s="117"/>
      <c r="Q1104" s="117"/>
      <c r="R1104" s="117"/>
      <c r="S1104" s="117"/>
      <c r="T1104" s="117"/>
      <c r="U1104" s="117"/>
      <c r="V1104" s="117"/>
      <c r="W1104" s="117"/>
      <c r="X1104" s="117"/>
      <c r="Y1104" s="117"/>
      <c r="Z1104" s="117"/>
      <c r="AA1104" s="117"/>
      <c r="AB1104" s="117"/>
      <c r="AC1104" s="117"/>
      <c r="AD1104" s="117"/>
      <c r="AE1104" s="117"/>
      <c r="AF1104" s="73"/>
      <c r="AK1104" s="21">
        <f t="shared" ca="1" si="458"/>
        <v>0</v>
      </c>
    </row>
    <row r="1105" spans="1:37" hidden="1">
      <c r="A1105" s="21">
        <f t="shared" ref="A1105:A1133" si="464">IF(MAX(E1105:AF1105)=0,IF(MIN(E1105:AF1105)=0,0,1),1)</f>
        <v>0</v>
      </c>
      <c r="B1105" s="56"/>
      <c r="C1105" s="71" t="s">
        <v>113</v>
      </c>
      <c r="D1105" s="72"/>
      <c r="E1105" s="53">
        <f t="shared" ref="E1105:AE1105" si="465">SUBTOTAL(9,E1106:E1133)</f>
        <v>0</v>
      </c>
      <c r="F1105" s="53">
        <f t="shared" si="465"/>
        <v>0</v>
      </c>
      <c r="G1105" s="53">
        <f t="shared" si="465"/>
        <v>0</v>
      </c>
      <c r="H1105" s="53">
        <f t="shared" si="465"/>
        <v>0</v>
      </c>
      <c r="I1105" s="53">
        <f t="shared" si="465"/>
        <v>0</v>
      </c>
      <c r="J1105" s="53">
        <f t="shared" si="465"/>
        <v>0</v>
      </c>
      <c r="K1105" s="53">
        <f t="shared" si="465"/>
        <v>0</v>
      </c>
      <c r="L1105" s="53">
        <f t="shared" si="465"/>
        <v>0</v>
      </c>
      <c r="M1105" s="53">
        <f t="shared" si="465"/>
        <v>0</v>
      </c>
      <c r="N1105" s="53">
        <f t="shared" si="465"/>
        <v>0</v>
      </c>
      <c r="O1105" s="53">
        <f t="shared" si="465"/>
        <v>0</v>
      </c>
      <c r="P1105" s="53">
        <f t="shared" si="465"/>
        <v>0</v>
      </c>
      <c r="Q1105" s="53">
        <f t="shared" si="465"/>
        <v>0</v>
      </c>
      <c r="R1105" s="53">
        <f t="shared" si="465"/>
        <v>0</v>
      </c>
      <c r="S1105" s="53">
        <f t="shared" si="465"/>
        <v>0</v>
      </c>
      <c r="T1105" s="53">
        <f t="shared" si="465"/>
        <v>0</v>
      </c>
      <c r="U1105" s="53">
        <f t="shared" si="465"/>
        <v>0</v>
      </c>
      <c r="V1105" s="53">
        <f t="shared" si="465"/>
        <v>0</v>
      </c>
      <c r="W1105" s="53">
        <f t="shared" si="465"/>
        <v>0</v>
      </c>
      <c r="X1105" s="53">
        <f t="shared" si="465"/>
        <v>0</v>
      </c>
      <c r="Y1105" s="53">
        <f t="shared" si="465"/>
        <v>0</v>
      </c>
      <c r="Z1105" s="53">
        <f t="shared" si="465"/>
        <v>0</v>
      </c>
      <c r="AA1105" s="53">
        <f t="shared" si="465"/>
        <v>0</v>
      </c>
      <c r="AB1105" s="53">
        <f t="shared" si="465"/>
        <v>0</v>
      </c>
      <c r="AC1105" s="53">
        <f t="shared" si="465"/>
        <v>0</v>
      </c>
      <c r="AD1105" s="53">
        <f t="shared" si="465"/>
        <v>0</v>
      </c>
      <c r="AE1105" s="53">
        <f t="shared" si="465"/>
        <v>0</v>
      </c>
      <c r="AF1105" s="73"/>
      <c r="AK1105" s="21">
        <f t="shared" ca="1" si="458"/>
        <v>0</v>
      </c>
    </row>
    <row r="1106" spans="1:37" hidden="1">
      <c r="A1106" s="21">
        <f t="shared" si="464"/>
        <v>0</v>
      </c>
      <c r="B1106" s="56" t="s">
        <v>114</v>
      </c>
      <c r="C1106" s="74" t="s">
        <v>115</v>
      </c>
      <c r="D1106" s="72"/>
      <c r="E1106" s="53">
        <f t="shared" ref="E1106:AE1106" si="466">SUBTOTAL(9,E1107:E1124)</f>
        <v>0</v>
      </c>
      <c r="F1106" s="53">
        <f t="shared" si="466"/>
        <v>0</v>
      </c>
      <c r="G1106" s="53">
        <f t="shared" si="466"/>
        <v>0</v>
      </c>
      <c r="H1106" s="53">
        <f t="shared" si="466"/>
        <v>0</v>
      </c>
      <c r="I1106" s="53">
        <f t="shared" si="466"/>
        <v>0</v>
      </c>
      <c r="J1106" s="53">
        <f t="shared" si="466"/>
        <v>0</v>
      </c>
      <c r="K1106" s="53">
        <f t="shared" si="466"/>
        <v>0</v>
      </c>
      <c r="L1106" s="53">
        <f t="shared" si="466"/>
        <v>0</v>
      </c>
      <c r="M1106" s="53">
        <f t="shared" si="466"/>
        <v>0</v>
      </c>
      <c r="N1106" s="53">
        <f t="shared" si="466"/>
        <v>0</v>
      </c>
      <c r="O1106" s="53">
        <f t="shared" si="466"/>
        <v>0</v>
      </c>
      <c r="P1106" s="53">
        <f t="shared" si="466"/>
        <v>0</v>
      </c>
      <c r="Q1106" s="53">
        <f t="shared" si="466"/>
        <v>0</v>
      </c>
      <c r="R1106" s="53">
        <f t="shared" si="466"/>
        <v>0</v>
      </c>
      <c r="S1106" s="53">
        <f t="shared" si="466"/>
        <v>0</v>
      </c>
      <c r="T1106" s="53">
        <f t="shared" si="466"/>
        <v>0</v>
      </c>
      <c r="U1106" s="53">
        <f t="shared" si="466"/>
        <v>0</v>
      </c>
      <c r="V1106" s="53">
        <f t="shared" si="466"/>
        <v>0</v>
      </c>
      <c r="W1106" s="53">
        <f t="shared" si="466"/>
        <v>0</v>
      </c>
      <c r="X1106" s="53">
        <f t="shared" si="466"/>
        <v>0</v>
      </c>
      <c r="Y1106" s="53">
        <f t="shared" si="466"/>
        <v>0</v>
      </c>
      <c r="Z1106" s="53">
        <f t="shared" si="466"/>
        <v>0</v>
      </c>
      <c r="AA1106" s="53">
        <f t="shared" si="466"/>
        <v>0</v>
      </c>
      <c r="AB1106" s="53">
        <f t="shared" si="466"/>
        <v>0</v>
      </c>
      <c r="AC1106" s="53">
        <f t="shared" si="466"/>
        <v>0</v>
      </c>
      <c r="AD1106" s="53">
        <f t="shared" si="466"/>
        <v>0</v>
      </c>
      <c r="AE1106" s="53">
        <f t="shared" si="466"/>
        <v>0</v>
      </c>
      <c r="AF1106" s="73"/>
      <c r="AK1106" s="21">
        <f t="shared" ca="1" si="458"/>
        <v>0</v>
      </c>
    </row>
    <row r="1107" spans="1:37" hidden="1">
      <c r="A1107" s="21">
        <f t="shared" si="464"/>
        <v>0</v>
      </c>
      <c r="B1107" s="59"/>
      <c r="C1107" s="84" t="s">
        <v>286</v>
      </c>
      <c r="D1107" s="72"/>
      <c r="E1107" s="53">
        <f t="shared" ref="E1107:AE1107" si="467">SUBTOTAL(9,E1108:E1117)</f>
        <v>0</v>
      </c>
      <c r="F1107" s="53">
        <f t="shared" si="467"/>
        <v>0</v>
      </c>
      <c r="G1107" s="53">
        <f t="shared" si="467"/>
        <v>0</v>
      </c>
      <c r="H1107" s="53">
        <f t="shared" si="467"/>
        <v>0</v>
      </c>
      <c r="I1107" s="53">
        <f t="shared" si="467"/>
        <v>0</v>
      </c>
      <c r="J1107" s="53">
        <f t="shared" si="467"/>
        <v>0</v>
      </c>
      <c r="K1107" s="53">
        <f t="shared" si="467"/>
        <v>0</v>
      </c>
      <c r="L1107" s="53">
        <f t="shared" si="467"/>
        <v>0</v>
      </c>
      <c r="M1107" s="53">
        <f t="shared" si="467"/>
        <v>0</v>
      </c>
      <c r="N1107" s="53">
        <f t="shared" si="467"/>
        <v>0</v>
      </c>
      <c r="O1107" s="53">
        <f t="shared" si="467"/>
        <v>0</v>
      </c>
      <c r="P1107" s="53">
        <f t="shared" si="467"/>
        <v>0</v>
      </c>
      <c r="Q1107" s="53">
        <f t="shared" si="467"/>
        <v>0</v>
      </c>
      <c r="R1107" s="53">
        <f t="shared" si="467"/>
        <v>0</v>
      </c>
      <c r="S1107" s="53">
        <f t="shared" si="467"/>
        <v>0</v>
      </c>
      <c r="T1107" s="53">
        <f t="shared" si="467"/>
        <v>0</v>
      </c>
      <c r="U1107" s="53">
        <f t="shared" si="467"/>
        <v>0</v>
      </c>
      <c r="V1107" s="53">
        <f t="shared" si="467"/>
        <v>0</v>
      </c>
      <c r="W1107" s="53">
        <f t="shared" si="467"/>
        <v>0</v>
      </c>
      <c r="X1107" s="53">
        <f t="shared" si="467"/>
        <v>0</v>
      </c>
      <c r="Y1107" s="53">
        <f t="shared" si="467"/>
        <v>0</v>
      </c>
      <c r="Z1107" s="53">
        <f t="shared" si="467"/>
        <v>0</v>
      </c>
      <c r="AA1107" s="53">
        <f t="shared" si="467"/>
        <v>0</v>
      </c>
      <c r="AB1107" s="53">
        <f t="shared" si="467"/>
        <v>0</v>
      </c>
      <c r="AC1107" s="53">
        <f t="shared" si="467"/>
        <v>0</v>
      </c>
      <c r="AD1107" s="53">
        <f t="shared" si="467"/>
        <v>0</v>
      </c>
      <c r="AE1107" s="53">
        <f t="shared" si="467"/>
        <v>0</v>
      </c>
      <c r="AF1107" s="73"/>
      <c r="AK1107" s="21">
        <f t="shared" ca="1" si="458"/>
        <v>0</v>
      </c>
    </row>
    <row r="1108" spans="1:37" ht="25.5" hidden="1">
      <c r="A1108" s="21">
        <f t="shared" si="464"/>
        <v>0</v>
      </c>
      <c r="B1108" s="75"/>
      <c r="C1108" s="77" t="s">
        <v>116</v>
      </c>
      <c r="D1108" s="76" t="s">
        <v>53</v>
      </c>
      <c r="E1108" s="53">
        <f t="shared" ref="E1108:AE1108" si="468">SUBTOTAL(9,E1109:E1110)</f>
        <v>0</v>
      </c>
      <c r="F1108" s="53">
        <f t="shared" si="468"/>
        <v>0</v>
      </c>
      <c r="G1108" s="53">
        <f t="shared" si="468"/>
        <v>0</v>
      </c>
      <c r="H1108" s="53">
        <f t="shared" si="468"/>
        <v>0</v>
      </c>
      <c r="I1108" s="53">
        <f t="shared" si="468"/>
        <v>0</v>
      </c>
      <c r="J1108" s="53">
        <f t="shared" si="468"/>
        <v>0</v>
      </c>
      <c r="K1108" s="53">
        <f t="shared" si="468"/>
        <v>0</v>
      </c>
      <c r="L1108" s="53">
        <f t="shared" si="468"/>
        <v>0</v>
      </c>
      <c r="M1108" s="53">
        <f t="shared" si="468"/>
        <v>0</v>
      </c>
      <c r="N1108" s="53">
        <f t="shared" si="468"/>
        <v>0</v>
      </c>
      <c r="O1108" s="53">
        <f t="shared" si="468"/>
        <v>0</v>
      </c>
      <c r="P1108" s="53">
        <f t="shared" si="468"/>
        <v>0</v>
      </c>
      <c r="Q1108" s="53">
        <f t="shared" si="468"/>
        <v>0</v>
      </c>
      <c r="R1108" s="53">
        <f t="shared" si="468"/>
        <v>0</v>
      </c>
      <c r="S1108" s="53">
        <f t="shared" si="468"/>
        <v>0</v>
      </c>
      <c r="T1108" s="53">
        <f t="shared" si="468"/>
        <v>0</v>
      </c>
      <c r="U1108" s="53">
        <f t="shared" si="468"/>
        <v>0</v>
      </c>
      <c r="V1108" s="53">
        <f t="shared" si="468"/>
        <v>0</v>
      </c>
      <c r="W1108" s="53">
        <f t="shared" si="468"/>
        <v>0</v>
      </c>
      <c r="X1108" s="53">
        <f t="shared" si="468"/>
        <v>0</v>
      </c>
      <c r="Y1108" s="53">
        <f t="shared" si="468"/>
        <v>0</v>
      </c>
      <c r="Z1108" s="53">
        <f t="shared" si="468"/>
        <v>0</v>
      </c>
      <c r="AA1108" s="53">
        <f t="shared" si="468"/>
        <v>0</v>
      </c>
      <c r="AB1108" s="53">
        <f t="shared" si="468"/>
        <v>0</v>
      </c>
      <c r="AC1108" s="53">
        <f t="shared" si="468"/>
        <v>0</v>
      </c>
      <c r="AD1108" s="53">
        <f t="shared" si="468"/>
        <v>0</v>
      </c>
      <c r="AE1108" s="53">
        <f t="shared" si="468"/>
        <v>0</v>
      </c>
      <c r="AF1108" s="73"/>
      <c r="AK1108" s="21">
        <f t="shared" ca="1" si="458"/>
        <v>0</v>
      </c>
    </row>
    <row r="1109" spans="1:37" ht="25.5" hidden="1">
      <c r="A1109" s="21">
        <f t="shared" si="464"/>
        <v>0</v>
      </c>
      <c r="B1109" s="75"/>
      <c r="C1109" s="155" t="s">
        <v>278</v>
      </c>
      <c r="D1109" s="76" t="s">
        <v>279</v>
      </c>
      <c r="E1109" s="57">
        <f>F1109+Y1109</f>
        <v>0</v>
      </c>
      <c r="F1109" s="57">
        <f>SUM(G1109:X1109)</f>
        <v>0</v>
      </c>
      <c r="G1109" s="58"/>
      <c r="H1109" s="58"/>
      <c r="I1109" s="58"/>
      <c r="J1109" s="58"/>
      <c r="K1109" s="58"/>
      <c r="L1109" s="58"/>
      <c r="M1109" s="58"/>
      <c r="N1109" s="58"/>
      <c r="O1109" s="58"/>
      <c r="P1109" s="58"/>
      <c r="Q1109" s="58"/>
      <c r="R1109" s="58"/>
      <c r="S1109" s="58"/>
      <c r="T1109" s="58"/>
      <c r="U1109" s="58"/>
      <c r="V1109" s="58"/>
      <c r="W1109" s="58"/>
      <c r="X1109" s="58"/>
      <c r="Y1109" s="57">
        <f>SUM(Z1109:AE1109)</f>
        <v>0</v>
      </c>
      <c r="Z1109" s="58"/>
      <c r="AA1109" s="58"/>
      <c r="AB1109" s="58"/>
      <c r="AC1109" s="58"/>
      <c r="AD1109" s="58"/>
      <c r="AE1109" s="58"/>
      <c r="AF1109" s="73"/>
      <c r="AK1109" s="21">
        <f t="shared" ca="1" si="458"/>
        <v>1</v>
      </c>
    </row>
    <row r="1110" spans="1:37" ht="25.5" hidden="1">
      <c r="A1110" s="21">
        <f t="shared" si="464"/>
        <v>0</v>
      </c>
      <c r="B1110" s="75"/>
      <c r="C1110" s="155" t="s">
        <v>280</v>
      </c>
      <c r="D1110" s="76" t="s">
        <v>281</v>
      </c>
      <c r="E1110" s="57">
        <f>F1110+Y1110</f>
        <v>0</v>
      </c>
      <c r="F1110" s="57">
        <f>SUM(G1110:X1110)</f>
        <v>0</v>
      </c>
      <c r="G1110" s="58"/>
      <c r="H1110" s="58"/>
      <c r="I1110" s="58"/>
      <c r="J1110" s="58"/>
      <c r="K1110" s="58"/>
      <c r="L1110" s="58"/>
      <c r="M1110" s="58"/>
      <c r="N1110" s="58"/>
      <c r="O1110" s="58"/>
      <c r="P1110" s="58"/>
      <c r="Q1110" s="58"/>
      <c r="R1110" s="58"/>
      <c r="S1110" s="58"/>
      <c r="T1110" s="58"/>
      <c r="U1110" s="58"/>
      <c r="V1110" s="58"/>
      <c r="W1110" s="58"/>
      <c r="X1110" s="58"/>
      <c r="Y1110" s="57">
        <f>SUM(Z1110:AE1110)</f>
        <v>0</v>
      </c>
      <c r="Z1110" s="58"/>
      <c r="AA1110" s="58"/>
      <c r="AB1110" s="58"/>
      <c r="AC1110" s="58"/>
      <c r="AD1110" s="58"/>
      <c r="AE1110" s="58"/>
      <c r="AF1110" s="73"/>
      <c r="AK1110" s="21">
        <f t="shared" ca="1" si="458"/>
        <v>1</v>
      </c>
    </row>
    <row r="1111" spans="1:37" hidden="1">
      <c r="A1111" s="21">
        <f t="shared" si="464"/>
        <v>0</v>
      </c>
      <c r="B1111" s="78"/>
      <c r="C1111" s="156" t="s">
        <v>117</v>
      </c>
      <c r="D1111" s="79" t="s">
        <v>55</v>
      </c>
      <c r="E1111" s="57">
        <f>F1111+Y1111</f>
        <v>0</v>
      </c>
      <c r="F1111" s="57">
        <f>SUM(G1111:X1111)</f>
        <v>0</v>
      </c>
      <c r="G1111" s="58"/>
      <c r="H1111" s="58"/>
      <c r="I1111" s="58"/>
      <c r="J1111" s="58"/>
      <c r="K1111" s="58"/>
      <c r="L1111" s="58"/>
      <c r="M1111" s="58"/>
      <c r="N1111" s="58"/>
      <c r="O1111" s="58"/>
      <c r="P1111" s="58"/>
      <c r="Q1111" s="58"/>
      <c r="R1111" s="58"/>
      <c r="S1111" s="58"/>
      <c r="T1111" s="58"/>
      <c r="U1111" s="58"/>
      <c r="V1111" s="58"/>
      <c r="W1111" s="58"/>
      <c r="X1111" s="58"/>
      <c r="Y1111" s="57">
        <f>SUM(Z1111:AE1111)</f>
        <v>0</v>
      </c>
      <c r="Z1111" s="58"/>
      <c r="AA1111" s="58"/>
      <c r="AB1111" s="58"/>
      <c r="AC1111" s="58"/>
      <c r="AD1111" s="58"/>
      <c r="AE1111" s="58"/>
      <c r="AF1111" s="73"/>
      <c r="AK1111" s="21">
        <f t="shared" ca="1" si="458"/>
        <v>1</v>
      </c>
    </row>
    <row r="1112" spans="1:37" hidden="1">
      <c r="A1112" s="21">
        <f t="shared" si="464"/>
        <v>0</v>
      </c>
      <c r="B1112" s="78"/>
      <c r="C1112" s="77" t="s">
        <v>282</v>
      </c>
      <c r="D1112" s="80" t="s">
        <v>283</v>
      </c>
      <c r="E1112" s="53">
        <f t="shared" ref="E1112:AE1112" si="469">SUBTOTAL(9,E1113:E1116)</f>
        <v>0</v>
      </c>
      <c r="F1112" s="53">
        <f t="shared" si="469"/>
        <v>0</v>
      </c>
      <c r="G1112" s="53">
        <f t="shared" si="469"/>
        <v>0</v>
      </c>
      <c r="H1112" s="53">
        <f t="shared" si="469"/>
        <v>0</v>
      </c>
      <c r="I1112" s="53">
        <f t="shared" si="469"/>
        <v>0</v>
      </c>
      <c r="J1112" s="53">
        <f t="shared" si="469"/>
        <v>0</v>
      </c>
      <c r="K1112" s="53">
        <f t="shared" si="469"/>
        <v>0</v>
      </c>
      <c r="L1112" s="53">
        <f t="shared" si="469"/>
        <v>0</v>
      </c>
      <c r="M1112" s="53">
        <f t="shared" si="469"/>
        <v>0</v>
      </c>
      <c r="N1112" s="53">
        <f t="shared" si="469"/>
        <v>0</v>
      </c>
      <c r="O1112" s="53">
        <f t="shared" si="469"/>
        <v>0</v>
      </c>
      <c r="P1112" s="53">
        <f t="shared" si="469"/>
        <v>0</v>
      </c>
      <c r="Q1112" s="53">
        <f t="shared" si="469"/>
        <v>0</v>
      </c>
      <c r="R1112" s="53">
        <f t="shared" si="469"/>
        <v>0</v>
      </c>
      <c r="S1112" s="53">
        <f t="shared" si="469"/>
        <v>0</v>
      </c>
      <c r="T1112" s="53">
        <f t="shared" si="469"/>
        <v>0</v>
      </c>
      <c r="U1112" s="53">
        <f t="shared" si="469"/>
        <v>0</v>
      </c>
      <c r="V1112" s="53">
        <f t="shared" si="469"/>
        <v>0</v>
      </c>
      <c r="W1112" s="53">
        <f t="shared" si="469"/>
        <v>0</v>
      </c>
      <c r="X1112" s="53">
        <f t="shared" si="469"/>
        <v>0</v>
      </c>
      <c r="Y1112" s="53">
        <f t="shared" si="469"/>
        <v>0</v>
      </c>
      <c r="Z1112" s="53">
        <f t="shared" si="469"/>
        <v>0</v>
      </c>
      <c r="AA1112" s="53">
        <f t="shared" si="469"/>
        <v>0</v>
      </c>
      <c r="AB1112" s="53">
        <f t="shared" si="469"/>
        <v>0</v>
      </c>
      <c r="AC1112" s="53">
        <f t="shared" si="469"/>
        <v>0</v>
      </c>
      <c r="AD1112" s="53">
        <f t="shared" si="469"/>
        <v>0</v>
      </c>
      <c r="AE1112" s="53">
        <f t="shared" si="469"/>
        <v>0</v>
      </c>
      <c r="AF1112" s="73"/>
      <c r="AK1112" s="21">
        <f t="shared" ca="1" si="458"/>
        <v>0</v>
      </c>
    </row>
    <row r="1113" spans="1:37" ht="25.5" hidden="1">
      <c r="A1113" s="21">
        <f t="shared" si="464"/>
        <v>0</v>
      </c>
      <c r="B1113" s="78"/>
      <c r="C1113" s="157" t="s">
        <v>119</v>
      </c>
      <c r="D1113" s="80" t="s">
        <v>120</v>
      </c>
      <c r="E1113" s="57">
        <f t="shared" ref="E1113:E1124" si="470">F1113+Y1113</f>
        <v>0</v>
      </c>
      <c r="F1113" s="57">
        <f t="shared" ref="F1113:F1124" si="471">SUM(G1113:X1113)</f>
        <v>0</v>
      </c>
      <c r="G1113" s="58"/>
      <c r="H1113" s="58"/>
      <c r="I1113" s="58"/>
      <c r="J1113" s="58"/>
      <c r="K1113" s="58"/>
      <c r="L1113" s="58"/>
      <c r="M1113" s="58"/>
      <c r="N1113" s="58"/>
      <c r="O1113" s="58"/>
      <c r="P1113" s="58"/>
      <c r="Q1113" s="58"/>
      <c r="R1113" s="58"/>
      <c r="S1113" s="58"/>
      <c r="T1113" s="58"/>
      <c r="U1113" s="58"/>
      <c r="V1113" s="58"/>
      <c r="W1113" s="58"/>
      <c r="X1113" s="58"/>
      <c r="Y1113" s="57">
        <f t="shared" ref="Y1113:Y1124" si="472">SUM(Z1113:AE1113)</f>
        <v>0</v>
      </c>
      <c r="Z1113" s="58"/>
      <c r="AA1113" s="58"/>
      <c r="AB1113" s="58"/>
      <c r="AC1113" s="58"/>
      <c r="AD1113" s="58"/>
      <c r="AE1113" s="58"/>
      <c r="AF1113" s="73"/>
      <c r="AK1113" s="21">
        <f t="shared" ca="1" si="458"/>
        <v>1</v>
      </c>
    </row>
    <row r="1114" spans="1:37" hidden="1">
      <c r="A1114" s="21">
        <f t="shared" si="464"/>
        <v>0</v>
      </c>
      <c r="B1114" s="78"/>
      <c r="C1114" s="155" t="s">
        <v>123</v>
      </c>
      <c r="D1114" s="80" t="s">
        <v>124</v>
      </c>
      <c r="E1114" s="57">
        <f t="shared" si="470"/>
        <v>0</v>
      </c>
      <c r="F1114" s="57">
        <f t="shared" si="471"/>
        <v>0</v>
      </c>
      <c r="G1114" s="58"/>
      <c r="H1114" s="58"/>
      <c r="I1114" s="58"/>
      <c r="J1114" s="58"/>
      <c r="K1114" s="58"/>
      <c r="L1114" s="58"/>
      <c r="M1114" s="58"/>
      <c r="N1114" s="58"/>
      <c r="O1114" s="58"/>
      <c r="P1114" s="58"/>
      <c r="Q1114" s="58"/>
      <c r="R1114" s="58"/>
      <c r="S1114" s="58"/>
      <c r="T1114" s="58"/>
      <c r="U1114" s="58"/>
      <c r="V1114" s="58"/>
      <c r="W1114" s="58"/>
      <c r="X1114" s="58"/>
      <c r="Y1114" s="57">
        <f t="shared" si="472"/>
        <v>0</v>
      </c>
      <c r="Z1114" s="58"/>
      <c r="AA1114" s="58"/>
      <c r="AB1114" s="58"/>
      <c r="AC1114" s="58"/>
      <c r="AD1114" s="58"/>
      <c r="AE1114" s="58"/>
      <c r="AF1114" s="73"/>
      <c r="AK1114" s="21">
        <f t="shared" ca="1" si="458"/>
        <v>1</v>
      </c>
    </row>
    <row r="1115" spans="1:37" hidden="1">
      <c r="A1115" s="21">
        <f t="shared" si="464"/>
        <v>0</v>
      </c>
      <c r="B1115" s="78"/>
      <c r="C1115" s="155" t="s">
        <v>465</v>
      </c>
      <c r="D1115" s="80" t="s">
        <v>125</v>
      </c>
      <c r="E1115" s="57">
        <f t="shared" si="470"/>
        <v>0</v>
      </c>
      <c r="F1115" s="57">
        <f t="shared" si="471"/>
        <v>0</v>
      </c>
      <c r="G1115" s="58"/>
      <c r="H1115" s="58"/>
      <c r="I1115" s="58"/>
      <c r="J1115" s="58"/>
      <c r="K1115" s="58"/>
      <c r="L1115" s="58"/>
      <c r="M1115" s="58"/>
      <c r="N1115" s="58"/>
      <c r="O1115" s="58"/>
      <c r="P1115" s="58"/>
      <c r="Q1115" s="58"/>
      <c r="R1115" s="58"/>
      <c r="S1115" s="58"/>
      <c r="T1115" s="58"/>
      <c r="U1115" s="58"/>
      <c r="V1115" s="58"/>
      <c r="W1115" s="58"/>
      <c r="X1115" s="58"/>
      <c r="Y1115" s="57">
        <f t="shared" si="472"/>
        <v>0</v>
      </c>
      <c r="Z1115" s="58"/>
      <c r="AA1115" s="58"/>
      <c r="AB1115" s="58"/>
      <c r="AC1115" s="58"/>
      <c r="AD1115" s="58"/>
      <c r="AE1115" s="58"/>
      <c r="AF1115" s="73"/>
      <c r="AK1115" s="21">
        <f t="shared" ca="1" si="458"/>
        <v>1</v>
      </c>
    </row>
    <row r="1116" spans="1:37" ht="25.5" hidden="1">
      <c r="A1116" s="21">
        <f t="shared" si="464"/>
        <v>0</v>
      </c>
      <c r="B1116" s="78"/>
      <c r="C1116" s="155" t="s">
        <v>126</v>
      </c>
      <c r="D1116" s="80" t="s">
        <v>127</v>
      </c>
      <c r="E1116" s="57">
        <f t="shared" si="470"/>
        <v>0</v>
      </c>
      <c r="F1116" s="57">
        <f t="shared" si="471"/>
        <v>0</v>
      </c>
      <c r="G1116" s="58"/>
      <c r="H1116" s="58"/>
      <c r="I1116" s="58"/>
      <c r="J1116" s="58"/>
      <c r="K1116" s="58"/>
      <c r="L1116" s="58"/>
      <c r="M1116" s="58"/>
      <c r="N1116" s="58"/>
      <c r="O1116" s="58"/>
      <c r="P1116" s="58"/>
      <c r="Q1116" s="58"/>
      <c r="R1116" s="58"/>
      <c r="S1116" s="58"/>
      <c r="T1116" s="58"/>
      <c r="U1116" s="58"/>
      <c r="V1116" s="58"/>
      <c r="W1116" s="58"/>
      <c r="X1116" s="58"/>
      <c r="Y1116" s="57">
        <f t="shared" si="472"/>
        <v>0</v>
      </c>
      <c r="Z1116" s="58"/>
      <c r="AA1116" s="58"/>
      <c r="AB1116" s="58"/>
      <c r="AC1116" s="58"/>
      <c r="AD1116" s="58"/>
      <c r="AE1116" s="58"/>
      <c r="AF1116" s="73"/>
      <c r="AK1116" s="21">
        <f t="shared" ca="1" si="458"/>
        <v>1</v>
      </c>
    </row>
    <row r="1117" spans="1:37" hidden="1">
      <c r="A1117" s="21">
        <f t="shared" si="464"/>
        <v>0</v>
      </c>
      <c r="B1117" s="78"/>
      <c r="C1117" s="81" t="s">
        <v>128</v>
      </c>
      <c r="D1117" s="80" t="s">
        <v>58</v>
      </c>
      <c r="E1117" s="57">
        <f t="shared" si="470"/>
        <v>0</v>
      </c>
      <c r="F1117" s="57">
        <f t="shared" si="471"/>
        <v>0</v>
      </c>
      <c r="G1117" s="58"/>
      <c r="H1117" s="58"/>
      <c r="I1117" s="58"/>
      <c r="J1117" s="58"/>
      <c r="K1117" s="58"/>
      <c r="L1117" s="58"/>
      <c r="M1117" s="58"/>
      <c r="N1117" s="58"/>
      <c r="O1117" s="58"/>
      <c r="P1117" s="58"/>
      <c r="Q1117" s="58"/>
      <c r="R1117" s="58"/>
      <c r="S1117" s="58"/>
      <c r="T1117" s="58"/>
      <c r="U1117" s="58"/>
      <c r="V1117" s="58"/>
      <c r="W1117" s="58"/>
      <c r="X1117" s="58"/>
      <c r="Y1117" s="57">
        <f t="shared" si="472"/>
        <v>0</v>
      </c>
      <c r="Z1117" s="58"/>
      <c r="AA1117" s="58"/>
      <c r="AB1117" s="58"/>
      <c r="AC1117" s="58"/>
      <c r="AD1117" s="58"/>
      <c r="AE1117" s="58"/>
      <c r="AF1117" s="73"/>
      <c r="AK1117" s="21">
        <f t="shared" ca="1" si="458"/>
        <v>1</v>
      </c>
    </row>
    <row r="1118" spans="1:37" hidden="1">
      <c r="A1118" s="21">
        <f t="shared" si="464"/>
        <v>0</v>
      </c>
      <c r="B1118" s="78"/>
      <c r="C1118" s="82" t="s">
        <v>129</v>
      </c>
      <c r="D1118" s="79" t="s">
        <v>60</v>
      </c>
      <c r="E1118" s="57">
        <f t="shared" si="470"/>
        <v>0</v>
      </c>
      <c r="F1118" s="57">
        <f t="shared" si="471"/>
        <v>0</v>
      </c>
      <c r="G1118" s="58"/>
      <c r="H1118" s="58"/>
      <c r="I1118" s="58"/>
      <c r="J1118" s="58"/>
      <c r="K1118" s="58"/>
      <c r="L1118" s="58"/>
      <c r="M1118" s="58"/>
      <c r="N1118" s="58"/>
      <c r="O1118" s="58"/>
      <c r="P1118" s="58"/>
      <c r="Q1118" s="58"/>
      <c r="R1118" s="58"/>
      <c r="S1118" s="58"/>
      <c r="T1118" s="58"/>
      <c r="U1118" s="58"/>
      <c r="V1118" s="58"/>
      <c r="W1118" s="58"/>
      <c r="X1118" s="58"/>
      <c r="Y1118" s="57">
        <f t="shared" si="472"/>
        <v>0</v>
      </c>
      <c r="Z1118" s="58"/>
      <c r="AA1118" s="58"/>
      <c r="AB1118" s="58"/>
      <c r="AC1118" s="58"/>
      <c r="AD1118" s="58"/>
      <c r="AE1118" s="58"/>
      <c r="AF1118" s="73"/>
      <c r="AK1118" s="21">
        <f t="shared" ca="1" si="458"/>
        <v>1</v>
      </c>
    </row>
    <row r="1119" spans="1:37" hidden="1">
      <c r="A1119" s="21">
        <f t="shared" si="464"/>
        <v>0</v>
      </c>
      <c r="B1119" s="78"/>
      <c r="C1119" s="82" t="s">
        <v>307</v>
      </c>
      <c r="D1119" s="79" t="s">
        <v>69</v>
      </c>
      <c r="E1119" s="57">
        <f t="shared" si="470"/>
        <v>0</v>
      </c>
      <c r="F1119" s="57">
        <f t="shared" si="471"/>
        <v>0</v>
      </c>
      <c r="G1119" s="58"/>
      <c r="H1119" s="58"/>
      <c r="I1119" s="58"/>
      <c r="J1119" s="58"/>
      <c r="K1119" s="58"/>
      <c r="L1119" s="58"/>
      <c r="M1119" s="58"/>
      <c r="N1119" s="58"/>
      <c r="O1119" s="58"/>
      <c r="P1119" s="58"/>
      <c r="Q1119" s="58"/>
      <c r="R1119" s="58"/>
      <c r="S1119" s="58"/>
      <c r="T1119" s="58"/>
      <c r="U1119" s="58"/>
      <c r="V1119" s="58"/>
      <c r="W1119" s="58"/>
      <c r="X1119" s="58"/>
      <c r="Y1119" s="57">
        <f t="shared" si="472"/>
        <v>0</v>
      </c>
      <c r="Z1119" s="58"/>
      <c r="AA1119" s="58"/>
      <c r="AB1119" s="58"/>
      <c r="AC1119" s="58"/>
      <c r="AD1119" s="58"/>
      <c r="AE1119" s="58"/>
      <c r="AF1119" s="73"/>
      <c r="AK1119" s="21">
        <f t="shared" ca="1" si="458"/>
        <v>1</v>
      </c>
    </row>
    <row r="1120" spans="1:37" hidden="1">
      <c r="A1120" s="21">
        <f t="shared" si="464"/>
        <v>0</v>
      </c>
      <c r="B1120" s="83"/>
      <c r="C1120" s="87" t="s">
        <v>135</v>
      </c>
      <c r="D1120" s="85" t="s">
        <v>97</v>
      </c>
      <c r="E1120" s="57">
        <f t="shared" si="470"/>
        <v>0</v>
      </c>
      <c r="F1120" s="57">
        <f t="shared" si="471"/>
        <v>0</v>
      </c>
      <c r="G1120" s="58"/>
      <c r="H1120" s="58"/>
      <c r="I1120" s="58"/>
      <c r="J1120" s="58"/>
      <c r="K1120" s="58"/>
      <c r="L1120" s="58"/>
      <c r="M1120" s="58"/>
      <c r="N1120" s="58"/>
      <c r="O1120" s="58"/>
      <c r="P1120" s="58"/>
      <c r="Q1120" s="58"/>
      <c r="R1120" s="58"/>
      <c r="S1120" s="58"/>
      <c r="T1120" s="58"/>
      <c r="U1120" s="58"/>
      <c r="V1120" s="58"/>
      <c r="W1120" s="58"/>
      <c r="X1120" s="58"/>
      <c r="Y1120" s="57">
        <f t="shared" si="472"/>
        <v>0</v>
      </c>
      <c r="Z1120" s="58"/>
      <c r="AA1120" s="58"/>
      <c r="AB1120" s="58"/>
      <c r="AC1120" s="58"/>
      <c r="AD1120" s="58"/>
      <c r="AE1120" s="58"/>
      <c r="AF1120" s="73"/>
      <c r="AK1120" s="21">
        <f t="shared" ca="1" si="458"/>
        <v>1</v>
      </c>
    </row>
    <row r="1121" spans="1:37" hidden="1">
      <c r="A1121" s="21">
        <f t="shared" si="464"/>
        <v>0</v>
      </c>
      <c r="B1121" s="59"/>
      <c r="C1121" s="84" t="s">
        <v>466</v>
      </c>
      <c r="D1121" s="72"/>
      <c r="E1121" s="53">
        <f t="shared" ref="E1121:AE1121" si="473">SUBTOTAL(9,E1122:E1123)</f>
        <v>0</v>
      </c>
      <c r="F1121" s="53">
        <f t="shared" si="473"/>
        <v>0</v>
      </c>
      <c r="G1121" s="53">
        <f t="shared" si="473"/>
        <v>0</v>
      </c>
      <c r="H1121" s="53">
        <f t="shared" si="473"/>
        <v>0</v>
      </c>
      <c r="I1121" s="53">
        <f t="shared" si="473"/>
        <v>0</v>
      </c>
      <c r="J1121" s="53">
        <f t="shared" si="473"/>
        <v>0</v>
      </c>
      <c r="K1121" s="53">
        <f t="shared" si="473"/>
        <v>0</v>
      </c>
      <c r="L1121" s="53">
        <f t="shared" si="473"/>
        <v>0</v>
      </c>
      <c r="M1121" s="53">
        <f t="shared" si="473"/>
        <v>0</v>
      </c>
      <c r="N1121" s="53">
        <f t="shared" si="473"/>
        <v>0</v>
      </c>
      <c r="O1121" s="53">
        <f t="shared" si="473"/>
        <v>0</v>
      </c>
      <c r="P1121" s="53">
        <f t="shared" si="473"/>
        <v>0</v>
      </c>
      <c r="Q1121" s="53">
        <f t="shared" si="473"/>
        <v>0</v>
      </c>
      <c r="R1121" s="53">
        <f t="shared" si="473"/>
        <v>0</v>
      </c>
      <c r="S1121" s="53">
        <f t="shared" si="473"/>
        <v>0</v>
      </c>
      <c r="T1121" s="53">
        <f t="shared" si="473"/>
        <v>0</v>
      </c>
      <c r="U1121" s="53">
        <f t="shared" si="473"/>
        <v>0</v>
      </c>
      <c r="V1121" s="53">
        <f t="shared" si="473"/>
        <v>0</v>
      </c>
      <c r="W1121" s="53">
        <f t="shared" si="473"/>
        <v>0</v>
      </c>
      <c r="X1121" s="53">
        <f t="shared" si="473"/>
        <v>0</v>
      </c>
      <c r="Y1121" s="53">
        <f t="shared" si="473"/>
        <v>0</v>
      </c>
      <c r="Z1121" s="53">
        <f t="shared" si="473"/>
        <v>0</v>
      </c>
      <c r="AA1121" s="53">
        <f t="shared" si="473"/>
        <v>0</v>
      </c>
      <c r="AB1121" s="53">
        <f t="shared" si="473"/>
        <v>0</v>
      </c>
      <c r="AC1121" s="53">
        <f t="shared" si="473"/>
        <v>0</v>
      </c>
      <c r="AD1121" s="53">
        <f t="shared" si="473"/>
        <v>0</v>
      </c>
      <c r="AE1121" s="53">
        <f t="shared" si="473"/>
        <v>0</v>
      </c>
      <c r="AF1121" s="73"/>
      <c r="AK1121" s="21">
        <f t="shared" ca="1" si="458"/>
        <v>0</v>
      </c>
    </row>
    <row r="1122" spans="1:37" hidden="1">
      <c r="A1122" s="21">
        <f t="shared" si="464"/>
        <v>0</v>
      </c>
      <c r="B1122" s="83"/>
      <c r="C1122" s="86" t="s">
        <v>467</v>
      </c>
      <c r="D1122" s="88" t="s">
        <v>138</v>
      </c>
      <c r="E1122" s="57">
        <f t="shared" si="470"/>
        <v>0</v>
      </c>
      <c r="F1122" s="57">
        <f t="shared" si="471"/>
        <v>0</v>
      </c>
      <c r="G1122" s="58"/>
      <c r="H1122" s="58"/>
      <c r="I1122" s="58"/>
      <c r="J1122" s="58"/>
      <c r="K1122" s="58"/>
      <c r="L1122" s="58"/>
      <c r="M1122" s="58"/>
      <c r="N1122" s="58"/>
      <c r="O1122" s="58"/>
      <c r="P1122" s="58"/>
      <c r="Q1122" s="58"/>
      <c r="R1122" s="58"/>
      <c r="S1122" s="58"/>
      <c r="T1122" s="58"/>
      <c r="U1122" s="58"/>
      <c r="V1122" s="58"/>
      <c r="W1122" s="58"/>
      <c r="X1122" s="58"/>
      <c r="Y1122" s="57">
        <f t="shared" si="472"/>
        <v>0</v>
      </c>
      <c r="Z1122" s="58"/>
      <c r="AA1122" s="58"/>
      <c r="AB1122" s="58"/>
      <c r="AC1122" s="58"/>
      <c r="AD1122" s="58"/>
      <c r="AE1122" s="58"/>
      <c r="AF1122" s="73"/>
      <c r="AK1122" s="21">
        <f t="shared" ca="1" si="458"/>
        <v>1</v>
      </c>
    </row>
    <row r="1123" spans="1:37" ht="25.5" hidden="1">
      <c r="A1123" s="21">
        <f t="shared" si="464"/>
        <v>0</v>
      </c>
      <c r="B1123" s="83"/>
      <c r="C1123" s="86" t="s">
        <v>469</v>
      </c>
      <c r="D1123" s="85" t="s">
        <v>110</v>
      </c>
      <c r="E1123" s="57">
        <f t="shared" si="470"/>
        <v>0</v>
      </c>
      <c r="F1123" s="57">
        <f t="shared" si="471"/>
        <v>0</v>
      </c>
      <c r="G1123" s="58"/>
      <c r="H1123" s="58"/>
      <c r="I1123" s="58"/>
      <c r="J1123" s="58"/>
      <c r="K1123" s="58"/>
      <c r="L1123" s="58"/>
      <c r="M1123" s="58"/>
      <c r="N1123" s="58"/>
      <c r="O1123" s="58"/>
      <c r="P1123" s="58"/>
      <c r="Q1123" s="58"/>
      <c r="R1123" s="58"/>
      <c r="S1123" s="58"/>
      <c r="T1123" s="58"/>
      <c r="U1123" s="58"/>
      <c r="V1123" s="58"/>
      <c r="W1123" s="58"/>
      <c r="X1123" s="58"/>
      <c r="Y1123" s="57">
        <f t="shared" si="472"/>
        <v>0</v>
      </c>
      <c r="Z1123" s="58"/>
      <c r="AA1123" s="58"/>
      <c r="AB1123" s="58"/>
      <c r="AC1123" s="58"/>
      <c r="AD1123" s="58"/>
      <c r="AE1123" s="58"/>
      <c r="AF1123" s="73"/>
      <c r="AK1123" s="21">
        <f t="shared" ca="1" si="458"/>
        <v>1</v>
      </c>
    </row>
    <row r="1124" spans="1:37" ht="25.5" hidden="1">
      <c r="A1124" s="21">
        <f t="shared" si="464"/>
        <v>0</v>
      </c>
      <c r="B1124" s="83"/>
      <c r="C1124" s="84" t="s">
        <v>140</v>
      </c>
      <c r="D1124" s="85" t="s">
        <v>111</v>
      </c>
      <c r="E1124" s="57">
        <f t="shared" si="470"/>
        <v>0</v>
      </c>
      <c r="F1124" s="57">
        <f t="shared" si="471"/>
        <v>0</v>
      </c>
      <c r="G1124" s="58"/>
      <c r="H1124" s="58"/>
      <c r="I1124" s="58"/>
      <c r="J1124" s="58"/>
      <c r="K1124" s="58"/>
      <c r="L1124" s="58"/>
      <c r="M1124" s="58"/>
      <c r="N1124" s="58"/>
      <c r="O1124" s="58"/>
      <c r="P1124" s="58"/>
      <c r="Q1124" s="58"/>
      <c r="R1124" s="58"/>
      <c r="S1124" s="58"/>
      <c r="T1124" s="58"/>
      <c r="U1124" s="58"/>
      <c r="V1124" s="58"/>
      <c r="W1124" s="58"/>
      <c r="X1124" s="58"/>
      <c r="Y1124" s="57">
        <f t="shared" si="472"/>
        <v>0</v>
      </c>
      <c r="Z1124" s="58"/>
      <c r="AA1124" s="58"/>
      <c r="AB1124" s="58"/>
      <c r="AC1124" s="58"/>
      <c r="AD1124" s="58"/>
      <c r="AE1124" s="58"/>
      <c r="AF1124" s="73"/>
      <c r="AK1124" s="21">
        <f t="shared" ca="1" si="458"/>
        <v>1</v>
      </c>
    </row>
    <row r="1125" spans="1:37" hidden="1">
      <c r="A1125" s="21">
        <f t="shared" si="464"/>
        <v>0</v>
      </c>
      <c r="B1125" s="56" t="s">
        <v>72</v>
      </c>
      <c r="C1125" s="74" t="s">
        <v>308</v>
      </c>
      <c r="D1125" s="85" t="s">
        <v>141</v>
      </c>
      <c r="E1125" s="57">
        <f t="shared" ref="E1125:AE1125" si="474">SUBTOTAL(9,E1126:E1127)</f>
        <v>0</v>
      </c>
      <c r="F1125" s="57">
        <f t="shared" si="474"/>
        <v>0</v>
      </c>
      <c r="G1125" s="53">
        <f t="shared" si="474"/>
        <v>0</v>
      </c>
      <c r="H1125" s="53">
        <f t="shared" si="474"/>
        <v>0</v>
      </c>
      <c r="I1125" s="53">
        <f t="shared" si="474"/>
        <v>0</v>
      </c>
      <c r="J1125" s="53">
        <f t="shared" si="474"/>
        <v>0</v>
      </c>
      <c r="K1125" s="53">
        <f t="shared" si="474"/>
        <v>0</v>
      </c>
      <c r="L1125" s="53">
        <f t="shared" si="474"/>
        <v>0</v>
      </c>
      <c r="M1125" s="53">
        <f t="shared" si="474"/>
        <v>0</v>
      </c>
      <c r="N1125" s="53">
        <f t="shared" si="474"/>
        <v>0</v>
      </c>
      <c r="O1125" s="53">
        <f t="shared" si="474"/>
        <v>0</v>
      </c>
      <c r="P1125" s="53">
        <f t="shared" si="474"/>
        <v>0</v>
      </c>
      <c r="Q1125" s="53">
        <f t="shared" si="474"/>
        <v>0</v>
      </c>
      <c r="R1125" s="53">
        <f t="shared" si="474"/>
        <v>0</v>
      </c>
      <c r="S1125" s="53">
        <f t="shared" si="474"/>
        <v>0</v>
      </c>
      <c r="T1125" s="53">
        <f t="shared" si="474"/>
        <v>0</v>
      </c>
      <c r="U1125" s="53">
        <f t="shared" si="474"/>
        <v>0</v>
      </c>
      <c r="V1125" s="53">
        <f t="shared" si="474"/>
        <v>0</v>
      </c>
      <c r="W1125" s="53">
        <f t="shared" si="474"/>
        <v>0</v>
      </c>
      <c r="X1125" s="53">
        <f t="shared" si="474"/>
        <v>0</v>
      </c>
      <c r="Y1125" s="57">
        <f t="shared" si="474"/>
        <v>0</v>
      </c>
      <c r="Z1125" s="53">
        <f t="shared" si="474"/>
        <v>0</v>
      </c>
      <c r="AA1125" s="53">
        <f t="shared" si="474"/>
        <v>0</v>
      </c>
      <c r="AB1125" s="53">
        <f t="shared" si="474"/>
        <v>0</v>
      </c>
      <c r="AC1125" s="53">
        <f t="shared" si="474"/>
        <v>0</v>
      </c>
      <c r="AD1125" s="53">
        <f t="shared" si="474"/>
        <v>0</v>
      </c>
      <c r="AE1125" s="53">
        <f t="shared" si="474"/>
        <v>0</v>
      </c>
      <c r="AF1125" s="73"/>
      <c r="AK1125" s="21">
        <f t="shared" ca="1" si="458"/>
        <v>0</v>
      </c>
    </row>
    <row r="1126" spans="1:37" hidden="1">
      <c r="A1126" s="21">
        <f t="shared" si="464"/>
        <v>0</v>
      </c>
      <c r="B1126" s="83"/>
      <c r="C1126" s="87" t="s">
        <v>309</v>
      </c>
      <c r="D1126" s="88" t="s">
        <v>310</v>
      </c>
      <c r="E1126" s="57">
        <f>F1126+Y1126</f>
        <v>0</v>
      </c>
      <c r="F1126" s="57">
        <f>SUM(G1126:X1126)</f>
        <v>0</v>
      </c>
      <c r="G1126" s="58"/>
      <c r="H1126" s="58"/>
      <c r="I1126" s="58"/>
      <c r="J1126" s="58"/>
      <c r="K1126" s="58"/>
      <c r="L1126" s="58"/>
      <c r="M1126" s="58"/>
      <c r="N1126" s="58"/>
      <c r="O1126" s="58"/>
      <c r="P1126" s="58"/>
      <c r="Q1126" s="58"/>
      <c r="R1126" s="58"/>
      <c r="S1126" s="58"/>
      <c r="T1126" s="58"/>
      <c r="U1126" s="58"/>
      <c r="V1126" s="58"/>
      <c r="W1126" s="58"/>
      <c r="X1126" s="58"/>
      <c r="Y1126" s="57">
        <f>SUM(Z1126:AE1126)</f>
        <v>0</v>
      </c>
      <c r="Z1126" s="58"/>
      <c r="AA1126" s="58"/>
      <c r="AB1126" s="58"/>
      <c r="AC1126" s="58"/>
      <c r="AD1126" s="58"/>
      <c r="AE1126" s="58"/>
      <c r="AF1126" s="73"/>
      <c r="AK1126" s="21">
        <f t="shared" ca="1" si="458"/>
        <v>1</v>
      </c>
    </row>
    <row r="1127" spans="1:37" hidden="1">
      <c r="A1127" s="21">
        <f t="shared" si="464"/>
        <v>0</v>
      </c>
      <c r="B1127" s="83"/>
      <c r="C1127" s="87" t="s">
        <v>311</v>
      </c>
      <c r="D1127" s="88" t="s">
        <v>312</v>
      </c>
      <c r="E1127" s="57">
        <f>F1127+Y1127</f>
        <v>0</v>
      </c>
      <c r="F1127" s="57">
        <f>SUM(G1127:X1127)</f>
        <v>0</v>
      </c>
      <c r="G1127" s="58"/>
      <c r="H1127" s="58"/>
      <c r="I1127" s="58"/>
      <c r="J1127" s="58"/>
      <c r="K1127" s="58"/>
      <c r="L1127" s="58"/>
      <c r="M1127" s="58"/>
      <c r="N1127" s="58"/>
      <c r="O1127" s="58"/>
      <c r="P1127" s="58"/>
      <c r="Q1127" s="58"/>
      <c r="R1127" s="58"/>
      <c r="S1127" s="58"/>
      <c r="T1127" s="58"/>
      <c r="U1127" s="58"/>
      <c r="V1127" s="58"/>
      <c r="W1127" s="58"/>
      <c r="X1127" s="58"/>
      <c r="Y1127" s="57">
        <f>SUM(Z1127:AE1127)</f>
        <v>0</v>
      </c>
      <c r="Z1127" s="58"/>
      <c r="AA1127" s="58"/>
      <c r="AB1127" s="58"/>
      <c r="AC1127" s="58"/>
      <c r="AD1127" s="58"/>
      <c r="AE1127" s="58"/>
      <c r="AF1127" s="73"/>
      <c r="AK1127" s="21">
        <f t="shared" ca="1" si="458"/>
        <v>1</v>
      </c>
    </row>
    <row r="1128" spans="1:37" hidden="1">
      <c r="A1128" s="21">
        <f t="shared" si="464"/>
        <v>0</v>
      </c>
      <c r="B1128" s="56" t="s">
        <v>109</v>
      </c>
      <c r="C1128" s="74" t="s">
        <v>142</v>
      </c>
      <c r="D1128" s="85"/>
      <c r="E1128" s="53">
        <f t="shared" ref="E1128:AE1128" si="475">SUBTOTAL(9,E1129:E1133)</f>
        <v>0</v>
      </c>
      <c r="F1128" s="53">
        <f t="shared" si="475"/>
        <v>0</v>
      </c>
      <c r="G1128" s="53">
        <f t="shared" si="475"/>
        <v>0</v>
      </c>
      <c r="H1128" s="53">
        <f t="shared" si="475"/>
        <v>0</v>
      </c>
      <c r="I1128" s="53">
        <f t="shared" si="475"/>
        <v>0</v>
      </c>
      <c r="J1128" s="53">
        <f t="shared" si="475"/>
        <v>0</v>
      </c>
      <c r="K1128" s="53">
        <f t="shared" si="475"/>
        <v>0</v>
      </c>
      <c r="L1128" s="53">
        <f t="shared" si="475"/>
        <v>0</v>
      </c>
      <c r="M1128" s="53">
        <f t="shared" si="475"/>
        <v>0</v>
      </c>
      <c r="N1128" s="53">
        <f t="shared" si="475"/>
        <v>0</v>
      </c>
      <c r="O1128" s="53">
        <f t="shared" si="475"/>
        <v>0</v>
      </c>
      <c r="P1128" s="53">
        <f t="shared" si="475"/>
        <v>0</v>
      </c>
      <c r="Q1128" s="53">
        <f t="shared" si="475"/>
        <v>0</v>
      </c>
      <c r="R1128" s="53">
        <f t="shared" si="475"/>
        <v>0</v>
      </c>
      <c r="S1128" s="53">
        <f t="shared" si="475"/>
        <v>0</v>
      </c>
      <c r="T1128" s="53">
        <f t="shared" si="475"/>
        <v>0</v>
      </c>
      <c r="U1128" s="53">
        <f t="shared" si="475"/>
        <v>0</v>
      </c>
      <c r="V1128" s="53">
        <f t="shared" si="475"/>
        <v>0</v>
      </c>
      <c r="W1128" s="53">
        <f t="shared" si="475"/>
        <v>0</v>
      </c>
      <c r="X1128" s="53">
        <f t="shared" si="475"/>
        <v>0</v>
      </c>
      <c r="Y1128" s="53">
        <f t="shared" si="475"/>
        <v>0</v>
      </c>
      <c r="Z1128" s="53">
        <f t="shared" si="475"/>
        <v>0</v>
      </c>
      <c r="AA1128" s="53">
        <f t="shared" si="475"/>
        <v>0</v>
      </c>
      <c r="AB1128" s="53">
        <f t="shared" si="475"/>
        <v>0</v>
      </c>
      <c r="AC1128" s="53">
        <f t="shared" si="475"/>
        <v>0</v>
      </c>
      <c r="AD1128" s="53">
        <f t="shared" si="475"/>
        <v>0</v>
      </c>
      <c r="AE1128" s="53">
        <f t="shared" si="475"/>
        <v>0</v>
      </c>
      <c r="AF1128" s="73"/>
      <c r="AK1128" s="21">
        <f t="shared" ca="1" si="458"/>
        <v>0</v>
      </c>
    </row>
    <row r="1129" spans="1:37" hidden="1">
      <c r="A1129" s="21">
        <f t="shared" si="464"/>
        <v>0</v>
      </c>
      <c r="B1129" s="83"/>
      <c r="C1129" s="87" t="s">
        <v>143</v>
      </c>
      <c r="D1129" s="88" t="s">
        <v>144</v>
      </c>
      <c r="E1129" s="57">
        <f>F1129+Y1129</f>
        <v>0</v>
      </c>
      <c r="F1129" s="57">
        <f>SUM(G1129:X1129)</f>
        <v>0</v>
      </c>
      <c r="G1129" s="58"/>
      <c r="H1129" s="58"/>
      <c r="I1129" s="58"/>
      <c r="J1129" s="58"/>
      <c r="K1129" s="58"/>
      <c r="L1129" s="58"/>
      <c r="M1129" s="58"/>
      <c r="N1129" s="58"/>
      <c r="O1129" s="58"/>
      <c r="P1129" s="58"/>
      <c r="Q1129" s="58"/>
      <c r="R1129" s="58"/>
      <c r="S1129" s="58"/>
      <c r="T1129" s="58"/>
      <c r="U1129" s="58"/>
      <c r="V1129" s="58"/>
      <c r="W1129" s="58"/>
      <c r="X1129" s="58"/>
      <c r="Y1129" s="57">
        <f>SUM(Z1129:AE1129)</f>
        <v>0</v>
      </c>
      <c r="Z1129" s="58"/>
      <c r="AA1129" s="58"/>
      <c r="AB1129" s="58"/>
      <c r="AC1129" s="58"/>
      <c r="AD1129" s="58"/>
      <c r="AE1129" s="58"/>
      <c r="AF1129" s="73"/>
      <c r="AK1129" s="21">
        <f t="shared" ca="1" si="458"/>
        <v>1</v>
      </c>
    </row>
    <row r="1130" spans="1:37" hidden="1">
      <c r="A1130" s="21">
        <f t="shared" si="464"/>
        <v>0</v>
      </c>
      <c r="B1130" s="83"/>
      <c r="C1130" s="87" t="s">
        <v>145</v>
      </c>
      <c r="D1130" s="88" t="s">
        <v>146</v>
      </c>
      <c r="E1130" s="57">
        <f>F1130+Y1130</f>
        <v>0</v>
      </c>
      <c r="F1130" s="57">
        <f>SUM(G1130:X1130)</f>
        <v>0</v>
      </c>
      <c r="G1130" s="58"/>
      <c r="H1130" s="58"/>
      <c r="I1130" s="58"/>
      <c r="J1130" s="58"/>
      <c r="K1130" s="58"/>
      <c r="L1130" s="58"/>
      <c r="M1130" s="58"/>
      <c r="N1130" s="58"/>
      <c r="O1130" s="58"/>
      <c r="P1130" s="58"/>
      <c r="Q1130" s="58"/>
      <c r="R1130" s="58"/>
      <c r="S1130" s="58"/>
      <c r="T1130" s="58"/>
      <c r="U1130" s="58"/>
      <c r="V1130" s="58"/>
      <c r="W1130" s="58"/>
      <c r="X1130" s="58"/>
      <c r="Y1130" s="57">
        <f>SUM(Z1130:AE1130)</f>
        <v>0</v>
      </c>
      <c r="Z1130" s="58"/>
      <c r="AA1130" s="58"/>
      <c r="AB1130" s="58"/>
      <c r="AC1130" s="58"/>
      <c r="AD1130" s="58"/>
      <c r="AE1130" s="58"/>
      <c r="AF1130" s="73"/>
      <c r="AK1130" s="21">
        <f t="shared" ca="1" si="458"/>
        <v>1</v>
      </c>
    </row>
    <row r="1131" spans="1:37" hidden="1">
      <c r="A1131" s="21">
        <f t="shared" si="464"/>
        <v>0</v>
      </c>
      <c r="B1131" s="83"/>
      <c r="C1131" s="87" t="s">
        <v>147</v>
      </c>
      <c r="D1131" s="88" t="s">
        <v>148</v>
      </c>
      <c r="E1131" s="57">
        <f>F1131+Y1131</f>
        <v>0</v>
      </c>
      <c r="F1131" s="57">
        <f>SUM(G1131:X1131)</f>
        <v>0</v>
      </c>
      <c r="G1131" s="58"/>
      <c r="H1131" s="58"/>
      <c r="I1131" s="58"/>
      <c r="J1131" s="58"/>
      <c r="K1131" s="58"/>
      <c r="L1131" s="58"/>
      <c r="M1131" s="58"/>
      <c r="N1131" s="58"/>
      <c r="O1131" s="58"/>
      <c r="P1131" s="58"/>
      <c r="Q1131" s="58"/>
      <c r="R1131" s="58"/>
      <c r="S1131" s="58"/>
      <c r="T1131" s="58"/>
      <c r="U1131" s="58"/>
      <c r="V1131" s="58"/>
      <c r="W1131" s="58"/>
      <c r="X1131" s="58"/>
      <c r="Y1131" s="57">
        <f>SUM(Z1131:AE1131)</f>
        <v>0</v>
      </c>
      <c r="Z1131" s="58"/>
      <c r="AA1131" s="58"/>
      <c r="AB1131" s="58"/>
      <c r="AC1131" s="58"/>
      <c r="AD1131" s="58"/>
      <c r="AE1131" s="58"/>
      <c r="AF1131" s="73"/>
      <c r="AK1131" s="21">
        <f t="shared" ca="1" si="458"/>
        <v>1</v>
      </c>
    </row>
    <row r="1132" spans="1:37" hidden="1">
      <c r="A1132" s="21">
        <f t="shared" si="464"/>
        <v>0</v>
      </c>
      <c r="B1132" s="83"/>
      <c r="C1132" s="87" t="s">
        <v>149</v>
      </c>
      <c r="D1132" s="88" t="s">
        <v>150</v>
      </c>
      <c r="E1132" s="57">
        <f>F1132+Y1132</f>
        <v>0</v>
      </c>
      <c r="F1132" s="57">
        <f>SUM(G1132:X1132)</f>
        <v>0</v>
      </c>
      <c r="G1132" s="58"/>
      <c r="H1132" s="58"/>
      <c r="I1132" s="58"/>
      <c r="J1132" s="58"/>
      <c r="K1132" s="58"/>
      <c r="L1132" s="58"/>
      <c r="M1132" s="58"/>
      <c r="N1132" s="58"/>
      <c r="O1132" s="58"/>
      <c r="P1132" s="58"/>
      <c r="Q1132" s="58"/>
      <c r="R1132" s="58"/>
      <c r="S1132" s="58"/>
      <c r="T1132" s="58"/>
      <c r="U1132" s="58"/>
      <c r="V1132" s="58"/>
      <c r="W1132" s="58"/>
      <c r="X1132" s="58"/>
      <c r="Y1132" s="57">
        <f>SUM(Z1132:AE1132)</f>
        <v>0</v>
      </c>
      <c r="Z1132" s="58"/>
      <c r="AA1132" s="58"/>
      <c r="AB1132" s="58"/>
      <c r="AC1132" s="58"/>
      <c r="AD1132" s="58"/>
      <c r="AE1132" s="58"/>
      <c r="AF1132" s="73"/>
      <c r="AK1132" s="21">
        <f t="shared" ca="1" si="458"/>
        <v>1</v>
      </c>
    </row>
    <row r="1133" spans="1:37" hidden="1">
      <c r="A1133" s="21">
        <f t="shared" si="464"/>
        <v>0</v>
      </c>
      <c r="B1133" s="83"/>
      <c r="C1133" s="87" t="s">
        <v>151</v>
      </c>
      <c r="D1133" s="88" t="s">
        <v>152</v>
      </c>
      <c r="E1133" s="57">
        <f>F1133+Y1133</f>
        <v>0</v>
      </c>
      <c r="F1133" s="57">
        <f>SUM(G1133:X1133)</f>
        <v>0</v>
      </c>
      <c r="G1133" s="58"/>
      <c r="H1133" s="58"/>
      <c r="I1133" s="58"/>
      <c r="J1133" s="58"/>
      <c r="K1133" s="58"/>
      <c r="L1133" s="58"/>
      <c r="M1133" s="58"/>
      <c r="N1133" s="58"/>
      <c r="O1133" s="58"/>
      <c r="P1133" s="58"/>
      <c r="Q1133" s="58"/>
      <c r="R1133" s="58"/>
      <c r="S1133" s="58"/>
      <c r="T1133" s="58"/>
      <c r="U1133" s="58"/>
      <c r="V1133" s="58"/>
      <c r="W1133" s="58"/>
      <c r="X1133" s="58"/>
      <c r="Y1133" s="57">
        <f>SUM(Z1133:AE1133)</f>
        <v>0</v>
      </c>
      <c r="Z1133" s="58"/>
      <c r="AA1133" s="58"/>
      <c r="AB1133" s="58"/>
      <c r="AC1133" s="58"/>
      <c r="AD1133" s="58"/>
      <c r="AE1133" s="58"/>
      <c r="AF1133" s="73"/>
      <c r="AK1133" s="21">
        <f t="shared" ca="1" si="458"/>
        <v>1</v>
      </c>
    </row>
    <row r="1134" spans="1:37" hidden="1">
      <c r="A1134" s="137">
        <f>A1135</f>
        <v>0</v>
      </c>
      <c r="B1134" s="64"/>
      <c r="C1134" s="91"/>
      <c r="D1134" s="65"/>
      <c r="E1134" s="53"/>
      <c r="F1134" s="53"/>
      <c r="G1134" s="53"/>
      <c r="H1134" s="53"/>
      <c r="I1134" s="53"/>
      <c r="J1134" s="53"/>
      <c r="K1134" s="53"/>
      <c r="L1134" s="53"/>
      <c r="M1134" s="53"/>
      <c r="N1134" s="53"/>
      <c r="O1134" s="53"/>
      <c r="P1134" s="53"/>
      <c r="Q1134" s="53"/>
      <c r="R1134" s="53"/>
      <c r="S1134" s="53"/>
      <c r="T1134" s="53"/>
      <c r="U1134" s="53"/>
      <c r="V1134" s="53"/>
      <c r="W1134" s="53"/>
      <c r="X1134" s="53"/>
      <c r="Y1134" s="53"/>
      <c r="Z1134" s="53"/>
      <c r="AA1134" s="53"/>
      <c r="AB1134" s="53"/>
      <c r="AC1134" s="53"/>
      <c r="AD1134" s="53"/>
      <c r="AE1134" s="53"/>
      <c r="AF1134" s="73"/>
      <c r="AK1134" s="21">
        <f t="shared" ca="1" si="458"/>
        <v>0</v>
      </c>
    </row>
    <row r="1135" spans="1:37" hidden="1">
      <c r="A1135" s="191">
        <f>MAX(A1136:A1142)</f>
        <v>0</v>
      </c>
      <c r="B1135" s="64"/>
      <c r="C1135" s="93" t="s">
        <v>163</v>
      </c>
      <c r="D1135" s="65"/>
      <c r="E1135" s="53"/>
      <c r="F1135" s="53"/>
      <c r="G1135" s="53"/>
      <c r="H1135" s="53"/>
      <c r="I1135" s="53"/>
      <c r="J1135" s="53"/>
      <c r="K1135" s="53"/>
      <c r="L1135" s="53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73"/>
      <c r="AK1135" s="21">
        <f t="shared" ca="1" si="458"/>
        <v>0</v>
      </c>
    </row>
    <row r="1136" spans="1:37" hidden="1">
      <c r="A1136" s="21">
        <f t="shared" ref="A1136:A1142" si="476">IF(MAX(E1136:AF1136)=0,IF(MIN(E1136:AF1136)=0,0,1),1)</f>
        <v>0</v>
      </c>
      <c r="B1136" s="64"/>
      <c r="C1136" s="91" t="s">
        <v>166</v>
      </c>
      <c r="D1136" s="88"/>
      <c r="E1136" s="94">
        <f t="shared" ref="E1136:AE1136" si="477">SUM(E1137:E1138)</f>
        <v>0</v>
      </c>
      <c r="F1136" s="94">
        <f t="shared" si="477"/>
        <v>0</v>
      </c>
      <c r="G1136" s="94">
        <f t="shared" si="477"/>
        <v>0</v>
      </c>
      <c r="H1136" s="94">
        <f t="shared" si="477"/>
        <v>0</v>
      </c>
      <c r="I1136" s="94">
        <f t="shared" si="477"/>
        <v>0</v>
      </c>
      <c r="J1136" s="94">
        <f t="shared" si="477"/>
        <v>0</v>
      </c>
      <c r="K1136" s="94">
        <f t="shared" si="477"/>
        <v>0</v>
      </c>
      <c r="L1136" s="94">
        <f t="shared" si="477"/>
        <v>0</v>
      </c>
      <c r="M1136" s="94">
        <f t="shared" si="477"/>
        <v>0</v>
      </c>
      <c r="N1136" s="94">
        <f t="shared" si="477"/>
        <v>0</v>
      </c>
      <c r="O1136" s="94">
        <f t="shared" si="477"/>
        <v>0</v>
      </c>
      <c r="P1136" s="94">
        <f t="shared" si="477"/>
        <v>0</v>
      </c>
      <c r="Q1136" s="94">
        <f t="shared" si="477"/>
        <v>0</v>
      </c>
      <c r="R1136" s="94">
        <f t="shared" si="477"/>
        <v>0</v>
      </c>
      <c r="S1136" s="94">
        <f t="shared" si="477"/>
        <v>0</v>
      </c>
      <c r="T1136" s="94">
        <f t="shared" si="477"/>
        <v>0</v>
      </c>
      <c r="U1136" s="94">
        <f t="shared" si="477"/>
        <v>0</v>
      </c>
      <c r="V1136" s="94">
        <f t="shared" si="477"/>
        <v>0</v>
      </c>
      <c r="W1136" s="94">
        <f t="shared" si="477"/>
        <v>0</v>
      </c>
      <c r="X1136" s="94">
        <f t="shared" si="477"/>
        <v>0</v>
      </c>
      <c r="Y1136" s="94">
        <f t="shared" si="477"/>
        <v>0</v>
      </c>
      <c r="Z1136" s="94">
        <f t="shared" si="477"/>
        <v>0</v>
      </c>
      <c r="AA1136" s="94">
        <f t="shared" si="477"/>
        <v>0</v>
      </c>
      <c r="AB1136" s="94">
        <f t="shared" si="477"/>
        <v>0</v>
      </c>
      <c r="AC1136" s="94">
        <f t="shared" si="477"/>
        <v>0</v>
      </c>
      <c r="AD1136" s="94">
        <f t="shared" si="477"/>
        <v>0</v>
      </c>
      <c r="AE1136" s="94">
        <f t="shared" si="477"/>
        <v>0</v>
      </c>
      <c r="AF1136" s="73"/>
      <c r="AK1136" s="21">
        <f t="shared" ca="1" si="458"/>
        <v>0</v>
      </c>
    </row>
    <row r="1137" spans="1:37" hidden="1">
      <c r="A1137" s="21">
        <f t="shared" si="476"/>
        <v>0</v>
      </c>
      <c r="B1137" s="64"/>
      <c r="C1137" s="95" t="s">
        <v>167</v>
      </c>
      <c r="D1137" s="88"/>
      <c r="E1137" s="57">
        <f>F1137+Y1137</f>
        <v>0</v>
      </c>
      <c r="F1137" s="57">
        <f>SUM(G1137:X1137)</f>
        <v>0</v>
      </c>
      <c r="G1137" s="58"/>
      <c r="H1137" s="58"/>
      <c r="I1137" s="58"/>
      <c r="J1137" s="58"/>
      <c r="K1137" s="58"/>
      <c r="L1137" s="58"/>
      <c r="M1137" s="58"/>
      <c r="N1137" s="58"/>
      <c r="O1137" s="58"/>
      <c r="P1137" s="58"/>
      <c r="Q1137" s="58"/>
      <c r="R1137" s="58"/>
      <c r="S1137" s="58"/>
      <c r="T1137" s="58"/>
      <c r="U1137" s="58"/>
      <c r="V1137" s="58"/>
      <c r="W1137" s="58"/>
      <c r="X1137" s="58"/>
      <c r="Y1137" s="57">
        <f>SUM(Z1137:AE1137)</f>
        <v>0</v>
      </c>
      <c r="Z1137" s="58"/>
      <c r="AA1137" s="58"/>
      <c r="AB1137" s="58"/>
      <c r="AC1137" s="58"/>
      <c r="AD1137" s="58"/>
      <c r="AE1137" s="58"/>
      <c r="AF1137" s="73"/>
      <c r="AK1137" s="21">
        <f t="shared" ca="1" si="458"/>
        <v>1</v>
      </c>
    </row>
    <row r="1138" spans="1:37" hidden="1">
      <c r="A1138" s="21">
        <f t="shared" si="476"/>
        <v>0</v>
      </c>
      <c r="B1138" s="64"/>
      <c r="C1138" s="95" t="s">
        <v>168</v>
      </c>
      <c r="D1138" s="88"/>
      <c r="E1138" s="57">
        <f>F1138+Y1138</f>
        <v>0</v>
      </c>
      <c r="F1138" s="57">
        <f>SUM(G1138:X1138)</f>
        <v>0</v>
      </c>
      <c r="G1138" s="58"/>
      <c r="H1138" s="58"/>
      <c r="I1138" s="58"/>
      <c r="J1138" s="58"/>
      <c r="K1138" s="58"/>
      <c r="L1138" s="58"/>
      <c r="M1138" s="58"/>
      <c r="N1138" s="58"/>
      <c r="O1138" s="58"/>
      <c r="P1138" s="58"/>
      <c r="Q1138" s="58"/>
      <c r="R1138" s="58"/>
      <c r="S1138" s="58"/>
      <c r="T1138" s="58"/>
      <c r="U1138" s="58"/>
      <c r="V1138" s="58"/>
      <c r="W1138" s="58"/>
      <c r="X1138" s="58"/>
      <c r="Y1138" s="57">
        <f>SUM(Z1138:AE1138)</f>
        <v>0</v>
      </c>
      <c r="Z1138" s="58"/>
      <c r="AA1138" s="58"/>
      <c r="AB1138" s="58"/>
      <c r="AC1138" s="58"/>
      <c r="AD1138" s="58"/>
      <c r="AE1138" s="58"/>
      <c r="AF1138" s="73"/>
      <c r="AK1138" s="21">
        <f t="shared" ca="1" si="458"/>
        <v>1</v>
      </c>
    </row>
    <row r="1139" spans="1:37" hidden="1">
      <c r="A1139" s="21">
        <f t="shared" si="476"/>
        <v>0</v>
      </c>
      <c r="B1139" s="64"/>
      <c r="C1139" s="91" t="s">
        <v>169</v>
      </c>
      <c r="D1139" s="88"/>
      <c r="E1139" s="94">
        <f t="shared" ref="E1139:AE1139" si="478">SUM(E1140:E1141)</f>
        <v>0</v>
      </c>
      <c r="F1139" s="94">
        <f t="shared" si="478"/>
        <v>0</v>
      </c>
      <c r="G1139" s="94">
        <f t="shared" si="478"/>
        <v>0</v>
      </c>
      <c r="H1139" s="94">
        <f t="shared" si="478"/>
        <v>0</v>
      </c>
      <c r="I1139" s="94">
        <f t="shared" si="478"/>
        <v>0</v>
      </c>
      <c r="J1139" s="94">
        <f t="shared" si="478"/>
        <v>0</v>
      </c>
      <c r="K1139" s="94">
        <f t="shared" si="478"/>
        <v>0</v>
      </c>
      <c r="L1139" s="94">
        <f t="shared" si="478"/>
        <v>0</v>
      </c>
      <c r="M1139" s="94">
        <f t="shared" si="478"/>
        <v>0</v>
      </c>
      <c r="N1139" s="94">
        <f t="shared" si="478"/>
        <v>0</v>
      </c>
      <c r="O1139" s="94">
        <f t="shared" si="478"/>
        <v>0</v>
      </c>
      <c r="P1139" s="94">
        <f t="shared" si="478"/>
        <v>0</v>
      </c>
      <c r="Q1139" s="94">
        <f t="shared" si="478"/>
        <v>0</v>
      </c>
      <c r="R1139" s="94">
        <f t="shared" si="478"/>
        <v>0</v>
      </c>
      <c r="S1139" s="94">
        <f t="shared" si="478"/>
        <v>0</v>
      </c>
      <c r="T1139" s="94">
        <f t="shared" si="478"/>
        <v>0</v>
      </c>
      <c r="U1139" s="94">
        <f t="shared" si="478"/>
        <v>0</v>
      </c>
      <c r="V1139" s="94">
        <f t="shared" si="478"/>
        <v>0</v>
      </c>
      <c r="W1139" s="94">
        <f t="shared" si="478"/>
        <v>0</v>
      </c>
      <c r="X1139" s="94">
        <f t="shared" si="478"/>
        <v>0</v>
      </c>
      <c r="Y1139" s="94">
        <f t="shared" si="478"/>
        <v>0</v>
      </c>
      <c r="Z1139" s="94">
        <f t="shared" si="478"/>
        <v>0</v>
      </c>
      <c r="AA1139" s="94">
        <f t="shared" si="478"/>
        <v>0</v>
      </c>
      <c r="AB1139" s="94">
        <f t="shared" si="478"/>
        <v>0</v>
      </c>
      <c r="AC1139" s="94">
        <f t="shared" si="478"/>
        <v>0</v>
      </c>
      <c r="AD1139" s="94">
        <f t="shared" si="478"/>
        <v>0</v>
      </c>
      <c r="AE1139" s="94">
        <f t="shared" si="478"/>
        <v>0</v>
      </c>
      <c r="AF1139" s="73"/>
      <c r="AK1139" s="21">
        <f t="shared" ca="1" si="458"/>
        <v>0</v>
      </c>
    </row>
    <row r="1140" spans="1:37" hidden="1">
      <c r="A1140" s="21">
        <f t="shared" si="476"/>
        <v>0</v>
      </c>
      <c r="B1140" s="64"/>
      <c r="C1140" s="96" t="s">
        <v>170</v>
      </c>
      <c r="D1140" s="88"/>
      <c r="E1140" s="57">
        <f>F1140+Y1140</f>
        <v>0</v>
      </c>
      <c r="F1140" s="57">
        <f>SUM(G1140:X1140)</f>
        <v>0</v>
      </c>
      <c r="G1140" s="58"/>
      <c r="H1140" s="58"/>
      <c r="I1140" s="58"/>
      <c r="J1140" s="58"/>
      <c r="K1140" s="58"/>
      <c r="L1140" s="58"/>
      <c r="M1140" s="58"/>
      <c r="N1140" s="58"/>
      <c r="O1140" s="58"/>
      <c r="P1140" s="58"/>
      <c r="Q1140" s="58"/>
      <c r="R1140" s="58"/>
      <c r="S1140" s="58"/>
      <c r="T1140" s="58"/>
      <c r="U1140" s="58"/>
      <c r="V1140" s="58"/>
      <c r="W1140" s="58"/>
      <c r="X1140" s="58"/>
      <c r="Y1140" s="57">
        <f>SUM(Z1140:AE1140)</f>
        <v>0</v>
      </c>
      <c r="Z1140" s="58"/>
      <c r="AA1140" s="58"/>
      <c r="AB1140" s="58"/>
      <c r="AC1140" s="58"/>
      <c r="AD1140" s="58"/>
      <c r="AE1140" s="58"/>
      <c r="AF1140" s="73"/>
      <c r="AK1140" s="21">
        <f t="shared" ca="1" si="458"/>
        <v>1</v>
      </c>
    </row>
    <row r="1141" spans="1:37" hidden="1">
      <c r="A1141" s="21">
        <f t="shared" si="476"/>
        <v>0</v>
      </c>
      <c r="B1141" s="64"/>
      <c r="C1141" s="96" t="s">
        <v>171</v>
      </c>
      <c r="D1141" s="88"/>
      <c r="E1141" s="57">
        <f>F1141+Y1141</f>
        <v>0</v>
      </c>
      <c r="F1141" s="57">
        <f>SUM(G1141:X1141)</f>
        <v>0</v>
      </c>
      <c r="G1141" s="58"/>
      <c r="H1141" s="58"/>
      <c r="I1141" s="58"/>
      <c r="J1141" s="58"/>
      <c r="K1141" s="58"/>
      <c r="L1141" s="58"/>
      <c r="M1141" s="58"/>
      <c r="N1141" s="58"/>
      <c r="O1141" s="58"/>
      <c r="P1141" s="58"/>
      <c r="Q1141" s="58"/>
      <c r="R1141" s="58"/>
      <c r="S1141" s="58"/>
      <c r="T1141" s="58"/>
      <c r="U1141" s="58"/>
      <c r="V1141" s="58"/>
      <c r="W1141" s="58"/>
      <c r="X1141" s="58"/>
      <c r="Y1141" s="57">
        <f>SUM(Z1141:AE1141)</f>
        <v>0</v>
      </c>
      <c r="Z1141" s="58"/>
      <c r="AA1141" s="58"/>
      <c r="AB1141" s="58"/>
      <c r="AC1141" s="58"/>
      <c r="AD1141" s="58"/>
      <c r="AE1141" s="58"/>
      <c r="AF1141" s="73"/>
      <c r="AK1141" s="21">
        <f t="shared" ca="1" si="458"/>
        <v>1</v>
      </c>
    </row>
    <row r="1142" spans="1:37" hidden="1">
      <c r="A1142" s="21">
        <f t="shared" si="476"/>
        <v>0</v>
      </c>
      <c r="B1142" s="64"/>
      <c r="C1142" s="97" t="s">
        <v>172</v>
      </c>
      <c r="D1142" s="88"/>
      <c r="E1142" s="53">
        <f t="shared" ref="E1142:AE1142" si="479">IF(E1139=0,0,E1108/E1139)</f>
        <v>0</v>
      </c>
      <c r="F1142" s="53">
        <f t="shared" si="479"/>
        <v>0</v>
      </c>
      <c r="G1142" s="53">
        <f t="shared" si="479"/>
        <v>0</v>
      </c>
      <c r="H1142" s="53">
        <f t="shared" si="479"/>
        <v>0</v>
      </c>
      <c r="I1142" s="53">
        <f t="shared" si="479"/>
        <v>0</v>
      </c>
      <c r="J1142" s="53">
        <f t="shared" si="479"/>
        <v>0</v>
      </c>
      <c r="K1142" s="53">
        <f t="shared" si="479"/>
        <v>0</v>
      </c>
      <c r="L1142" s="53">
        <f t="shared" si="479"/>
        <v>0</v>
      </c>
      <c r="M1142" s="53">
        <f t="shared" si="479"/>
        <v>0</v>
      </c>
      <c r="N1142" s="53">
        <f t="shared" si="479"/>
        <v>0</v>
      </c>
      <c r="O1142" s="53">
        <f t="shared" si="479"/>
        <v>0</v>
      </c>
      <c r="P1142" s="53">
        <f t="shared" si="479"/>
        <v>0</v>
      </c>
      <c r="Q1142" s="53">
        <f t="shared" si="479"/>
        <v>0</v>
      </c>
      <c r="R1142" s="53">
        <f t="shared" si="479"/>
        <v>0</v>
      </c>
      <c r="S1142" s="53">
        <f t="shared" si="479"/>
        <v>0</v>
      </c>
      <c r="T1142" s="53">
        <f t="shared" si="479"/>
        <v>0</v>
      </c>
      <c r="U1142" s="53">
        <f t="shared" si="479"/>
        <v>0</v>
      </c>
      <c r="V1142" s="53">
        <f t="shared" si="479"/>
        <v>0</v>
      </c>
      <c r="W1142" s="53">
        <f t="shared" si="479"/>
        <v>0</v>
      </c>
      <c r="X1142" s="53">
        <f t="shared" si="479"/>
        <v>0</v>
      </c>
      <c r="Y1142" s="53">
        <f t="shared" si="479"/>
        <v>0</v>
      </c>
      <c r="Z1142" s="53">
        <f t="shared" si="479"/>
        <v>0</v>
      </c>
      <c r="AA1142" s="53">
        <f t="shared" si="479"/>
        <v>0</v>
      </c>
      <c r="AB1142" s="53">
        <f t="shared" si="479"/>
        <v>0</v>
      </c>
      <c r="AC1142" s="53">
        <f t="shared" si="479"/>
        <v>0</v>
      </c>
      <c r="AD1142" s="53">
        <f t="shared" si="479"/>
        <v>0</v>
      </c>
      <c r="AE1142" s="53">
        <f t="shared" si="479"/>
        <v>0</v>
      </c>
      <c r="AF1142" s="73"/>
      <c r="AK1142" s="21">
        <f t="shared" ca="1" si="458"/>
        <v>0</v>
      </c>
    </row>
    <row r="1143" spans="1:37" hidden="1">
      <c r="A1143" s="137">
        <f>A1144</f>
        <v>0</v>
      </c>
      <c r="B1143" s="136"/>
      <c r="C1143" s="121"/>
      <c r="D1143" s="131"/>
      <c r="E1143" s="117"/>
      <c r="F1143" s="117"/>
      <c r="G1143" s="117"/>
      <c r="H1143" s="117"/>
      <c r="I1143" s="117"/>
      <c r="J1143" s="117"/>
      <c r="K1143" s="117"/>
      <c r="L1143" s="117"/>
      <c r="M1143" s="117"/>
      <c r="N1143" s="117"/>
      <c r="O1143" s="117"/>
      <c r="P1143" s="117"/>
      <c r="Q1143" s="117"/>
      <c r="R1143" s="117"/>
      <c r="S1143" s="117"/>
      <c r="T1143" s="117"/>
      <c r="U1143" s="117"/>
      <c r="V1143" s="117"/>
      <c r="W1143" s="117"/>
      <c r="X1143" s="117"/>
      <c r="Y1143" s="117"/>
      <c r="Z1143" s="117"/>
      <c r="AA1143" s="117"/>
      <c r="AB1143" s="117"/>
      <c r="AC1143" s="117"/>
      <c r="AD1143" s="117"/>
      <c r="AE1143" s="117"/>
      <c r="AF1143" s="73"/>
      <c r="AK1143" s="21">
        <f t="shared" ca="1" si="458"/>
        <v>0</v>
      </c>
    </row>
    <row r="1144" spans="1:37" hidden="1">
      <c r="A1144" s="190">
        <f>MAX(A1145:A1182)</f>
        <v>0</v>
      </c>
      <c r="B1144" s="136"/>
      <c r="C1144" s="139" t="s">
        <v>270</v>
      </c>
      <c r="D1144" s="131"/>
      <c r="E1144" s="117"/>
      <c r="F1144" s="117"/>
      <c r="G1144" s="117"/>
      <c r="H1144" s="117"/>
      <c r="I1144" s="117"/>
      <c r="J1144" s="117"/>
      <c r="K1144" s="117"/>
      <c r="L1144" s="117"/>
      <c r="M1144" s="117"/>
      <c r="N1144" s="117"/>
      <c r="O1144" s="117"/>
      <c r="P1144" s="117"/>
      <c r="Q1144" s="117"/>
      <c r="R1144" s="117"/>
      <c r="S1144" s="117"/>
      <c r="T1144" s="117"/>
      <c r="U1144" s="117"/>
      <c r="V1144" s="117"/>
      <c r="W1144" s="117"/>
      <c r="X1144" s="117"/>
      <c r="Y1144" s="117"/>
      <c r="Z1144" s="117"/>
      <c r="AA1144" s="117"/>
      <c r="AB1144" s="117"/>
      <c r="AC1144" s="117"/>
      <c r="AD1144" s="117"/>
      <c r="AE1144" s="117"/>
      <c r="AF1144" s="73"/>
      <c r="AK1144" s="21">
        <f t="shared" ca="1" si="458"/>
        <v>0</v>
      </c>
    </row>
    <row r="1145" spans="1:37" hidden="1">
      <c r="A1145" s="21">
        <f t="shared" ref="A1145:A1173" si="480">IF(MAX(E1145:AF1145)=0,IF(MIN(E1145:AF1145)=0,0,1),1)</f>
        <v>0</v>
      </c>
      <c r="B1145" s="56"/>
      <c r="C1145" s="71" t="s">
        <v>113</v>
      </c>
      <c r="D1145" s="72"/>
      <c r="E1145" s="53">
        <f t="shared" ref="E1145:AE1145" si="481">SUBTOTAL(9,E1146:E1173)</f>
        <v>0</v>
      </c>
      <c r="F1145" s="53">
        <f t="shared" si="481"/>
        <v>0</v>
      </c>
      <c r="G1145" s="53">
        <f t="shared" si="481"/>
        <v>0</v>
      </c>
      <c r="H1145" s="53">
        <f t="shared" si="481"/>
        <v>0</v>
      </c>
      <c r="I1145" s="53">
        <f t="shared" si="481"/>
        <v>0</v>
      </c>
      <c r="J1145" s="53">
        <f t="shared" si="481"/>
        <v>0</v>
      </c>
      <c r="K1145" s="53">
        <f t="shared" si="481"/>
        <v>0</v>
      </c>
      <c r="L1145" s="53">
        <f t="shared" si="481"/>
        <v>0</v>
      </c>
      <c r="M1145" s="53">
        <f t="shared" si="481"/>
        <v>0</v>
      </c>
      <c r="N1145" s="53">
        <f t="shared" si="481"/>
        <v>0</v>
      </c>
      <c r="O1145" s="53">
        <f t="shared" si="481"/>
        <v>0</v>
      </c>
      <c r="P1145" s="53">
        <f t="shared" si="481"/>
        <v>0</v>
      </c>
      <c r="Q1145" s="53">
        <f t="shared" si="481"/>
        <v>0</v>
      </c>
      <c r="R1145" s="53">
        <f t="shared" si="481"/>
        <v>0</v>
      </c>
      <c r="S1145" s="53">
        <f t="shared" si="481"/>
        <v>0</v>
      </c>
      <c r="T1145" s="53">
        <f t="shared" si="481"/>
        <v>0</v>
      </c>
      <c r="U1145" s="53">
        <f t="shared" si="481"/>
        <v>0</v>
      </c>
      <c r="V1145" s="53">
        <f t="shared" si="481"/>
        <v>0</v>
      </c>
      <c r="W1145" s="53">
        <f t="shared" si="481"/>
        <v>0</v>
      </c>
      <c r="X1145" s="53">
        <f t="shared" si="481"/>
        <v>0</v>
      </c>
      <c r="Y1145" s="53">
        <f t="shared" si="481"/>
        <v>0</v>
      </c>
      <c r="Z1145" s="53">
        <f t="shared" si="481"/>
        <v>0</v>
      </c>
      <c r="AA1145" s="53">
        <f t="shared" si="481"/>
        <v>0</v>
      </c>
      <c r="AB1145" s="53">
        <f t="shared" si="481"/>
        <v>0</v>
      </c>
      <c r="AC1145" s="53">
        <f t="shared" si="481"/>
        <v>0</v>
      </c>
      <c r="AD1145" s="53">
        <f t="shared" si="481"/>
        <v>0</v>
      </c>
      <c r="AE1145" s="53">
        <f t="shared" si="481"/>
        <v>0</v>
      </c>
      <c r="AF1145" s="73"/>
      <c r="AK1145" s="21">
        <f t="shared" ca="1" si="458"/>
        <v>0</v>
      </c>
    </row>
    <row r="1146" spans="1:37" hidden="1">
      <c r="A1146" s="21">
        <f t="shared" si="480"/>
        <v>0</v>
      </c>
      <c r="B1146" s="56" t="s">
        <v>114</v>
      </c>
      <c r="C1146" s="74" t="s">
        <v>115</v>
      </c>
      <c r="D1146" s="72"/>
      <c r="E1146" s="53">
        <f t="shared" ref="E1146:AE1146" si="482">SUBTOTAL(9,E1147:E1164)</f>
        <v>0</v>
      </c>
      <c r="F1146" s="53">
        <f t="shared" si="482"/>
        <v>0</v>
      </c>
      <c r="G1146" s="53">
        <f t="shared" si="482"/>
        <v>0</v>
      </c>
      <c r="H1146" s="53">
        <f t="shared" si="482"/>
        <v>0</v>
      </c>
      <c r="I1146" s="53">
        <f t="shared" si="482"/>
        <v>0</v>
      </c>
      <c r="J1146" s="53">
        <f t="shared" si="482"/>
        <v>0</v>
      </c>
      <c r="K1146" s="53">
        <f t="shared" si="482"/>
        <v>0</v>
      </c>
      <c r="L1146" s="53">
        <f t="shared" si="482"/>
        <v>0</v>
      </c>
      <c r="M1146" s="53">
        <f t="shared" si="482"/>
        <v>0</v>
      </c>
      <c r="N1146" s="53">
        <f t="shared" si="482"/>
        <v>0</v>
      </c>
      <c r="O1146" s="53">
        <f t="shared" si="482"/>
        <v>0</v>
      </c>
      <c r="P1146" s="53">
        <f t="shared" si="482"/>
        <v>0</v>
      </c>
      <c r="Q1146" s="53">
        <f t="shared" si="482"/>
        <v>0</v>
      </c>
      <c r="R1146" s="53">
        <f t="shared" si="482"/>
        <v>0</v>
      </c>
      <c r="S1146" s="53">
        <f t="shared" si="482"/>
        <v>0</v>
      </c>
      <c r="T1146" s="53">
        <f t="shared" si="482"/>
        <v>0</v>
      </c>
      <c r="U1146" s="53">
        <f t="shared" si="482"/>
        <v>0</v>
      </c>
      <c r="V1146" s="53">
        <f t="shared" si="482"/>
        <v>0</v>
      </c>
      <c r="W1146" s="53">
        <f t="shared" si="482"/>
        <v>0</v>
      </c>
      <c r="X1146" s="53">
        <f t="shared" si="482"/>
        <v>0</v>
      </c>
      <c r="Y1146" s="53">
        <f t="shared" si="482"/>
        <v>0</v>
      </c>
      <c r="Z1146" s="53">
        <f t="shared" si="482"/>
        <v>0</v>
      </c>
      <c r="AA1146" s="53">
        <f t="shared" si="482"/>
        <v>0</v>
      </c>
      <c r="AB1146" s="53">
        <f t="shared" si="482"/>
        <v>0</v>
      </c>
      <c r="AC1146" s="53">
        <f t="shared" si="482"/>
        <v>0</v>
      </c>
      <c r="AD1146" s="53">
        <f t="shared" si="482"/>
        <v>0</v>
      </c>
      <c r="AE1146" s="53">
        <f t="shared" si="482"/>
        <v>0</v>
      </c>
      <c r="AF1146" s="73"/>
      <c r="AK1146" s="21">
        <f t="shared" ca="1" si="458"/>
        <v>0</v>
      </c>
    </row>
    <row r="1147" spans="1:37" hidden="1">
      <c r="A1147" s="21">
        <f t="shared" si="480"/>
        <v>0</v>
      </c>
      <c r="B1147" s="59"/>
      <c r="C1147" s="84" t="s">
        <v>286</v>
      </c>
      <c r="D1147" s="72"/>
      <c r="E1147" s="53">
        <f t="shared" ref="E1147:AE1147" si="483">SUBTOTAL(9,E1148:E1157)</f>
        <v>0</v>
      </c>
      <c r="F1147" s="53">
        <f t="shared" si="483"/>
        <v>0</v>
      </c>
      <c r="G1147" s="53">
        <f t="shared" si="483"/>
        <v>0</v>
      </c>
      <c r="H1147" s="53">
        <f t="shared" si="483"/>
        <v>0</v>
      </c>
      <c r="I1147" s="53">
        <f t="shared" si="483"/>
        <v>0</v>
      </c>
      <c r="J1147" s="53">
        <f t="shared" si="483"/>
        <v>0</v>
      </c>
      <c r="K1147" s="53">
        <f t="shared" si="483"/>
        <v>0</v>
      </c>
      <c r="L1147" s="53">
        <f t="shared" si="483"/>
        <v>0</v>
      </c>
      <c r="M1147" s="53">
        <f t="shared" si="483"/>
        <v>0</v>
      </c>
      <c r="N1147" s="53">
        <f t="shared" si="483"/>
        <v>0</v>
      </c>
      <c r="O1147" s="53">
        <f t="shared" si="483"/>
        <v>0</v>
      </c>
      <c r="P1147" s="53">
        <f t="shared" si="483"/>
        <v>0</v>
      </c>
      <c r="Q1147" s="53">
        <f t="shared" si="483"/>
        <v>0</v>
      </c>
      <c r="R1147" s="53">
        <f t="shared" si="483"/>
        <v>0</v>
      </c>
      <c r="S1147" s="53">
        <f t="shared" si="483"/>
        <v>0</v>
      </c>
      <c r="T1147" s="53">
        <f t="shared" si="483"/>
        <v>0</v>
      </c>
      <c r="U1147" s="53">
        <f t="shared" si="483"/>
        <v>0</v>
      </c>
      <c r="V1147" s="53">
        <f t="shared" si="483"/>
        <v>0</v>
      </c>
      <c r="W1147" s="53">
        <f t="shared" si="483"/>
        <v>0</v>
      </c>
      <c r="X1147" s="53">
        <f t="shared" si="483"/>
        <v>0</v>
      </c>
      <c r="Y1147" s="53">
        <f t="shared" si="483"/>
        <v>0</v>
      </c>
      <c r="Z1147" s="53">
        <f t="shared" si="483"/>
        <v>0</v>
      </c>
      <c r="AA1147" s="53">
        <f t="shared" si="483"/>
        <v>0</v>
      </c>
      <c r="AB1147" s="53">
        <f t="shared" si="483"/>
        <v>0</v>
      </c>
      <c r="AC1147" s="53">
        <f t="shared" si="483"/>
        <v>0</v>
      </c>
      <c r="AD1147" s="53">
        <f t="shared" si="483"/>
        <v>0</v>
      </c>
      <c r="AE1147" s="53">
        <f t="shared" si="483"/>
        <v>0</v>
      </c>
      <c r="AF1147" s="73"/>
      <c r="AK1147" s="21">
        <f t="shared" ca="1" si="458"/>
        <v>0</v>
      </c>
    </row>
    <row r="1148" spans="1:37" ht="25.5" hidden="1">
      <c r="A1148" s="21">
        <f t="shared" si="480"/>
        <v>0</v>
      </c>
      <c r="B1148" s="75"/>
      <c r="C1148" s="77" t="s">
        <v>116</v>
      </c>
      <c r="D1148" s="76" t="s">
        <v>53</v>
      </c>
      <c r="E1148" s="53">
        <f t="shared" ref="E1148:AE1148" si="484">SUBTOTAL(9,E1149:E1150)</f>
        <v>0</v>
      </c>
      <c r="F1148" s="53">
        <f t="shared" si="484"/>
        <v>0</v>
      </c>
      <c r="G1148" s="53">
        <f t="shared" si="484"/>
        <v>0</v>
      </c>
      <c r="H1148" s="53">
        <f t="shared" si="484"/>
        <v>0</v>
      </c>
      <c r="I1148" s="53">
        <f t="shared" si="484"/>
        <v>0</v>
      </c>
      <c r="J1148" s="53">
        <f t="shared" si="484"/>
        <v>0</v>
      </c>
      <c r="K1148" s="53">
        <f t="shared" si="484"/>
        <v>0</v>
      </c>
      <c r="L1148" s="53">
        <f t="shared" si="484"/>
        <v>0</v>
      </c>
      <c r="M1148" s="53">
        <f t="shared" si="484"/>
        <v>0</v>
      </c>
      <c r="N1148" s="53">
        <f t="shared" si="484"/>
        <v>0</v>
      </c>
      <c r="O1148" s="53">
        <f t="shared" si="484"/>
        <v>0</v>
      </c>
      <c r="P1148" s="53">
        <f t="shared" si="484"/>
        <v>0</v>
      </c>
      <c r="Q1148" s="53">
        <f t="shared" si="484"/>
        <v>0</v>
      </c>
      <c r="R1148" s="53">
        <f t="shared" si="484"/>
        <v>0</v>
      </c>
      <c r="S1148" s="53">
        <f t="shared" si="484"/>
        <v>0</v>
      </c>
      <c r="T1148" s="53">
        <f t="shared" si="484"/>
        <v>0</v>
      </c>
      <c r="U1148" s="53">
        <f t="shared" si="484"/>
        <v>0</v>
      </c>
      <c r="V1148" s="53">
        <f t="shared" si="484"/>
        <v>0</v>
      </c>
      <c r="W1148" s="53">
        <f t="shared" si="484"/>
        <v>0</v>
      </c>
      <c r="X1148" s="53">
        <f t="shared" si="484"/>
        <v>0</v>
      </c>
      <c r="Y1148" s="53">
        <f t="shared" si="484"/>
        <v>0</v>
      </c>
      <c r="Z1148" s="53">
        <f t="shared" si="484"/>
        <v>0</v>
      </c>
      <c r="AA1148" s="53">
        <f t="shared" si="484"/>
        <v>0</v>
      </c>
      <c r="AB1148" s="53">
        <f t="shared" si="484"/>
        <v>0</v>
      </c>
      <c r="AC1148" s="53">
        <f t="shared" si="484"/>
        <v>0</v>
      </c>
      <c r="AD1148" s="53">
        <f t="shared" si="484"/>
        <v>0</v>
      </c>
      <c r="AE1148" s="53">
        <f t="shared" si="484"/>
        <v>0</v>
      </c>
      <c r="AF1148" s="73"/>
      <c r="AK1148" s="21">
        <f t="shared" ca="1" si="458"/>
        <v>0</v>
      </c>
    </row>
    <row r="1149" spans="1:37" ht="25.5" hidden="1">
      <c r="A1149" s="21">
        <f t="shared" si="480"/>
        <v>0</v>
      </c>
      <c r="B1149" s="75"/>
      <c r="C1149" s="155" t="s">
        <v>278</v>
      </c>
      <c r="D1149" s="76" t="s">
        <v>279</v>
      </c>
      <c r="E1149" s="57">
        <f>F1149+Y1149</f>
        <v>0</v>
      </c>
      <c r="F1149" s="57">
        <f>SUM(G1149:X1149)</f>
        <v>0</v>
      </c>
      <c r="G1149" s="58"/>
      <c r="H1149" s="58"/>
      <c r="I1149" s="58"/>
      <c r="J1149" s="58"/>
      <c r="K1149" s="58"/>
      <c r="L1149" s="58"/>
      <c r="M1149" s="58"/>
      <c r="N1149" s="58"/>
      <c r="O1149" s="58"/>
      <c r="P1149" s="58"/>
      <c r="Q1149" s="58"/>
      <c r="R1149" s="58"/>
      <c r="S1149" s="58"/>
      <c r="T1149" s="58"/>
      <c r="U1149" s="58"/>
      <c r="V1149" s="58"/>
      <c r="W1149" s="58"/>
      <c r="X1149" s="58"/>
      <c r="Y1149" s="57">
        <f>SUM(Z1149:AE1149)</f>
        <v>0</v>
      </c>
      <c r="Z1149" s="58"/>
      <c r="AA1149" s="58"/>
      <c r="AB1149" s="58"/>
      <c r="AC1149" s="58"/>
      <c r="AD1149" s="58"/>
      <c r="AE1149" s="58"/>
      <c r="AF1149" s="73"/>
      <c r="AK1149" s="21">
        <f t="shared" ca="1" si="458"/>
        <v>1</v>
      </c>
    </row>
    <row r="1150" spans="1:37" ht="25.5" hidden="1">
      <c r="A1150" s="21">
        <f t="shared" si="480"/>
        <v>0</v>
      </c>
      <c r="B1150" s="75"/>
      <c r="C1150" s="155" t="s">
        <v>280</v>
      </c>
      <c r="D1150" s="76" t="s">
        <v>281</v>
      </c>
      <c r="E1150" s="57">
        <f>F1150+Y1150</f>
        <v>0</v>
      </c>
      <c r="F1150" s="57">
        <f>SUM(G1150:X1150)</f>
        <v>0</v>
      </c>
      <c r="G1150" s="58"/>
      <c r="H1150" s="58"/>
      <c r="I1150" s="58"/>
      <c r="J1150" s="58"/>
      <c r="K1150" s="58"/>
      <c r="L1150" s="58"/>
      <c r="M1150" s="58"/>
      <c r="N1150" s="58"/>
      <c r="O1150" s="58"/>
      <c r="P1150" s="58"/>
      <c r="Q1150" s="58"/>
      <c r="R1150" s="58"/>
      <c r="S1150" s="58"/>
      <c r="T1150" s="58"/>
      <c r="U1150" s="58"/>
      <c r="V1150" s="58"/>
      <c r="W1150" s="58"/>
      <c r="X1150" s="58"/>
      <c r="Y1150" s="57">
        <f>SUM(Z1150:AE1150)</f>
        <v>0</v>
      </c>
      <c r="Z1150" s="58"/>
      <c r="AA1150" s="58"/>
      <c r="AB1150" s="58"/>
      <c r="AC1150" s="58"/>
      <c r="AD1150" s="58"/>
      <c r="AE1150" s="58"/>
      <c r="AF1150" s="73"/>
      <c r="AK1150" s="21">
        <f t="shared" ref="AK1150:AK1213" ca="1" si="485">IF(CELL("protect",AC1150),0,1)</f>
        <v>1</v>
      </c>
    </row>
    <row r="1151" spans="1:37" hidden="1">
      <c r="A1151" s="21">
        <f t="shared" si="480"/>
        <v>0</v>
      </c>
      <c r="B1151" s="78"/>
      <c r="C1151" s="156" t="s">
        <v>117</v>
      </c>
      <c r="D1151" s="79" t="s">
        <v>55</v>
      </c>
      <c r="E1151" s="57">
        <f>F1151+Y1151</f>
        <v>0</v>
      </c>
      <c r="F1151" s="57">
        <f>SUM(G1151:X1151)</f>
        <v>0</v>
      </c>
      <c r="G1151" s="58"/>
      <c r="H1151" s="58"/>
      <c r="I1151" s="58"/>
      <c r="J1151" s="58"/>
      <c r="K1151" s="58"/>
      <c r="L1151" s="58"/>
      <c r="M1151" s="58"/>
      <c r="N1151" s="58"/>
      <c r="O1151" s="58"/>
      <c r="P1151" s="58"/>
      <c r="Q1151" s="58"/>
      <c r="R1151" s="58"/>
      <c r="S1151" s="58"/>
      <c r="T1151" s="58"/>
      <c r="U1151" s="58"/>
      <c r="V1151" s="58"/>
      <c r="W1151" s="58"/>
      <c r="X1151" s="58"/>
      <c r="Y1151" s="57">
        <f>SUM(Z1151:AE1151)</f>
        <v>0</v>
      </c>
      <c r="Z1151" s="58"/>
      <c r="AA1151" s="58"/>
      <c r="AB1151" s="58"/>
      <c r="AC1151" s="58"/>
      <c r="AD1151" s="58"/>
      <c r="AE1151" s="58"/>
      <c r="AF1151" s="73"/>
      <c r="AK1151" s="21">
        <f t="shared" ca="1" si="485"/>
        <v>1</v>
      </c>
    </row>
    <row r="1152" spans="1:37" hidden="1">
      <c r="A1152" s="21">
        <f t="shared" si="480"/>
        <v>0</v>
      </c>
      <c r="B1152" s="78"/>
      <c r="C1152" s="77" t="s">
        <v>282</v>
      </c>
      <c r="D1152" s="80" t="s">
        <v>283</v>
      </c>
      <c r="E1152" s="53">
        <f t="shared" ref="E1152:AE1152" si="486">SUBTOTAL(9,E1153:E1156)</f>
        <v>0</v>
      </c>
      <c r="F1152" s="53">
        <f t="shared" si="486"/>
        <v>0</v>
      </c>
      <c r="G1152" s="53">
        <f t="shared" si="486"/>
        <v>0</v>
      </c>
      <c r="H1152" s="53">
        <f t="shared" si="486"/>
        <v>0</v>
      </c>
      <c r="I1152" s="53">
        <f t="shared" si="486"/>
        <v>0</v>
      </c>
      <c r="J1152" s="53">
        <f t="shared" si="486"/>
        <v>0</v>
      </c>
      <c r="K1152" s="53">
        <f t="shared" si="486"/>
        <v>0</v>
      </c>
      <c r="L1152" s="53">
        <f t="shared" si="486"/>
        <v>0</v>
      </c>
      <c r="M1152" s="53">
        <f t="shared" si="486"/>
        <v>0</v>
      </c>
      <c r="N1152" s="53">
        <f t="shared" si="486"/>
        <v>0</v>
      </c>
      <c r="O1152" s="53">
        <f t="shared" si="486"/>
        <v>0</v>
      </c>
      <c r="P1152" s="53">
        <f t="shared" si="486"/>
        <v>0</v>
      </c>
      <c r="Q1152" s="53">
        <f t="shared" si="486"/>
        <v>0</v>
      </c>
      <c r="R1152" s="53">
        <f t="shared" si="486"/>
        <v>0</v>
      </c>
      <c r="S1152" s="53">
        <f t="shared" si="486"/>
        <v>0</v>
      </c>
      <c r="T1152" s="53">
        <f t="shared" si="486"/>
        <v>0</v>
      </c>
      <c r="U1152" s="53">
        <f t="shared" si="486"/>
        <v>0</v>
      </c>
      <c r="V1152" s="53">
        <f t="shared" si="486"/>
        <v>0</v>
      </c>
      <c r="W1152" s="53">
        <f t="shared" si="486"/>
        <v>0</v>
      </c>
      <c r="X1152" s="53">
        <f t="shared" si="486"/>
        <v>0</v>
      </c>
      <c r="Y1152" s="53">
        <f t="shared" si="486"/>
        <v>0</v>
      </c>
      <c r="Z1152" s="53">
        <f t="shared" si="486"/>
        <v>0</v>
      </c>
      <c r="AA1152" s="53">
        <f t="shared" si="486"/>
        <v>0</v>
      </c>
      <c r="AB1152" s="53">
        <f t="shared" si="486"/>
        <v>0</v>
      </c>
      <c r="AC1152" s="53">
        <f t="shared" si="486"/>
        <v>0</v>
      </c>
      <c r="AD1152" s="53">
        <f t="shared" si="486"/>
        <v>0</v>
      </c>
      <c r="AE1152" s="53">
        <f t="shared" si="486"/>
        <v>0</v>
      </c>
      <c r="AF1152" s="73"/>
      <c r="AK1152" s="21">
        <f t="shared" ca="1" si="485"/>
        <v>0</v>
      </c>
    </row>
    <row r="1153" spans="1:37" ht="25.5" hidden="1">
      <c r="A1153" s="21">
        <f t="shared" si="480"/>
        <v>0</v>
      </c>
      <c r="B1153" s="78"/>
      <c r="C1153" s="157" t="s">
        <v>119</v>
      </c>
      <c r="D1153" s="80" t="s">
        <v>120</v>
      </c>
      <c r="E1153" s="57">
        <f t="shared" ref="E1153:E1164" si="487">F1153+Y1153</f>
        <v>0</v>
      </c>
      <c r="F1153" s="57">
        <f t="shared" ref="F1153:F1164" si="488">SUM(G1153:X1153)</f>
        <v>0</v>
      </c>
      <c r="G1153" s="58"/>
      <c r="H1153" s="58"/>
      <c r="I1153" s="58"/>
      <c r="J1153" s="58"/>
      <c r="K1153" s="58"/>
      <c r="L1153" s="58"/>
      <c r="M1153" s="58"/>
      <c r="N1153" s="58"/>
      <c r="O1153" s="58"/>
      <c r="P1153" s="58"/>
      <c r="Q1153" s="58"/>
      <c r="R1153" s="58"/>
      <c r="S1153" s="58"/>
      <c r="T1153" s="58"/>
      <c r="U1153" s="58"/>
      <c r="V1153" s="58"/>
      <c r="W1153" s="58"/>
      <c r="X1153" s="58"/>
      <c r="Y1153" s="57">
        <f t="shared" ref="Y1153:Y1164" si="489">SUM(Z1153:AE1153)</f>
        <v>0</v>
      </c>
      <c r="Z1153" s="58"/>
      <c r="AA1153" s="58"/>
      <c r="AB1153" s="58"/>
      <c r="AC1153" s="58"/>
      <c r="AD1153" s="58"/>
      <c r="AE1153" s="58"/>
      <c r="AF1153" s="73"/>
      <c r="AK1153" s="21">
        <f t="shared" ca="1" si="485"/>
        <v>1</v>
      </c>
    </row>
    <row r="1154" spans="1:37" hidden="1">
      <c r="A1154" s="21">
        <f t="shared" si="480"/>
        <v>0</v>
      </c>
      <c r="B1154" s="78"/>
      <c r="C1154" s="155" t="s">
        <v>123</v>
      </c>
      <c r="D1154" s="80" t="s">
        <v>124</v>
      </c>
      <c r="E1154" s="57">
        <f t="shared" si="487"/>
        <v>0</v>
      </c>
      <c r="F1154" s="57">
        <f t="shared" si="488"/>
        <v>0</v>
      </c>
      <c r="G1154" s="58"/>
      <c r="H1154" s="58"/>
      <c r="I1154" s="58"/>
      <c r="J1154" s="58"/>
      <c r="K1154" s="58"/>
      <c r="L1154" s="58"/>
      <c r="M1154" s="58"/>
      <c r="N1154" s="58"/>
      <c r="O1154" s="58"/>
      <c r="P1154" s="58"/>
      <c r="Q1154" s="58"/>
      <c r="R1154" s="58"/>
      <c r="S1154" s="58"/>
      <c r="T1154" s="58"/>
      <c r="U1154" s="58"/>
      <c r="V1154" s="58"/>
      <c r="W1154" s="58"/>
      <c r="X1154" s="58"/>
      <c r="Y1154" s="57">
        <f t="shared" si="489"/>
        <v>0</v>
      </c>
      <c r="Z1154" s="58"/>
      <c r="AA1154" s="58"/>
      <c r="AB1154" s="58"/>
      <c r="AC1154" s="58"/>
      <c r="AD1154" s="58"/>
      <c r="AE1154" s="58"/>
      <c r="AF1154" s="73"/>
      <c r="AK1154" s="21">
        <f t="shared" ca="1" si="485"/>
        <v>1</v>
      </c>
    </row>
    <row r="1155" spans="1:37" hidden="1">
      <c r="A1155" s="21">
        <f t="shared" si="480"/>
        <v>0</v>
      </c>
      <c r="B1155" s="78"/>
      <c r="C1155" s="155" t="s">
        <v>465</v>
      </c>
      <c r="D1155" s="80" t="s">
        <v>125</v>
      </c>
      <c r="E1155" s="57">
        <f t="shared" si="487"/>
        <v>0</v>
      </c>
      <c r="F1155" s="57">
        <f t="shared" si="488"/>
        <v>0</v>
      </c>
      <c r="G1155" s="58"/>
      <c r="H1155" s="58"/>
      <c r="I1155" s="58"/>
      <c r="J1155" s="58"/>
      <c r="K1155" s="58"/>
      <c r="L1155" s="58"/>
      <c r="M1155" s="58"/>
      <c r="N1155" s="58"/>
      <c r="O1155" s="58"/>
      <c r="P1155" s="58"/>
      <c r="Q1155" s="58"/>
      <c r="R1155" s="58"/>
      <c r="S1155" s="58"/>
      <c r="T1155" s="58"/>
      <c r="U1155" s="58"/>
      <c r="V1155" s="58"/>
      <c r="W1155" s="58"/>
      <c r="X1155" s="58"/>
      <c r="Y1155" s="57">
        <f t="shared" si="489"/>
        <v>0</v>
      </c>
      <c r="Z1155" s="58"/>
      <c r="AA1155" s="58"/>
      <c r="AB1155" s="58"/>
      <c r="AC1155" s="58"/>
      <c r="AD1155" s="58"/>
      <c r="AE1155" s="58"/>
      <c r="AF1155" s="73"/>
      <c r="AK1155" s="21">
        <f t="shared" ca="1" si="485"/>
        <v>1</v>
      </c>
    </row>
    <row r="1156" spans="1:37" ht="25.5" hidden="1">
      <c r="A1156" s="21">
        <f t="shared" si="480"/>
        <v>0</v>
      </c>
      <c r="B1156" s="78"/>
      <c r="C1156" s="155" t="s">
        <v>126</v>
      </c>
      <c r="D1156" s="80" t="s">
        <v>127</v>
      </c>
      <c r="E1156" s="57">
        <f t="shared" si="487"/>
        <v>0</v>
      </c>
      <c r="F1156" s="57">
        <f t="shared" si="488"/>
        <v>0</v>
      </c>
      <c r="G1156" s="58"/>
      <c r="H1156" s="58"/>
      <c r="I1156" s="58"/>
      <c r="J1156" s="58"/>
      <c r="K1156" s="58"/>
      <c r="L1156" s="58"/>
      <c r="M1156" s="58"/>
      <c r="N1156" s="58"/>
      <c r="O1156" s="58"/>
      <c r="P1156" s="58"/>
      <c r="Q1156" s="58"/>
      <c r="R1156" s="58"/>
      <c r="S1156" s="58"/>
      <c r="T1156" s="58"/>
      <c r="U1156" s="58"/>
      <c r="V1156" s="58"/>
      <c r="W1156" s="58"/>
      <c r="X1156" s="58"/>
      <c r="Y1156" s="57">
        <f t="shared" si="489"/>
        <v>0</v>
      </c>
      <c r="Z1156" s="58"/>
      <c r="AA1156" s="58"/>
      <c r="AB1156" s="58"/>
      <c r="AC1156" s="58"/>
      <c r="AD1156" s="58"/>
      <c r="AE1156" s="58"/>
      <c r="AF1156" s="73"/>
      <c r="AK1156" s="21">
        <f t="shared" ca="1" si="485"/>
        <v>1</v>
      </c>
    </row>
    <row r="1157" spans="1:37" hidden="1">
      <c r="A1157" s="21">
        <f t="shared" si="480"/>
        <v>0</v>
      </c>
      <c r="B1157" s="78"/>
      <c r="C1157" s="81" t="s">
        <v>128</v>
      </c>
      <c r="D1157" s="80" t="s">
        <v>58</v>
      </c>
      <c r="E1157" s="57">
        <f t="shared" si="487"/>
        <v>0</v>
      </c>
      <c r="F1157" s="57">
        <f t="shared" si="488"/>
        <v>0</v>
      </c>
      <c r="G1157" s="58"/>
      <c r="H1157" s="58"/>
      <c r="I1157" s="58"/>
      <c r="J1157" s="58"/>
      <c r="K1157" s="58"/>
      <c r="L1157" s="58"/>
      <c r="M1157" s="58"/>
      <c r="N1157" s="58"/>
      <c r="O1157" s="58"/>
      <c r="P1157" s="58"/>
      <c r="Q1157" s="58"/>
      <c r="R1157" s="58"/>
      <c r="S1157" s="58"/>
      <c r="T1157" s="58"/>
      <c r="U1157" s="58"/>
      <c r="V1157" s="58"/>
      <c r="W1157" s="58"/>
      <c r="X1157" s="58"/>
      <c r="Y1157" s="57">
        <f t="shared" si="489"/>
        <v>0</v>
      </c>
      <c r="Z1157" s="58"/>
      <c r="AA1157" s="58"/>
      <c r="AB1157" s="58"/>
      <c r="AC1157" s="58"/>
      <c r="AD1157" s="58"/>
      <c r="AE1157" s="58"/>
      <c r="AF1157" s="73"/>
      <c r="AK1157" s="21">
        <f t="shared" ca="1" si="485"/>
        <v>1</v>
      </c>
    </row>
    <row r="1158" spans="1:37" hidden="1">
      <c r="A1158" s="21">
        <f t="shared" si="480"/>
        <v>0</v>
      </c>
      <c r="B1158" s="78"/>
      <c r="C1158" s="82" t="s">
        <v>129</v>
      </c>
      <c r="D1158" s="79" t="s">
        <v>60</v>
      </c>
      <c r="E1158" s="57">
        <f t="shared" si="487"/>
        <v>0</v>
      </c>
      <c r="F1158" s="57">
        <f t="shared" si="488"/>
        <v>0</v>
      </c>
      <c r="G1158" s="58"/>
      <c r="H1158" s="58"/>
      <c r="I1158" s="58"/>
      <c r="J1158" s="58"/>
      <c r="K1158" s="58"/>
      <c r="L1158" s="58"/>
      <c r="M1158" s="58"/>
      <c r="N1158" s="58"/>
      <c r="O1158" s="58"/>
      <c r="P1158" s="58"/>
      <c r="Q1158" s="58"/>
      <c r="R1158" s="58"/>
      <c r="S1158" s="58"/>
      <c r="T1158" s="58"/>
      <c r="U1158" s="58"/>
      <c r="V1158" s="58"/>
      <c r="W1158" s="58"/>
      <c r="X1158" s="58"/>
      <c r="Y1158" s="57">
        <f t="shared" si="489"/>
        <v>0</v>
      </c>
      <c r="Z1158" s="58"/>
      <c r="AA1158" s="58"/>
      <c r="AB1158" s="58"/>
      <c r="AC1158" s="58"/>
      <c r="AD1158" s="58"/>
      <c r="AE1158" s="58"/>
      <c r="AF1158" s="73"/>
      <c r="AK1158" s="21">
        <f t="shared" ca="1" si="485"/>
        <v>1</v>
      </c>
    </row>
    <row r="1159" spans="1:37" hidden="1">
      <c r="A1159" s="21">
        <f t="shared" si="480"/>
        <v>0</v>
      </c>
      <c r="B1159" s="78"/>
      <c r="C1159" s="82" t="s">
        <v>307</v>
      </c>
      <c r="D1159" s="79" t="s">
        <v>69</v>
      </c>
      <c r="E1159" s="57">
        <f t="shared" si="487"/>
        <v>0</v>
      </c>
      <c r="F1159" s="57">
        <f t="shared" si="488"/>
        <v>0</v>
      </c>
      <c r="G1159" s="58"/>
      <c r="H1159" s="58"/>
      <c r="I1159" s="58"/>
      <c r="J1159" s="58"/>
      <c r="K1159" s="58"/>
      <c r="L1159" s="58"/>
      <c r="M1159" s="58"/>
      <c r="N1159" s="58"/>
      <c r="O1159" s="58"/>
      <c r="P1159" s="58"/>
      <c r="Q1159" s="58"/>
      <c r="R1159" s="58"/>
      <c r="S1159" s="58"/>
      <c r="T1159" s="58"/>
      <c r="U1159" s="58"/>
      <c r="V1159" s="58"/>
      <c r="W1159" s="58"/>
      <c r="X1159" s="58"/>
      <c r="Y1159" s="57">
        <f t="shared" si="489"/>
        <v>0</v>
      </c>
      <c r="Z1159" s="58"/>
      <c r="AA1159" s="58"/>
      <c r="AB1159" s="58"/>
      <c r="AC1159" s="58"/>
      <c r="AD1159" s="58"/>
      <c r="AE1159" s="58"/>
      <c r="AF1159" s="73"/>
      <c r="AK1159" s="21">
        <f t="shared" ca="1" si="485"/>
        <v>1</v>
      </c>
    </row>
    <row r="1160" spans="1:37" hidden="1">
      <c r="A1160" s="21">
        <f t="shared" si="480"/>
        <v>0</v>
      </c>
      <c r="B1160" s="83"/>
      <c r="C1160" s="87" t="s">
        <v>135</v>
      </c>
      <c r="D1160" s="85" t="s">
        <v>97</v>
      </c>
      <c r="E1160" s="57">
        <f t="shared" si="487"/>
        <v>0</v>
      </c>
      <c r="F1160" s="57">
        <f t="shared" si="488"/>
        <v>0</v>
      </c>
      <c r="G1160" s="58"/>
      <c r="H1160" s="58"/>
      <c r="I1160" s="58"/>
      <c r="J1160" s="58"/>
      <c r="K1160" s="58"/>
      <c r="L1160" s="58"/>
      <c r="M1160" s="58"/>
      <c r="N1160" s="58"/>
      <c r="O1160" s="58"/>
      <c r="P1160" s="58"/>
      <c r="Q1160" s="58"/>
      <c r="R1160" s="58"/>
      <c r="S1160" s="58"/>
      <c r="T1160" s="58"/>
      <c r="U1160" s="58"/>
      <c r="V1160" s="58"/>
      <c r="W1160" s="58"/>
      <c r="X1160" s="58"/>
      <c r="Y1160" s="57">
        <f t="shared" si="489"/>
        <v>0</v>
      </c>
      <c r="Z1160" s="58"/>
      <c r="AA1160" s="58"/>
      <c r="AB1160" s="58"/>
      <c r="AC1160" s="58"/>
      <c r="AD1160" s="58"/>
      <c r="AE1160" s="58"/>
      <c r="AF1160" s="73"/>
      <c r="AK1160" s="21">
        <f t="shared" ca="1" si="485"/>
        <v>1</v>
      </c>
    </row>
    <row r="1161" spans="1:37" hidden="1">
      <c r="A1161" s="21">
        <f t="shared" si="480"/>
        <v>0</v>
      </c>
      <c r="B1161" s="59"/>
      <c r="C1161" s="84" t="s">
        <v>466</v>
      </c>
      <c r="D1161" s="72"/>
      <c r="E1161" s="53">
        <f t="shared" ref="E1161:AE1161" si="490">SUBTOTAL(9,E1162:E1163)</f>
        <v>0</v>
      </c>
      <c r="F1161" s="53">
        <f t="shared" si="490"/>
        <v>0</v>
      </c>
      <c r="G1161" s="53">
        <f t="shared" si="490"/>
        <v>0</v>
      </c>
      <c r="H1161" s="53">
        <f t="shared" si="490"/>
        <v>0</v>
      </c>
      <c r="I1161" s="53">
        <f t="shared" si="490"/>
        <v>0</v>
      </c>
      <c r="J1161" s="53">
        <f t="shared" si="490"/>
        <v>0</v>
      </c>
      <c r="K1161" s="53">
        <f t="shared" si="490"/>
        <v>0</v>
      </c>
      <c r="L1161" s="53">
        <f t="shared" si="490"/>
        <v>0</v>
      </c>
      <c r="M1161" s="53">
        <f t="shared" si="490"/>
        <v>0</v>
      </c>
      <c r="N1161" s="53">
        <f t="shared" si="490"/>
        <v>0</v>
      </c>
      <c r="O1161" s="53">
        <f t="shared" si="490"/>
        <v>0</v>
      </c>
      <c r="P1161" s="53">
        <f t="shared" si="490"/>
        <v>0</v>
      </c>
      <c r="Q1161" s="53">
        <f t="shared" si="490"/>
        <v>0</v>
      </c>
      <c r="R1161" s="53">
        <f t="shared" si="490"/>
        <v>0</v>
      </c>
      <c r="S1161" s="53">
        <f t="shared" si="490"/>
        <v>0</v>
      </c>
      <c r="T1161" s="53">
        <f t="shared" si="490"/>
        <v>0</v>
      </c>
      <c r="U1161" s="53">
        <f t="shared" si="490"/>
        <v>0</v>
      </c>
      <c r="V1161" s="53">
        <f t="shared" si="490"/>
        <v>0</v>
      </c>
      <c r="W1161" s="53">
        <f t="shared" si="490"/>
        <v>0</v>
      </c>
      <c r="X1161" s="53">
        <f t="shared" si="490"/>
        <v>0</v>
      </c>
      <c r="Y1161" s="53">
        <f t="shared" si="490"/>
        <v>0</v>
      </c>
      <c r="Z1161" s="53">
        <f t="shared" si="490"/>
        <v>0</v>
      </c>
      <c r="AA1161" s="53">
        <f t="shared" si="490"/>
        <v>0</v>
      </c>
      <c r="AB1161" s="53">
        <f t="shared" si="490"/>
        <v>0</v>
      </c>
      <c r="AC1161" s="53">
        <f t="shared" si="490"/>
        <v>0</v>
      </c>
      <c r="AD1161" s="53">
        <f t="shared" si="490"/>
        <v>0</v>
      </c>
      <c r="AE1161" s="53">
        <f t="shared" si="490"/>
        <v>0</v>
      </c>
      <c r="AF1161" s="73"/>
      <c r="AK1161" s="21">
        <f t="shared" ca="1" si="485"/>
        <v>0</v>
      </c>
    </row>
    <row r="1162" spans="1:37" hidden="1">
      <c r="A1162" s="21">
        <f t="shared" si="480"/>
        <v>0</v>
      </c>
      <c r="B1162" s="83"/>
      <c r="C1162" s="86" t="s">
        <v>467</v>
      </c>
      <c r="D1162" s="88" t="s">
        <v>138</v>
      </c>
      <c r="E1162" s="57">
        <f t="shared" si="487"/>
        <v>0</v>
      </c>
      <c r="F1162" s="57">
        <f t="shared" si="488"/>
        <v>0</v>
      </c>
      <c r="G1162" s="58"/>
      <c r="H1162" s="58"/>
      <c r="I1162" s="58"/>
      <c r="J1162" s="58"/>
      <c r="K1162" s="58"/>
      <c r="L1162" s="58"/>
      <c r="M1162" s="58"/>
      <c r="N1162" s="58"/>
      <c r="O1162" s="58"/>
      <c r="P1162" s="58"/>
      <c r="Q1162" s="58"/>
      <c r="R1162" s="58"/>
      <c r="S1162" s="58"/>
      <c r="T1162" s="58"/>
      <c r="U1162" s="58"/>
      <c r="V1162" s="58"/>
      <c r="W1162" s="58"/>
      <c r="X1162" s="58"/>
      <c r="Y1162" s="57">
        <f t="shared" si="489"/>
        <v>0</v>
      </c>
      <c r="Z1162" s="58"/>
      <c r="AA1162" s="58"/>
      <c r="AB1162" s="58"/>
      <c r="AC1162" s="58"/>
      <c r="AD1162" s="58"/>
      <c r="AE1162" s="58"/>
      <c r="AF1162" s="73"/>
      <c r="AK1162" s="21">
        <f t="shared" ca="1" si="485"/>
        <v>1</v>
      </c>
    </row>
    <row r="1163" spans="1:37" ht="25.5" hidden="1">
      <c r="A1163" s="21">
        <f t="shared" si="480"/>
        <v>0</v>
      </c>
      <c r="B1163" s="83"/>
      <c r="C1163" s="86" t="s">
        <v>469</v>
      </c>
      <c r="D1163" s="85" t="s">
        <v>110</v>
      </c>
      <c r="E1163" s="57">
        <f t="shared" si="487"/>
        <v>0</v>
      </c>
      <c r="F1163" s="57">
        <f t="shared" si="488"/>
        <v>0</v>
      </c>
      <c r="G1163" s="58"/>
      <c r="H1163" s="58"/>
      <c r="I1163" s="58"/>
      <c r="J1163" s="58"/>
      <c r="K1163" s="58"/>
      <c r="L1163" s="58"/>
      <c r="M1163" s="58"/>
      <c r="N1163" s="58"/>
      <c r="O1163" s="58"/>
      <c r="P1163" s="58"/>
      <c r="Q1163" s="58"/>
      <c r="R1163" s="58"/>
      <c r="S1163" s="58"/>
      <c r="T1163" s="58"/>
      <c r="U1163" s="58"/>
      <c r="V1163" s="58"/>
      <c r="W1163" s="58"/>
      <c r="X1163" s="58"/>
      <c r="Y1163" s="57">
        <f t="shared" si="489"/>
        <v>0</v>
      </c>
      <c r="Z1163" s="58"/>
      <c r="AA1163" s="58"/>
      <c r="AB1163" s="58"/>
      <c r="AC1163" s="58"/>
      <c r="AD1163" s="58"/>
      <c r="AE1163" s="58"/>
      <c r="AF1163" s="73"/>
      <c r="AK1163" s="21">
        <f t="shared" ca="1" si="485"/>
        <v>1</v>
      </c>
    </row>
    <row r="1164" spans="1:37" ht="25.5" hidden="1">
      <c r="A1164" s="21">
        <f t="shared" si="480"/>
        <v>0</v>
      </c>
      <c r="B1164" s="83"/>
      <c r="C1164" s="84" t="s">
        <v>140</v>
      </c>
      <c r="D1164" s="85" t="s">
        <v>111</v>
      </c>
      <c r="E1164" s="57">
        <f t="shared" si="487"/>
        <v>0</v>
      </c>
      <c r="F1164" s="57">
        <f t="shared" si="488"/>
        <v>0</v>
      </c>
      <c r="G1164" s="58"/>
      <c r="H1164" s="58"/>
      <c r="I1164" s="58"/>
      <c r="J1164" s="58"/>
      <c r="K1164" s="58"/>
      <c r="L1164" s="58"/>
      <c r="M1164" s="58"/>
      <c r="N1164" s="58"/>
      <c r="O1164" s="58"/>
      <c r="P1164" s="58"/>
      <c r="Q1164" s="58"/>
      <c r="R1164" s="58"/>
      <c r="S1164" s="58"/>
      <c r="T1164" s="58"/>
      <c r="U1164" s="58"/>
      <c r="V1164" s="58"/>
      <c r="W1164" s="58"/>
      <c r="X1164" s="58"/>
      <c r="Y1164" s="57">
        <f t="shared" si="489"/>
        <v>0</v>
      </c>
      <c r="Z1164" s="58"/>
      <c r="AA1164" s="58"/>
      <c r="AB1164" s="58"/>
      <c r="AC1164" s="58"/>
      <c r="AD1164" s="58"/>
      <c r="AE1164" s="58"/>
      <c r="AF1164" s="73"/>
      <c r="AK1164" s="21">
        <f t="shared" ca="1" si="485"/>
        <v>1</v>
      </c>
    </row>
    <row r="1165" spans="1:37" hidden="1">
      <c r="A1165" s="21">
        <f t="shared" si="480"/>
        <v>0</v>
      </c>
      <c r="B1165" s="56" t="s">
        <v>72</v>
      </c>
      <c r="C1165" s="74" t="s">
        <v>308</v>
      </c>
      <c r="D1165" s="85" t="s">
        <v>141</v>
      </c>
      <c r="E1165" s="57">
        <f t="shared" ref="E1165:AE1165" si="491">SUBTOTAL(9,E1166:E1167)</f>
        <v>0</v>
      </c>
      <c r="F1165" s="57">
        <f t="shared" si="491"/>
        <v>0</v>
      </c>
      <c r="G1165" s="53">
        <f t="shared" si="491"/>
        <v>0</v>
      </c>
      <c r="H1165" s="53">
        <f t="shared" si="491"/>
        <v>0</v>
      </c>
      <c r="I1165" s="53">
        <f t="shared" si="491"/>
        <v>0</v>
      </c>
      <c r="J1165" s="53">
        <f t="shared" si="491"/>
        <v>0</v>
      </c>
      <c r="K1165" s="53">
        <f t="shared" si="491"/>
        <v>0</v>
      </c>
      <c r="L1165" s="53">
        <f t="shared" si="491"/>
        <v>0</v>
      </c>
      <c r="M1165" s="53">
        <f t="shared" si="491"/>
        <v>0</v>
      </c>
      <c r="N1165" s="53">
        <f t="shared" si="491"/>
        <v>0</v>
      </c>
      <c r="O1165" s="53">
        <f t="shared" si="491"/>
        <v>0</v>
      </c>
      <c r="P1165" s="53">
        <f t="shared" si="491"/>
        <v>0</v>
      </c>
      <c r="Q1165" s="53">
        <f t="shared" si="491"/>
        <v>0</v>
      </c>
      <c r="R1165" s="53">
        <f t="shared" si="491"/>
        <v>0</v>
      </c>
      <c r="S1165" s="53">
        <f t="shared" si="491"/>
        <v>0</v>
      </c>
      <c r="T1165" s="53">
        <f t="shared" si="491"/>
        <v>0</v>
      </c>
      <c r="U1165" s="53">
        <f t="shared" si="491"/>
        <v>0</v>
      </c>
      <c r="V1165" s="53">
        <f t="shared" si="491"/>
        <v>0</v>
      </c>
      <c r="W1165" s="53">
        <f t="shared" si="491"/>
        <v>0</v>
      </c>
      <c r="X1165" s="53">
        <f t="shared" si="491"/>
        <v>0</v>
      </c>
      <c r="Y1165" s="57">
        <f t="shared" si="491"/>
        <v>0</v>
      </c>
      <c r="Z1165" s="53">
        <f t="shared" si="491"/>
        <v>0</v>
      </c>
      <c r="AA1165" s="53">
        <f t="shared" si="491"/>
        <v>0</v>
      </c>
      <c r="AB1165" s="53">
        <f t="shared" si="491"/>
        <v>0</v>
      </c>
      <c r="AC1165" s="53">
        <f t="shared" si="491"/>
        <v>0</v>
      </c>
      <c r="AD1165" s="53">
        <f t="shared" si="491"/>
        <v>0</v>
      </c>
      <c r="AE1165" s="53">
        <f t="shared" si="491"/>
        <v>0</v>
      </c>
      <c r="AF1165" s="73"/>
      <c r="AK1165" s="21">
        <f t="shared" ca="1" si="485"/>
        <v>0</v>
      </c>
    </row>
    <row r="1166" spans="1:37" hidden="1">
      <c r="A1166" s="21">
        <f t="shared" si="480"/>
        <v>0</v>
      </c>
      <c r="B1166" s="83"/>
      <c r="C1166" s="87" t="s">
        <v>309</v>
      </c>
      <c r="D1166" s="88" t="s">
        <v>310</v>
      </c>
      <c r="E1166" s="57">
        <f>F1166+Y1166</f>
        <v>0</v>
      </c>
      <c r="F1166" s="57">
        <f>SUM(G1166:X1166)</f>
        <v>0</v>
      </c>
      <c r="G1166" s="58"/>
      <c r="H1166" s="58"/>
      <c r="I1166" s="58"/>
      <c r="J1166" s="58"/>
      <c r="K1166" s="58"/>
      <c r="L1166" s="58"/>
      <c r="M1166" s="58"/>
      <c r="N1166" s="58"/>
      <c r="O1166" s="58"/>
      <c r="P1166" s="58"/>
      <c r="Q1166" s="58"/>
      <c r="R1166" s="58"/>
      <c r="S1166" s="58"/>
      <c r="T1166" s="58"/>
      <c r="U1166" s="58"/>
      <c r="V1166" s="58"/>
      <c r="W1166" s="58"/>
      <c r="X1166" s="58"/>
      <c r="Y1166" s="57">
        <f>SUM(Z1166:AE1166)</f>
        <v>0</v>
      </c>
      <c r="Z1166" s="58"/>
      <c r="AA1166" s="58"/>
      <c r="AB1166" s="58"/>
      <c r="AC1166" s="58"/>
      <c r="AD1166" s="58"/>
      <c r="AE1166" s="58"/>
      <c r="AF1166" s="73"/>
      <c r="AK1166" s="21">
        <f t="shared" ca="1" si="485"/>
        <v>1</v>
      </c>
    </row>
    <row r="1167" spans="1:37" hidden="1">
      <c r="A1167" s="21">
        <f t="shared" si="480"/>
        <v>0</v>
      </c>
      <c r="B1167" s="83"/>
      <c r="C1167" s="87" t="s">
        <v>311</v>
      </c>
      <c r="D1167" s="88" t="s">
        <v>312</v>
      </c>
      <c r="E1167" s="57">
        <f>F1167+Y1167</f>
        <v>0</v>
      </c>
      <c r="F1167" s="57">
        <f>SUM(G1167:X1167)</f>
        <v>0</v>
      </c>
      <c r="G1167" s="58"/>
      <c r="H1167" s="58"/>
      <c r="I1167" s="58"/>
      <c r="J1167" s="58"/>
      <c r="K1167" s="58"/>
      <c r="L1167" s="58"/>
      <c r="M1167" s="58"/>
      <c r="N1167" s="58"/>
      <c r="O1167" s="58"/>
      <c r="P1167" s="58"/>
      <c r="Q1167" s="58"/>
      <c r="R1167" s="58"/>
      <c r="S1167" s="58"/>
      <c r="T1167" s="58"/>
      <c r="U1167" s="58"/>
      <c r="V1167" s="58"/>
      <c r="W1167" s="58"/>
      <c r="X1167" s="58"/>
      <c r="Y1167" s="57">
        <f>SUM(Z1167:AE1167)</f>
        <v>0</v>
      </c>
      <c r="Z1167" s="58"/>
      <c r="AA1167" s="58"/>
      <c r="AB1167" s="58"/>
      <c r="AC1167" s="58"/>
      <c r="AD1167" s="58"/>
      <c r="AE1167" s="58"/>
      <c r="AF1167" s="73"/>
      <c r="AK1167" s="21">
        <f t="shared" ca="1" si="485"/>
        <v>1</v>
      </c>
    </row>
    <row r="1168" spans="1:37" hidden="1">
      <c r="A1168" s="21">
        <f t="shared" si="480"/>
        <v>0</v>
      </c>
      <c r="B1168" s="56" t="s">
        <v>109</v>
      </c>
      <c r="C1168" s="74" t="s">
        <v>142</v>
      </c>
      <c r="D1168" s="85"/>
      <c r="E1168" s="53">
        <f t="shared" ref="E1168:AE1168" si="492">SUBTOTAL(9,E1169:E1173)</f>
        <v>0</v>
      </c>
      <c r="F1168" s="53">
        <f t="shared" si="492"/>
        <v>0</v>
      </c>
      <c r="G1168" s="53">
        <f t="shared" si="492"/>
        <v>0</v>
      </c>
      <c r="H1168" s="53">
        <f t="shared" si="492"/>
        <v>0</v>
      </c>
      <c r="I1168" s="53">
        <f t="shared" si="492"/>
        <v>0</v>
      </c>
      <c r="J1168" s="53">
        <f t="shared" si="492"/>
        <v>0</v>
      </c>
      <c r="K1168" s="53">
        <f t="shared" si="492"/>
        <v>0</v>
      </c>
      <c r="L1168" s="53">
        <f t="shared" si="492"/>
        <v>0</v>
      </c>
      <c r="M1168" s="53">
        <f t="shared" si="492"/>
        <v>0</v>
      </c>
      <c r="N1168" s="53">
        <f t="shared" si="492"/>
        <v>0</v>
      </c>
      <c r="O1168" s="53">
        <f t="shared" si="492"/>
        <v>0</v>
      </c>
      <c r="P1168" s="53">
        <f t="shared" si="492"/>
        <v>0</v>
      </c>
      <c r="Q1168" s="53">
        <f t="shared" si="492"/>
        <v>0</v>
      </c>
      <c r="R1168" s="53">
        <f t="shared" si="492"/>
        <v>0</v>
      </c>
      <c r="S1168" s="53">
        <f t="shared" si="492"/>
        <v>0</v>
      </c>
      <c r="T1168" s="53">
        <f t="shared" si="492"/>
        <v>0</v>
      </c>
      <c r="U1168" s="53">
        <f t="shared" si="492"/>
        <v>0</v>
      </c>
      <c r="V1168" s="53">
        <f t="shared" si="492"/>
        <v>0</v>
      </c>
      <c r="W1168" s="53">
        <f t="shared" si="492"/>
        <v>0</v>
      </c>
      <c r="X1168" s="53">
        <f t="shared" si="492"/>
        <v>0</v>
      </c>
      <c r="Y1168" s="53">
        <f t="shared" si="492"/>
        <v>0</v>
      </c>
      <c r="Z1168" s="53">
        <f t="shared" si="492"/>
        <v>0</v>
      </c>
      <c r="AA1168" s="53">
        <f t="shared" si="492"/>
        <v>0</v>
      </c>
      <c r="AB1168" s="53">
        <f t="shared" si="492"/>
        <v>0</v>
      </c>
      <c r="AC1168" s="53">
        <f t="shared" si="492"/>
        <v>0</v>
      </c>
      <c r="AD1168" s="53">
        <f t="shared" si="492"/>
        <v>0</v>
      </c>
      <c r="AE1168" s="53">
        <f t="shared" si="492"/>
        <v>0</v>
      </c>
      <c r="AF1168" s="73"/>
      <c r="AK1168" s="21">
        <f t="shared" ca="1" si="485"/>
        <v>0</v>
      </c>
    </row>
    <row r="1169" spans="1:37" hidden="1">
      <c r="A1169" s="21">
        <f t="shared" si="480"/>
        <v>0</v>
      </c>
      <c r="B1169" s="83"/>
      <c r="C1169" s="87" t="s">
        <v>143</v>
      </c>
      <c r="D1169" s="88" t="s">
        <v>144</v>
      </c>
      <c r="E1169" s="57">
        <f>F1169+Y1169</f>
        <v>0</v>
      </c>
      <c r="F1169" s="57">
        <f>SUM(G1169:X1169)</f>
        <v>0</v>
      </c>
      <c r="G1169" s="58"/>
      <c r="H1169" s="58"/>
      <c r="I1169" s="58"/>
      <c r="J1169" s="58"/>
      <c r="K1169" s="58"/>
      <c r="L1169" s="58"/>
      <c r="M1169" s="58"/>
      <c r="N1169" s="58"/>
      <c r="O1169" s="58"/>
      <c r="P1169" s="58"/>
      <c r="Q1169" s="58"/>
      <c r="R1169" s="58"/>
      <c r="S1169" s="58"/>
      <c r="T1169" s="58"/>
      <c r="U1169" s="58"/>
      <c r="V1169" s="58"/>
      <c r="W1169" s="58"/>
      <c r="X1169" s="58"/>
      <c r="Y1169" s="57">
        <f>SUM(Z1169:AE1169)</f>
        <v>0</v>
      </c>
      <c r="Z1169" s="58"/>
      <c r="AA1169" s="58"/>
      <c r="AB1169" s="58"/>
      <c r="AC1169" s="58"/>
      <c r="AD1169" s="58"/>
      <c r="AE1169" s="58"/>
      <c r="AF1169" s="73"/>
      <c r="AK1169" s="21">
        <f t="shared" ca="1" si="485"/>
        <v>1</v>
      </c>
    </row>
    <row r="1170" spans="1:37" hidden="1">
      <c r="A1170" s="21">
        <f t="shared" si="480"/>
        <v>0</v>
      </c>
      <c r="B1170" s="83"/>
      <c r="C1170" s="87" t="s">
        <v>145</v>
      </c>
      <c r="D1170" s="88" t="s">
        <v>146</v>
      </c>
      <c r="E1170" s="57">
        <f>F1170+Y1170</f>
        <v>0</v>
      </c>
      <c r="F1170" s="57">
        <f>SUM(G1170:X1170)</f>
        <v>0</v>
      </c>
      <c r="G1170" s="58"/>
      <c r="H1170" s="58"/>
      <c r="I1170" s="58"/>
      <c r="J1170" s="58"/>
      <c r="K1170" s="58"/>
      <c r="L1170" s="58"/>
      <c r="M1170" s="58"/>
      <c r="N1170" s="58"/>
      <c r="O1170" s="58"/>
      <c r="P1170" s="58"/>
      <c r="Q1170" s="58"/>
      <c r="R1170" s="58"/>
      <c r="S1170" s="58"/>
      <c r="T1170" s="58"/>
      <c r="U1170" s="58"/>
      <c r="V1170" s="58"/>
      <c r="W1170" s="58"/>
      <c r="X1170" s="58"/>
      <c r="Y1170" s="57">
        <f>SUM(Z1170:AE1170)</f>
        <v>0</v>
      </c>
      <c r="Z1170" s="58"/>
      <c r="AA1170" s="58"/>
      <c r="AB1170" s="58"/>
      <c r="AC1170" s="58"/>
      <c r="AD1170" s="58"/>
      <c r="AE1170" s="58"/>
      <c r="AF1170" s="73"/>
      <c r="AK1170" s="21">
        <f t="shared" ca="1" si="485"/>
        <v>1</v>
      </c>
    </row>
    <row r="1171" spans="1:37" hidden="1">
      <c r="A1171" s="21">
        <f t="shared" si="480"/>
        <v>0</v>
      </c>
      <c r="B1171" s="83"/>
      <c r="C1171" s="87" t="s">
        <v>147</v>
      </c>
      <c r="D1171" s="88" t="s">
        <v>148</v>
      </c>
      <c r="E1171" s="57">
        <f>F1171+Y1171</f>
        <v>0</v>
      </c>
      <c r="F1171" s="57">
        <f>SUM(G1171:X1171)</f>
        <v>0</v>
      </c>
      <c r="G1171" s="58"/>
      <c r="H1171" s="58"/>
      <c r="I1171" s="58"/>
      <c r="J1171" s="58"/>
      <c r="K1171" s="58"/>
      <c r="L1171" s="58"/>
      <c r="M1171" s="58"/>
      <c r="N1171" s="58"/>
      <c r="O1171" s="58"/>
      <c r="P1171" s="58"/>
      <c r="Q1171" s="58"/>
      <c r="R1171" s="58"/>
      <c r="S1171" s="58"/>
      <c r="T1171" s="58"/>
      <c r="U1171" s="58"/>
      <c r="V1171" s="58"/>
      <c r="W1171" s="58"/>
      <c r="X1171" s="58"/>
      <c r="Y1171" s="57">
        <f>SUM(Z1171:AE1171)</f>
        <v>0</v>
      </c>
      <c r="Z1171" s="58"/>
      <c r="AA1171" s="58"/>
      <c r="AB1171" s="58"/>
      <c r="AC1171" s="58"/>
      <c r="AD1171" s="58"/>
      <c r="AE1171" s="58"/>
      <c r="AF1171" s="73"/>
      <c r="AK1171" s="21">
        <f t="shared" ca="1" si="485"/>
        <v>1</v>
      </c>
    </row>
    <row r="1172" spans="1:37" hidden="1">
      <c r="A1172" s="21">
        <f t="shared" si="480"/>
        <v>0</v>
      </c>
      <c r="B1172" s="83"/>
      <c r="C1172" s="87" t="s">
        <v>149</v>
      </c>
      <c r="D1172" s="88" t="s">
        <v>150</v>
      </c>
      <c r="E1172" s="57">
        <f>F1172+Y1172</f>
        <v>0</v>
      </c>
      <c r="F1172" s="57">
        <f>SUM(G1172:X1172)</f>
        <v>0</v>
      </c>
      <c r="G1172" s="58"/>
      <c r="H1172" s="58"/>
      <c r="I1172" s="58"/>
      <c r="J1172" s="58"/>
      <c r="K1172" s="58"/>
      <c r="L1172" s="58"/>
      <c r="M1172" s="58"/>
      <c r="N1172" s="58"/>
      <c r="O1172" s="58"/>
      <c r="P1172" s="58"/>
      <c r="Q1172" s="58"/>
      <c r="R1172" s="58"/>
      <c r="S1172" s="58"/>
      <c r="T1172" s="58"/>
      <c r="U1172" s="58"/>
      <c r="V1172" s="58"/>
      <c r="W1172" s="58"/>
      <c r="X1172" s="58"/>
      <c r="Y1172" s="57">
        <f>SUM(Z1172:AE1172)</f>
        <v>0</v>
      </c>
      <c r="Z1172" s="58"/>
      <c r="AA1172" s="58"/>
      <c r="AB1172" s="58"/>
      <c r="AC1172" s="58"/>
      <c r="AD1172" s="58"/>
      <c r="AE1172" s="58"/>
      <c r="AF1172" s="73"/>
      <c r="AK1172" s="21">
        <f t="shared" ca="1" si="485"/>
        <v>1</v>
      </c>
    </row>
    <row r="1173" spans="1:37" hidden="1">
      <c r="A1173" s="21">
        <f t="shared" si="480"/>
        <v>0</v>
      </c>
      <c r="B1173" s="83"/>
      <c r="C1173" s="87" t="s">
        <v>151</v>
      </c>
      <c r="D1173" s="88" t="s">
        <v>152</v>
      </c>
      <c r="E1173" s="57">
        <f>F1173+Y1173</f>
        <v>0</v>
      </c>
      <c r="F1173" s="57">
        <f>SUM(G1173:X1173)</f>
        <v>0</v>
      </c>
      <c r="G1173" s="58"/>
      <c r="H1173" s="58"/>
      <c r="I1173" s="58"/>
      <c r="J1173" s="58"/>
      <c r="K1173" s="58"/>
      <c r="L1173" s="58"/>
      <c r="M1173" s="58"/>
      <c r="N1173" s="58"/>
      <c r="O1173" s="58"/>
      <c r="P1173" s="58"/>
      <c r="Q1173" s="58"/>
      <c r="R1173" s="58"/>
      <c r="S1173" s="58"/>
      <c r="T1173" s="58"/>
      <c r="U1173" s="58"/>
      <c r="V1173" s="58"/>
      <c r="W1173" s="58"/>
      <c r="X1173" s="58"/>
      <c r="Y1173" s="57">
        <f>SUM(Z1173:AE1173)</f>
        <v>0</v>
      </c>
      <c r="Z1173" s="58"/>
      <c r="AA1173" s="58"/>
      <c r="AB1173" s="58"/>
      <c r="AC1173" s="58"/>
      <c r="AD1173" s="58"/>
      <c r="AE1173" s="58"/>
      <c r="AF1173" s="73"/>
      <c r="AK1173" s="21">
        <f t="shared" ca="1" si="485"/>
        <v>1</v>
      </c>
    </row>
    <row r="1174" spans="1:37" hidden="1">
      <c r="A1174" s="137">
        <f>A1175</f>
        <v>0</v>
      </c>
      <c r="B1174" s="64"/>
      <c r="C1174" s="91"/>
      <c r="D1174" s="65"/>
      <c r="E1174" s="53"/>
      <c r="F1174" s="53"/>
      <c r="G1174" s="53"/>
      <c r="H1174" s="53"/>
      <c r="I1174" s="53"/>
      <c r="J1174" s="53"/>
      <c r="K1174" s="53"/>
      <c r="L1174" s="53"/>
      <c r="M1174" s="53"/>
      <c r="N1174" s="53"/>
      <c r="O1174" s="53"/>
      <c r="P1174" s="53"/>
      <c r="Q1174" s="53"/>
      <c r="R1174" s="53"/>
      <c r="S1174" s="53"/>
      <c r="T1174" s="53"/>
      <c r="U1174" s="53"/>
      <c r="V1174" s="53"/>
      <c r="W1174" s="53"/>
      <c r="X1174" s="53"/>
      <c r="Y1174" s="53"/>
      <c r="Z1174" s="53"/>
      <c r="AA1174" s="53"/>
      <c r="AB1174" s="53"/>
      <c r="AC1174" s="53"/>
      <c r="AD1174" s="53"/>
      <c r="AE1174" s="53"/>
      <c r="AF1174" s="73"/>
      <c r="AK1174" s="21">
        <f t="shared" ca="1" si="485"/>
        <v>0</v>
      </c>
    </row>
    <row r="1175" spans="1:37" hidden="1">
      <c r="A1175" s="191">
        <f>MAX(A1176:A1182)</f>
        <v>0</v>
      </c>
      <c r="B1175" s="64"/>
      <c r="C1175" s="93" t="s">
        <v>163</v>
      </c>
      <c r="D1175" s="65"/>
      <c r="E1175" s="53"/>
      <c r="F1175" s="53"/>
      <c r="G1175" s="53"/>
      <c r="H1175" s="53"/>
      <c r="I1175" s="53"/>
      <c r="J1175" s="53"/>
      <c r="K1175" s="53"/>
      <c r="L1175" s="53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  <c r="AC1175" s="53"/>
      <c r="AD1175" s="53"/>
      <c r="AE1175" s="53"/>
      <c r="AF1175" s="73"/>
      <c r="AK1175" s="21">
        <f t="shared" ca="1" si="485"/>
        <v>0</v>
      </c>
    </row>
    <row r="1176" spans="1:37" hidden="1">
      <c r="A1176" s="21">
        <f t="shared" ref="A1176:A1182" si="493">IF(MAX(E1176:AF1176)=0,IF(MIN(E1176:AF1176)=0,0,1),1)</f>
        <v>0</v>
      </c>
      <c r="B1176" s="64"/>
      <c r="C1176" s="91" t="s">
        <v>166</v>
      </c>
      <c r="D1176" s="88"/>
      <c r="E1176" s="94">
        <f t="shared" ref="E1176:AE1176" si="494">SUM(E1177:E1178)</f>
        <v>0</v>
      </c>
      <c r="F1176" s="94">
        <f t="shared" si="494"/>
        <v>0</v>
      </c>
      <c r="G1176" s="94">
        <f t="shared" si="494"/>
        <v>0</v>
      </c>
      <c r="H1176" s="94">
        <f t="shared" si="494"/>
        <v>0</v>
      </c>
      <c r="I1176" s="94">
        <f t="shared" si="494"/>
        <v>0</v>
      </c>
      <c r="J1176" s="94">
        <f t="shared" si="494"/>
        <v>0</v>
      </c>
      <c r="K1176" s="94">
        <f t="shared" si="494"/>
        <v>0</v>
      </c>
      <c r="L1176" s="94">
        <f t="shared" si="494"/>
        <v>0</v>
      </c>
      <c r="M1176" s="94">
        <f t="shared" si="494"/>
        <v>0</v>
      </c>
      <c r="N1176" s="94">
        <f t="shared" si="494"/>
        <v>0</v>
      </c>
      <c r="O1176" s="94">
        <f t="shared" si="494"/>
        <v>0</v>
      </c>
      <c r="P1176" s="94">
        <f t="shared" si="494"/>
        <v>0</v>
      </c>
      <c r="Q1176" s="94">
        <f t="shared" si="494"/>
        <v>0</v>
      </c>
      <c r="R1176" s="94">
        <f t="shared" si="494"/>
        <v>0</v>
      </c>
      <c r="S1176" s="94">
        <f t="shared" si="494"/>
        <v>0</v>
      </c>
      <c r="T1176" s="94">
        <f t="shared" si="494"/>
        <v>0</v>
      </c>
      <c r="U1176" s="94">
        <f t="shared" si="494"/>
        <v>0</v>
      </c>
      <c r="V1176" s="94">
        <f t="shared" si="494"/>
        <v>0</v>
      </c>
      <c r="W1176" s="94">
        <f t="shared" si="494"/>
        <v>0</v>
      </c>
      <c r="X1176" s="94">
        <f t="shared" si="494"/>
        <v>0</v>
      </c>
      <c r="Y1176" s="94">
        <f t="shared" si="494"/>
        <v>0</v>
      </c>
      <c r="Z1176" s="94">
        <f t="shared" si="494"/>
        <v>0</v>
      </c>
      <c r="AA1176" s="94">
        <f t="shared" si="494"/>
        <v>0</v>
      </c>
      <c r="AB1176" s="94">
        <f t="shared" si="494"/>
        <v>0</v>
      </c>
      <c r="AC1176" s="94">
        <f t="shared" si="494"/>
        <v>0</v>
      </c>
      <c r="AD1176" s="94">
        <f t="shared" si="494"/>
        <v>0</v>
      </c>
      <c r="AE1176" s="94">
        <f t="shared" si="494"/>
        <v>0</v>
      </c>
      <c r="AF1176" s="73"/>
      <c r="AK1176" s="21">
        <f t="shared" ca="1" si="485"/>
        <v>0</v>
      </c>
    </row>
    <row r="1177" spans="1:37" hidden="1">
      <c r="A1177" s="21">
        <f t="shared" si="493"/>
        <v>0</v>
      </c>
      <c r="B1177" s="64"/>
      <c r="C1177" s="95" t="s">
        <v>167</v>
      </c>
      <c r="D1177" s="88"/>
      <c r="E1177" s="57">
        <f>F1177+Y1177</f>
        <v>0</v>
      </c>
      <c r="F1177" s="57">
        <f>SUM(G1177:X1177)</f>
        <v>0</v>
      </c>
      <c r="G1177" s="58"/>
      <c r="H1177" s="58"/>
      <c r="I1177" s="58"/>
      <c r="J1177" s="58"/>
      <c r="K1177" s="58"/>
      <c r="L1177" s="58"/>
      <c r="M1177" s="58"/>
      <c r="N1177" s="58"/>
      <c r="O1177" s="58"/>
      <c r="P1177" s="58"/>
      <c r="Q1177" s="58"/>
      <c r="R1177" s="58"/>
      <c r="S1177" s="58"/>
      <c r="T1177" s="58"/>
      <c r="U1177" s="58"/>
      <c r="V1177" s="58"/>
      <c r="W1177" s="58"/>
      <c r="X1177" s="58"/>
      <c r="Y1177" s="57">
        <f>SUM(Z1177:AE1177)</f>
        <v>0</v>
      </c>
      <c r="Z1177" s="58"/>
      <c r="AA1177" s="58"/>
      <c r="AB1177" s="58"/>
      <c r="AC1177" s="58"/>
      <c r="AD1177" s="58"/>
      <c r="AE1177" s="58"/>
      <c r="AF1177" s="73"/>
      <c r="AK1177" s="21">
        <f t="shared" ca="1" si="485"/>
        <v>1</v>
      </c>
    </row>
    <row r="1178" spans="1:37" hidden="1">
      <c r="A1178" s="21">
        <f t="shared" si="493"/>
        <v>0</v>
      </c>
      <c r="B1178" s="64"/>
      <c r="C1178" s="95" t="s">
        <v>168</v>
      </c>
      <c r="D1178" s="88"/>
      <c r="E1178" s="57">
        <f>F1178+Y1178</f>
        <v>0</v>
      </c>
      <c r="F1178" s="57">
        <f>SUM(G1178:X1178)</f>
        <v>0</v>
      </c>
      <c r="G1178" s="58"/>
      <c r="H1178" s="58"/>
      <c r="I1178" s="58"/>
      <c r="J1178" s="58"/>
      <c r="K1178" s="58"/>
      <c r="L1178" s="58"/>
      <c r="M1178" s="58"/>
      <c r="N1178" s="58"/>
      <c r="O1178" s="58"/>
      <c r="P1178" s="58"/>
      <c r="Q1178" s="58"/>
      <c r="R1178" s="58"/>
      <c r="S1178" s="58"/>
      <c r="T1178" s="58"/>
      <c r="U1178" s="58"/>
      <c r="V1178" s="58"/>
      <c r="W1178" s="58"/>
      <c r="X1178" s="58"/>
      <c r="Y1178" s="57">
        <f>SUM(Z1178:AE1178)</f>
        <v>0</v>
      </c>
      <c r="Z1178" s="58"/>
      <c r="AA1178" s="58"/>
      <c r="AB1178" s="58"/>
      <c r="AC1178" s="58"/>
      <c r="AD1178" s="58"/>
      <c r="AE1178" s="58"/>
      <c r="AF1178" s="73"/>
      <c r="AK1178" s="21">
        <f t="shared" ca="1" si="485"/>
        <v>1</v>
      </c>
    </row>
    <row r="1179" spans="1:37" hidden="1">
      <c r="A1179" s="21">
        <f t="shared" si="493"/>
        <v>0</v>
      </c>
      <c r="B1179" s="64"/>
      <c r="C1179" s="91" t="s">
        <v>169</v>
      </c>
      <c r="D1179" s="88"/>
      <c r="E1179" s="94">
        <f t="shared" ref="E1179:AE1179" si="495">SUM(E1180:E1181)</f>
        <v>0</v>
      </c>
      <c r="F1179" s="94">
        <f t="shared" si="495"/>
        <v>0</v>
      </c>
      <c r="G1179" s="94">
        <f t="shared" si="495"/>
        <v>0</v>
      </c>
      <c r="H1179" s="94">
        <f t="shared" si="495"/>
        <v>0</v>
      </c>
      <c r="I1179" s="94">
        <f t="shared" si="495"/>
        <v>0</v>
      </c>
      <c r="J1179" s="94">
        <f t="shared" si="495"/>
        <v>0</v>
      </c>
      <c r="K1179" s="94">
        <f t="shared" si="495"/>
        <v>0</v>
      </c>
      <c r="L1179" s="94">
        <f t="shared" si="495"/>
        <v>0</v>
      </c>
      <c r="M1179" s="94">
        <f t="shared" si="495"/>
        <v>0</v>
      </c>
      <c r="N1179" s="94">
        <f t="shared" si="495"/>
        <v>0</v>
      </c>
      <c r="O1179" s="94">
        <f t="shared" si="495"/>
        <v>0</v>
      </c>
      <c r="P1179" s="94">
        <f t="shared" si="495"/>
        <v>0</v>
      </c>
      <c r="Q1179" s="94">
        <f t="shared" si="495"/>
        <v>0</v>
      </c>
      <c r="R1179" s="94">
        <f t="shared" si="495"/>
        <v>0</v>
      </c>
      <c r="S1179" s="94">
        <f t="shared" si="495"/>
        <v>0</v>
      </c>
      <c r="T1179" s="94">
        <f t="shared" si="495"/>
        <v>0</v>
      </c>
      <c r="U1179" s="94">
        <f t="shared" si="495"/>
        <v>0</v>
      </c>
      <c r="V1179" s="94">
        <f t="shared" si="495"/>
        <v>0</v>
      </c>
      <c r="W1179" s="94">
        <f t="shared" si="495"/>
        <v>0</v>
      </c>
      <c r="X1179" s="94">
        <f t="shared" si="495"/>
        <v>0</v>
      </c>
      <c r="Y1179" s="94">
        <f t="shared" si="495"/>
        <v>0</v>
      </c>
      <c r="Z1179" s="94">
        <f t="shared" si="495"/>
        <v>0</v>
      </c>
      <c r="AA1179" s="94">
        <f t="shared" si="495"/>
        <v>0</v>
      </c>
      <c r="AB1179" s="94">
        <f t="shared" si="495"/>
        <v>0</v>
      </c>
      <c r="AC1179" s="94">
        <f t="shared" si="495"/>
        <v>0</v>
      </c>
      <c r="AD1179" s="94">
        <f t="shared" si="495"/>
        <v>0</v>
      </c>
      <c r="AE1179" s="94">
        <f t="shared" si="495"/>
        <v>0</v>
      </c>
      <c r="AF1179" s="73"/>
      <c r="AK1179" s="21">
        <f t="shared" ca="1" si="485"/>
        <v>0</v>
      </c>
    </row>
    <row r="1180" spans="1:37" hidden="1">
      <c r="A1180" s="21">
        <f t="shared" si="493"/>
        <v>0</v>
      </c>
      <c r="B1180" s="64"/>
      <c r="C1180" s="96" t="s">
        <v>170</v>
      </c>
      <c r="D1180" s="88"/>
      <c r="E1180" s="57">
        <f>F1180+Y1180</f>
        <v>0</v>
      </c>
      <c r="F1180" s="57">
        <f>SUM(G1180:X1180)</f>
        <v>0</v>
      </c>
      <c r="G1180" s="58"/>
      <c r="H1180" s="58"/>
      <c r="I1180" s="58"/>
      <c r="J1180" s="58"/>
      <c r="K1180" s="58"/>
      <c r="L1180" s="58"/>
      <c r="M1180" s="58"/>
      <c r="N1180" s="58"/>
      <c r="O1180" s="58"/>
      <c r="P1180" s="58"/>
      <c r="Q1180" s="58"/>
      <c r="R1180" s="58"/>
      <c r="S1180" s="58"/>
      <c r="T1180" s="58"/>
      <c r="U1180" s="58"/>
      <c r="V1180" s="58"/>
      <c r="W1180" s="58"/>
      <c r="X1180" s="58"/>
      <c r="Y1180" s="57">
        <f>SUM(Z1180:AE1180)</f>
        <v>0</v>
      </c>
      <c r="Z1180" s="58"/>
      <c r="AA1180" s="58"/>
      <c r="AB1180" s="58"/>
      <c r="AC1180" s="58"/>
      <c r="AD1180" s="58"/>
      <c r="AE1180" s="58"/>
      <c r="AF1180" s="73"/>
      <c r="AK1180" s="21">
        <f t="shared" ca="1" si="485"/>
        <v>1</v>
      </c>
    </row>
    <row r="1181" spans="1:37" hidden="1">
      <c r="A1181" s="21">
        <f t="shared" si="493"/>
        <v>0</v>
      </c>
      <c r="B1181" s="64"/>
      <c r="C1181" s="96" t="s">
        <v>171</v>
      </c>
      <c r="D1181" s="88"/>
      <c r="E1181" s="57">
        <f>F1181+Y1181</f>
        <v>0</v>
      </c>
      <c r="F1181" s="57">
        <f>SUM(G1181:X1181)</f>
        <v>0</v>
      </c>
      <c r="G1181" s="58"/>
      <c r="H1181" s="58"/>
      <c r="I1181" s="58"/>
      <c r="J1181" s="58"/>
      <c r="K1181" s="58"/>
      <c r="L1181" s="58"/>
      <c r="M1181" s="58"/>
      <c r="N1181" s="58"/>
      <c r="O1181" s="58"/>
      <c r="P1181" s="58"/>
      <c r="Q1181" s="58"/>
      <c r="R1181" s="58"/>
      <c r="S1181" s="58"/>
      <c r="T1181" s="58"/>
      <c r="U1181" s="58"/>
      <c r="V1181" s="58"/>
      <c r="W1181" s="58"/>
      <c r="X1181" s="58"/>
      <c r="Y1181" s="57">
        <f>SUM(Z1181:AE1181)</f>
        <v>0</v>
      </c>
      <c r="Z1181" s="58"/>
      <c r="AA1181" s="58"/>
      <c r="AB1181" s="58"/>
      <c r="AC1181" s="58"/>
      <c r="AD1181" s="58"/>
      <c r="AE1181" s="58"/>
      <c r="AF1181" s="73"/>
      <c r="AK1181" s="21">
        <f t="shared" ca="1" si="485"/>
        <v>1</v>
      </c>
    </row>
    <row r="1182" spans="1:37" hidden="1">
      <c r="A1182" s="21">
        <f t="shared" si="493"/>
        <v>0</v>
      </c>
      <c r="B1182" s="64"/>
      <c r="C1182" s="97" t="s">
        <v>172</v>
      </c>
      <c r="D1182" s="88"/>
      <c r="E1182" s="53">
        <f t="shared" ref="E1182:AE1182" si="496">IF(E1179=0,0,E1148/E1179)</f>
        <v>0</v>
      </c>
      <c r="F1182" s="53">
        <f t="shared" si="496"/>
        <v>0</v>
      </c>
      <c r="G1182" s="53">
        <f t="shared" si="496"/>
        <v>0</v>
      </c>
      <c r="H1182" s="53">
        <f t="shared" si="496"/>
        <v>0</v>
      </c>
      <c r="I1182" s="53">
        <f t="shared" si="496"/>
        <v>0</v>
      </c>
      <c r="J1182" s="53">
        <f t="shared" si="496"/>
        <v>0</v>
      </c>
      <c r="K1182" s="53">
        <f t="shared" si="496"/>
        <v>0</v>
      </c>
      <c r="L1182" s="53">
        <f t="shared" si="496"/>
        <v>0</v>
      </c>
      <c r="M1182" s="53">
        <f t="shared" si="496"/>
        <v>0</v>
      </c>
      <c r="N1182" s="53">
        <f t="shared" si="496"/>
        <v>0</v>
      </c>
      <c r="O1182" s="53">
        <f t="shared" si="496"/>
        <v>0</v>
      </c>
      <c r="P1182" s="53">
        <f t="shared" si="496"/>
        <v>0</v>
      </c>
      <c r="Q1182" s="53">
        <f t="shared" si="496"/>
        <v>0</v>
      </c>
      <c r="R1182" s="53">
        <f t="shared" si="496"/>
        <v>0</v>
      </c>
      <c r="S1182" s="53">
        <f t="shared" si="496"/>
        <v>0</v>
      </c>
      <c r="T1182" s="53">
        <f t="shared" si="496"/>
        <v>0</v>
      </c>
      <c r="U1182" s="53">
        <f t="shared" si="496"/>
        <v>0</v>
      </c>
      <c r="V1182" s="53">
        <f t="shared" si="496"/>
        <v>0</v>
      </c>
      <c r="W1182" s="53">
        <f t="shared" si="496"/>
        <v>0</v>
      </c>
      <c r="X1182" s="53">
        <f t="shared" si="496"/>
        <v>0</v>
      </c>
      <c r="Y1182" s="53">
        <f t="shared" si="496"/>
        <v>0</v>
      </c>
      <c r="Z1182" s="53">
        <f t="shared" si="496"/>
        <v>0</v>
      </c>
      <c r="AA1182" s="53">
        <f t="shared" si="496"/>
        <v>0</v>
      </c>
      <c r="AB1182" s="53">
        <f t="shared" si="496"/>
        <v>0</v>
      </c>
      <c r="AC1182" s="53">
        <f t="shared" si="496"/>
        <v>0</v>
      </c>
      <c r="AD1182" s="53">
        <f t="shared" si="496"/>
        <v>0</v>
      </c>
      <c r="AE1182" s="53">
        <f t="shared" si="496"/>
        <v>0</v>
      </c>
      <c r="AF1182" s="73"/>
      <c r="AK1182" s="21">
        <f t="shared" ca="1" si="485"/>
        <v>0</v>
      </c>
    </row>
    <row r="1183" spans="1:37" hidden="1">
      <c r="A1183" s="137">
        <f>A1184</f>
        <v>0</v>
      </c>
      <c r="B1183" s="136"/>
      <c r="C1183" s="121"/>
      <c r="D1183" s="131"/>
      <c r="E1183" s="117"/>
      <c r="F1183" s="117"/>
      <c r="G1183" s="117"/>
      <c r="H1183" s="117"/>
      <c r="I1183" s="117"/>
      <c r="J1183" s="117"/>
      <c r="K1183" s="117"/>
      <c r="L1183" s="117"/>
      <c r="M1183" s="117"/>
      <c r="N1183" s="117"/>
      <c r="O1183" s="117"/>
      <c r="P1183" s="117"/>
      <c r="Q1183" s="117"/>
      <c r="R1183" s="117"/>
      <c r="S1183" s="117"/>
      <c r="T1183" s="117"/>
      <c r="U1183" s="117"/>
      <c r="V1183" s="117"/>
      <c r="W1183" s="117"/>
      <c r="X1183" s="117"/>
      <c r="Y1183" s="117"/>
      <c r="Z1183" s="117"/>
      <c r="AA1183" s="117"/>
      <c r="AB1183" s="117"/>
      <c r="AC1183" s="117"/>
      <c r="AD1183" s="117"/>
      <c r="AE1183" s="117"/>
      <c r="AF1183" s="73"/>
      <c r="AK1183" s="21">
        <f t="shared" ca="1" si="485"/>
        <v>0</v>
      </c>
    </row>
    <row r="1184" spans="1:37" hidden="1">
      <c r="A1184" s="190">
        <f>MAX(A1185:A1222)</f>
        <v>0</v>
      </c>
      <c r="B1184" s="136"/>
      <c r="C1184" s="139" t="s">
        <v>271</v>
      </c>
      <c r="D1184" s="131"/>
      <c r="E1184" s="117"/>
      <c r="F1184" s="117"/>
      <c r="G1184" s="117"/>
      <c r="H1184" s="117"/>
      <c r="I1184" s="117"/>
      <c r="J1184" s="117"/>
      <c r="K1184" s="117"/>
      <c r="L1184" s="117"/>
      <c r="M1184" s="117"/>
      <c r="N1184" s="117"/>
      <c r="O1184" s="117"/>
      <c r="P1184" s="117"/>
      <c r="Q1184" s="117"/>
      <c r="R1184" s="117"/>
      <c r="S1184" s="117"/>
      <c r="T1184" s="117"/>
      <c r="U1184" s="117"/>
      <c r="V1184" s="117"/>
      <c r="W1184" s="117"/>
      <c r="X1184" s="117"/>
      <c r="Y1184" s="117"/>
      <c r="Z1184" s="117"/>
      <c r="AA1184" s="117"/>
      <c r="AB1184" s="117"/>
      <c r="AC1184" s="117"/>
      <c r="AD1184" s="117"/>
      <c r="AE1184" s="117"/>
      <c r="AF1184" s="73"/>
      <c r="AK1184" s="21">
        <f t="shared" ca="1" si="485"/>
        <v>0</v>
      </c>
    </row>
    <row r="1185" spans="1:37" hidden="1">
      <c r="A1185" s="21">
        <f t="shared" ref="A1185:A1213" si="497">IF(MAX(E1185:AF1185)=0,IF(MIN(E1185:AF1185)=0,0,1),1)</f>
        <v>0</v>
      </c>
      <c r="B1185" s="56"/>
      <c r="C1185" s="71" t="s">
        <v>113</v>
      </c>
      <c r="D1185" s="72"/>
      <c r="E1185" s="53">
        <f t="shared" ref="E1185:AE1185" si="498">SUBTOTAL(9,E1186:E1213)</f>
        <v>0</v>
      </c>
      <c r="F1185" s="53">
        <f t="shared" si="498"/>
        <v>0</v>
      </c>
      <c r="G1185" s="53">
        <f t="shared" si="498"/>
        <v>0</v>
      </c>
      <c r="H1185" s="53">
        <f t="shared" si="498"/>
        <v>0</v>
      </c>
      <c r="I1185" s="53">
        <f t="shared" si="498"/>
        <v>0</v>
      </c>
      <c r="J1185" s="53">
        <f t="shared" si="498"/>
        <v>0</v>
      </c>
      <c r="K1185" s="53">
        <f t="shared" si="498"/>
        <v>0</v>
      </c>
      <c r="L1185" s="53">
        <f t="shared" si="498"/>
        <v>0</v>
      </c>
      <c r="M1185" s="53">
        <f t="shared" si="498"/>
        <v>0</v>
      </c>
      <c r="N1185" s="53">
        <f t="shared" si="498"/>
        <v>0</v>
      </c>
      <c r="O1185" s="53">
        <f t="shared" si="498"/>
        <v>0</v>
      </c>
      <c r="P1185" s="53">
        <f t="shared" si="498"/>
        <v>0</v>
      </c>
      <c r="Q1185" s="53">
        <f t="shared" si="498"/>
        <v>0</v>
      </c>
      <c r="R1185" s="53">
        <f t="shared" si="498"/>
        <v>0</v>
      </c>
      <c r="S1185" s="53">
        <f t="shared" si="498"/>
        <v>0</v>
      </c>
      <c r="T1185" s="53">
        <f t="shared" si="498"/>
        <v>0</v>
      </c>
      <c r="U1185" s="53">
        <f t="shared" si="498"/>
        <v>0</v>
      </c>
      <c r="V1185" s="53">
        <f t="shared" si="498"/>
        <v>0</v>
      </c>
      <c r="W1185" s="53">
        <f t="shared" si="498"/>
        <v>0</v>
      </c>
      <c r="X1185" s="53">
        <f t="shared" si="498"/>
        <v>0</v>
      </c>
      <c r="Y1185" s="53">
        <f t="shared" si="498"/>
        <v>0</v>
      </c>
      <c r="Z1185" s="53">
        <f t="shared" si="498"/>
        <v>0</v>
      </c>
      <c r="AA1185" s="53">
        <f t="shared" si="498"/>
        <v>0</v>
      </c>
      <c r="AB1185" s="53">
        <f t="shared" si="498"/>
        <v>0</v>
      </c>
      <c r="AC1185" s="53">
        <f t="shared" si="498"/>
        <v>0</v>
      </c>
      <c r="AD1185" s="53">
        <f t="shared" si="498"/>
        <v>0</v>
      </c>
      <c r="AE1185" s="53">
        <f t="shared" si="498"/>
        <v>0</v>
      </c>
      <c r="AF1185" s="73"/>
      <c r="AK1185" s="21">
        <f t="shared" ca="1" si="485"/>
        <v>0</v>
      </c>
    </row>
    <row r="1186" spans="1:37" hidden="1">
      <c r="A1186" s="21">
        <f t="shared" si="497"/>
        <v>0</v>
      </c>
      <c r="B1186" s="56" t="s">
        <v>114</v>
      </c>
      <c r="C1186" s="74" t="s">
        <v>115</v>
      </c>
      <c r="D1186" s="72"/>
      <c r="E1186" s="53">
        <f t="shared" ref="E1186:AE1186" si="499">SUBTOTAL(9,E1187:E1204)</f>
        <v>0</v>
      </c>
      <c r="F1186" s="53">
        <f t="shared" si="499"/>
        <v>0</v>
      </c>
      <c r="G1186" s="53">
        <f t="shared" si="499"/>
        <v>0</v>
      </c>
      <c r="H1186" s="53">
        <f t="shared" si="499"/>
        <v>0</v>
      </c>
      <c r="I1186" s="53">
        <f t="shared" si="499"/>
        <v>0</v>
      </c>
      <c r="J1186" s="53">
        <f t="shared" si="499"/>
        <v>0</v>
      </c>
      <c r="K1186" s="53">
        <f t="shared" si="499"/>
        <v>0</v>
      </c>
      <c r="L1186" s="53">
        <f t="shared" si="499"/>
        <v>0</v>
      </c>
      <c r="M1186" s="53">
        <f t="shared" si="499"/>
        <v>0</v>
      </c>
      <c r="N1186" s="53">
        <f t="shared" si="499"/>
        <v>0</v>
      </c>
      <c r="O1186" s="53">
        <f t="shared" si="499"/>
        <v>0</v>
      </c>
      <c r="P1186" s="53">
        <f t="shared" si="499"/>
        <v>0</v>
      </c>
      <c r="Q1186" s="53">
        <f t="shared" si="499"/>
        <v>0</v>
      </c>
      <c r="R1186" s="53">
        <f t="shared" si="499"/>
        <v>0</v>
      </c>
      <c r="S1186" s="53">
        <f t="shared" si="499"/>
        <v>0</v>
      </c>
      <c r="T1186" s="53">
        <f t="shared" si="499"/>
        <v>0</v>
      </c>
      <c r="U1186" s="53">
        <f t="shared" si="499"/>
        <v>0</v>
      </c>
      <c r="V1186" s="53">
        <f t="shared" si="499"/>
        <v>0</v>
      </c>
      <c r="W1186" s="53">
        <f t="shared" si="499"/>
        <v>0</v>
      </c>
      <c r="X1186" s="53">
        <f t="shared" si="499"/>
        <v>0</v>
      </c>
      <c r="Y1186" s="53">
        <f t="shared" si="499"/>
        <v>0</v>
      </c>
      <c r="Z1186" s="53">
        <f t="shared" si="499"/>
        <v>0</v>
      </c>
      <c r="AA1186" s="53">
        <f t="shared" si="499"/>
        <v>0</v>
      </c>
      <c r="AB1186" s="53">
        <f t="shared" si="499"/>
        <v>0</v>
      </c>
      <c r="AC1186" s="53">
        <f t="shared" si="499"/>
        <v>0</v>
      </c>
      <c r="AD1186" s="53">
        <f t="shared" si="499"/>
        <v>0</v>
      </c>
      <c r="AE1186" s="53">
        <f t="shared" si="499"/>
        <v>0</v>
      </c>
      <c r="AF1186" s="73"/>
      <c r="AK1186" s="21">
        <f t="shared" ca="1" si="485"/>
        <v>0</v>
      </c>
    </row>
    <row r="1187" spans="1:37" hidden="1">
      <c r="A1187" s="21">
        <f t="shared" si="497"/>
        <v>0</v>
      </c>
      <c r="B1187" s="59"/>
      <c r="C1187" s="84" t="s">
        <v>286</v>
      </c>
      <c r="D1187" s="72"/>
      <c r="E1187" s="53">
        <f t="shared" ref="E1187:AE1187" si="500">SUBTOTAL(9,E1188:E1197)</f>
        <v>0</v>
      </c>
      <c r="F1187" s="53">
        <f t="shared" si="500"/>
        <v>0</v>
      </c>
      <c r="G1187" s="53">
        <f t="shared" si="500"/>
        <v>0</v>
      </c>
      <c r="H1187" s="53">
        <f t="shared" si="500"/>
        <v>0</v>
      </c>
      <c r="I1187" s="53">
        <f t="shared" si="500"/>
        <v>0</v>
      </c>
      <c r="J1187" s="53">
        <f t="shared" si="500"/>
        <v>0</v>
      </c>
      <c r="K1187" s="53">
        <f t="shared" si="500"/>
        <v>0</v>
      </c>
      <c r="L1187" s="53">
        <f t="shared" si="500"/>
        <v>0</v>
      </c>
      <c r="M1187" s="53">
        <f t="shared" si="500"/>
        <v>0</v>
      </c>
      <c r="N1187" s="53">
        <f t="shared" si="500"/>
        <v>0</v>
      </c>
      <c r="O1187" s="53">
        <f t="shared" si="500"/>
        <v>0</v>
      </c>
      <c r="P1187" s="53">
        <f t="shared" si="500"/>
        <v>0</v>
      </c>
      <c r="Q1187" s="53">
        <f t="shared" si="500"/>
        <v>0</v>
      </c>
      <c r="R1187" s="53">
        <f t="shared" si="500"/>
        <v>0</v>
      </c>
      <c r="S1187" s="53">
        <f t="shared" si="500"/>
        <v>0</v>
      </c>
      <c r="T1187" s="53">
        <f t="shared" si="500"/>
        <v>0</v>
      </c>
      <c r="U1187" s="53">
        <f t="shared" si="500"/>
        <v>0</v>
      </c>
      <c r="V1187" s="53">
        <f t="shared" si="500"/>
        <v>0</v>
      </c>
      <c r="W1187" s="53">
        <f t="shared" si="500"/>
        <v>0</v>
      </c>
      <c r="X1187" s="53">
        <f t="shared" si="500"/>
        <v>0</v>
      </c>
      <c r="Y1187" s="53">
        <f t="shared" si="500"/>
        <v>0</v>
      </c>
      <c r="Z1187" s="53">
        <f t="shared" si="500"/>
        <v>0</v>
      </c>
      <c r="AA1187" s="53">
        <f t="shared" si="500"/>
        <v>0</v>
      </c>
      <c r="AB1187" s="53">
        <f t="shared" si="500"/>
        <v>0</v>
      </c>
      <c r="AC1187" s="53">
        <f t="shared" si="500"/>
        <v>0</v>
      </c>
      <c r="AD1187" s="53">
        <f t="shared" si="500"/>
        <v>0</v>
      </c>
      <c r="AE1187" s="53">
        <f t="shared" si="500"/>
        <v>0</v>
      </c>
      <c r="AF1187" s="73"/>
      <c r="AK1187" s="21">
        <f t="shared" ca="1" si="485"/>
        <v>0</v>
      </c>
    </row>
    <row r="1188" spans="1:37" ht="25.5" hidden="1">
      <c r="A1188" s="21">
        <f t="shared" si="497"/>
        <v>0</v>
      </c>
      <c r="B1188" s="75"/>
      <c r="C1188" s="77" t="s">
        <v>116</v>
      </c>
      <c r="D1188" s="76" t="s">
        <v>53</v>
      </c>
      <c r="E1188" s="53">
        <f t="shared" ref="E1188:AE1188" si="501">SUBTOTAL(9,E1189:E1190)</f>
        <v>0</v>
      </c>
      <c r="F1188" s="53">
        <f t="shared" si="501"/>
        <v>0</v>
      </c>
      <c r="G1188" s="53">
        <f t="shared" si="501"/>
        <v>0</v>
      </c>
      <c r="H1188" s="53">
        <f t="shared" si="501"/>
        <v>0</v>
      </c>
      <c r="I1188" s="53">
        <f t="shared" si="501"/>
        <v>0</v>
      </c>
      <c r="J1188" s="53">
        <f t="shared" si="501"/>
        <v>0</v>
      </c>
      <c r="K1188" s="53">
        <f t="shared" si="501"/>
        <v>0</v>
      </c>
      <c r="L1188" s="53">
        <f t="shared" si="501"/>
        <v>0</v>
      </c>
      <c r="M1188" s="53">
        <f t="shared" si="501"/>
        <v>0</v>
      </c>
      <c r="N1188" s="53">
        <f t="shared" si="501"/>
        <v>0</v>
      </c>
      <c r="O1188" s="53">
        <f t="shared" si="501"/>
        <v>0</v>
      </c>
      <c r="P1188" s="53">
        <f t="shared" si="501"/>
        <v>0</v>
      </c>
      <c r="Q1188" s="53">
        <f t="shared" si="501"/>
        <v>0</v>
      </c>
      <c r="R1188" s="53">
        <f t="shared" si="501"/>
        <v>0</v>
      </c>
      <c r="S1188" s="53">
        <f t="shared" si="501"/>
        <v>0</v>
      </c>
      <c r="T1188" s="53">
        <f t="shared" si="501"/>
        <v>0</v>
      </c>
      <c r="U1188" s="53">
        <f t="shared" si="501"/>
        <v>0</v>
      </c>
      <c r="V1188" s="53">
        <f t="shared" si="501"/>
        <v>0</v>
      </c>
      <c r="W1188" s="53">
        <f t="shared" si="501"/>
        <v>0</v>
      </c>
      <c r="X1188" s="53">
        <f t="shared" si="501"/>
        <v>0</v>
      </c>
      <c r="Y1188" s="53">
        <f t="shared" si="501"/>
        <v>0</v>
      </c>
      <c r="Z1188" s="53">
        <f t="shared" si="501"/>
        <v>0</v>
      </c>
      <c r="AA1188" s="53">
        <f t="shared" si="501"/>
        <v>0</v>
      </c>
      <c r="AB1188" s="53">
        <f t="shared" si="501"/>
        <v>0</v>
      </c>
      <c r="AC1188" s="53">
        <f t="shared" si="501"/>
        <v>0</v>
      </c>
      <c r="AD1188" s="53">
        <f t="shared" si="501"/>
        <v>0</v>
      </c>
      <c r="AE1188" s="53">
        <f t="shared" si="501"/>
        <v>0</v>
      </c>
      <c r="AF1188" s="73"/>
      <c r="AK1188" s="21">
        <f t="shared" ca="1" si="485"/>
        <v>0</v>
      </c>
    </row>
    <row r="1189" spans="1:37" ht="25.5" hidden="1">
      <c r="A1189" s="21">
        <f t="shared" si="497"/>
        <v>0</v>
      </c>
      <c r="B1189" s="75"/>
      <c r="C1189" s="155" t="s">
        <v>278</v>
      </c>
      <c r="D1189" s="76" t="s">
        <v>279</v>
      </c>
      <c r="E1189" s="57">
        <f>F1189+Y1189</f>
        <v>0</v>
      </c>
      <c r="F1189" s="57">
        <f>SUM(G1189:X1189)</f>
        <v>0</v>
      </c>
      <c r="G1189" s="58"/>
      <c r="H1189" s="58"/>
      <c r="I1189" s="58"/>
      <c r="J1189" s="58"/>
      <c r="K1189" s="58"/>
      <c r="L1189" s="58"/>
      <c r="M1189" s="58"/>
      <c r="N1189" s="58"/>
      <c r="O1189" s="58"/>
      <c r="P1189" s="58"/>
      <c r="Q1189" s="58"/>
      <c r="R1189" s="58"/>
      <c r="S1189" s="58"/>
      <c r="T1189" s="58"/>
      <c r="U1189" s="58"/>
      <c r="V1189" s="58"/>
      <c r="W1189" s="58"/>
      <c r="X1189" s="58"/>
      <c r="Y1189" s="57">
        <f>SUM(Z1189:AE1189)</f>
        <v>0</v>
      </c>
      <c r="Z1189" s="58"/>
      <c r="AA1189" s="58"/>
      <c r="AB1189" s="58"/>
      <c r="AC1189" s="58"/>
      <c r="AD1189" s="58"/>
      <c r="AE1189" s="58"/>
      <c r="AF1189" s="73"/>
      <c r="AK1189" s="21">
        <f t="shared" ca="1" si="485"/>
        <v>1</v>
      </c>
    </row>
    <row r="1190" spans="1:37" ht="25.5" hidden="1">
      <c r="A1190" s="21">
        <f t="shared" si="497"/>
        <v>0</v>
      </c>
      <c r="B1190" s="75"/>
      <c r="C1190" s="155" t="s">
        <v>280</v>
      </c>
      <c r="D1190" s="76" t="s">
        <v>281</v>
      </c>
      <c r="E1190" s="57">
        <f>F1190+Y1190</f>
        <v>0</v>
      </c>
      <c r="F1190" s="57">
        <f>SUM(G1190:X1190)</f>
        <v>0</v>
      </c>
      <c r="G1190" s="58"/>
      <c r="H1190" s="58"/>
      <c r="I1190" s="58"/>
      <c r="J1190" s="58"/>
      <c r="K1190" s="58"/>
      <c r="L1190" s="58"/>
      <c r="M1190" s="58"/>
      <c r="N1190" s="58"/>
      <c r="O1190" s="58"/>
      <c r="P1190" s="58"/>
      <c r="Q1190" s="58"/>
      <c r="R1190" s="58"/>
      <c r="S1190" s="58"/>
      <c r="T1190" s="58"/>
      <c r="U1190" s="58"/>
      <c r="V1190" s="58"/>
      <c r="W1190" s="58"/>
      <c r="X1190" s="58"/>
      <c r="Y1190" s="57">
        <f>SUM(Z1190:AE1190)</f>
        <v>0</v>
      </c>
      <c r="Z1190" s="58"/>
      <c r="AA1190" s="58"/>
      <c r="AB1190" s="58"/>
      <c r="AC1190" s="58"/>
      <c r="AD1190" s="58"/>
      <c r="AE1190" s="58"/>
      <c r="AF1190" s="73"/>
      <c r="AK1190" s="21">
        <f t="shared" ca="1" si="485"/>
        <v>1</v>
      </c>
    </row>
    <row r="1191" spans="1:37" hidden="1">
      <c r="A1191" s="21">
        <f t="shared" si="497"/>
        <v>0</v>
      </c>
      <c r="B1191" s="78"/>
      <c r="C1191" s="156" t="s">
        <v>117</v>
      </c>
      <c r="D1191" s="79" t="s">
        <v>55</v>
      </c>
      <c r="E1191" s="57">
        <f>F1191+Y1191</f>
        <v>0</v>
      </c>
      <c r="F1191" s="57">
        <f>SUM(G1191:X1191)</f>
        <v>0</v>
      </c>
      <c r="G1191" s="58"/>
      <c r="H1191" s="58"/>
      <c r="I1191" s="58"/>
      <c r="J1191" s="58"/>
      <c r="K1191" s="58"/>
      <c r="L1191" s="58"/>
      <c r="M1191" s="58"/>
      <c r="N1191" s="58"/>
      <c r="O1191" s="58"/>
      <c r="P1191" s="58"/>
      <c r="Q1191" s="58"/>
      <c r="R1191" s="58"/>
      <c r="S1191" s="58"/>
      <c r="T1191" s="58"/>
      <c r="U1191" s="58"/>
      <c r="V1191" s="58"/>
      <c r="W1191" s="58"/>
      <c r="X1191" s="58"/>
      <c r="Y1191" s="57">
        <f>SUM(Z1191:AE1191)</f>
        <v>0</v>
      </c>
      <c r="Z1191" s="58"/>
      <c r="AA1191" s="58"/>
      <c r="AB1191" s="58"/>
      <c r="AC1191" s="58"/>
      <c r="AD1191" s="58"/>
      <c r="AE1191" s="58"/>
      <c r="AF1191" s="73"/>
      <c r="AK1191" s="21">
        <f t="shared" ca="1" si="485"/>
        <v>1</v>
      </c>
    </row>
    <row r="1192" spans="1:37" hidden="1">
      <c r="A1192" s="21">
        <f t="shared" si="497"/>
        <v>0</v>
      </c>
      <c r="B1192" s="78"/>
      <c r="C1192" s="77" t="s">
        <v>282</v>
      </c>
      <c r="D1192" s="80" t="s">
        <v>283</v>
      </c>
      <c r="E1192" s="53">
        <f t="shared" ref="E1192:AE1192" si="502">SUBTOTAL(9,E1193:E1196)</f>
        <v>0</v>
      </c>
      <c r="F1192" s="53">
        <f t="shared" si="502"/>
        <v>0</v>
      </c>
      <c r="G1192" s="53">
        <f t="shared" si="502"/>
        <v>0</v>
      </c>
      <c r="H1192" s="53">
        <f t="shared" si="502"/>
        <v>0</v>
      </c>
      <c r="I1192" s="53">
        <f t="shared" si="502"/>
        <v>0</v>
      </c>
      <c r="J1192" s="53">
        <f t="shared" si="502"/>
        <v>0</v>
      </c>
      <c r="K1192" s="53">
        <f t="shared" si="502"/>
        <v>0</v>
      </c>
      <c r="L1192" s="53">
        <f t="shared" si="502"/>
        <v>0</v>
      </c>
      <c r="M1192" s="53">
        <f t="shared" si="502"/>
        <v>0</v>
      </c>
      <c r="N1192" s="53">
        <f t="shared" si="502"/>
        <v>0</v>
      </c>
      <c r="O1192" s="53">
        <f t="shared" si="502"/>
        <v>0</v>
      </c>
      <c r="P1192" s="53">
        <f t="shared" si="502"/>
        <v>0</v>
      </c>
      <c r="Q1192" s="53">
        <f t="shared" si="502"/>
        <v>0</v>
      </c>
      <c r="R1192" s="53">
        <f t="shared" si="502"/>
        <v>0</v>
      </c>
      <c r="S1192" s="53">
        <f t="shared" si="502"/>
        <v>0</v>
      </c>
      <c r="T1192" s="53">
        <f t="shared" si="502"/>
        <v>0</v>
      </c>
      <c r="U1192" s="53">
        <f t="shared" si="502"/>
        <v>0</v>
      </c>
      <c r="V1192" s="53">
        <f t="shared" si="502"/>
        <v>0</v>
      </c>
      <c r="W1192" s="53">
        <f t="shared" si="502"/>
        <v>0</v>
      </c>
      <c r="X1192" s="53">
        <f t="shared" si="502"/>
        <v>0</v>
      </c>
      <c r="Y1192" s="53">
        <f t="shared" si="502"/>
        <v>0</v>
      </c>
      <c r="Z1192" s="53">
        <f t="shared" si="502"/>
        <v>0</v>
      </c>
      <c r="AA1192" s="53">
        <f t="shared" si="502"/>
        <v>0</v>
      </c>
      <c r="AB1192" s="53">
        <f t="shared" si="502"/>
        <v>0</v>
      </c>
      <c r="AC1192" s="53">
        <f t="shared" si="502"/>
        <v>0</v>
      </c>
      <c r="AD1192" s="53">
        <f t="shared" si="502"/>
        <v>0</v>
      </c>
      <c r="AE1192" s="53">
        <f t="shared" si="502"/>
        <v>0</v>
      </c>
      <c r="AF1192" s="73"/>
      <c r="AK1192" s="21">
        <f t="shared" ca="1" si="485"/>
        <v>0</v>
      </c>
    </row>
    <row r="1193" spans="1:37" ht="25.5" hidden="1">
      <c r="A1193" s="21">
        <f t="shared" si="497"/>
        <v>0</v>
      </c>
      <c r="B1193" s="78"/>
      <c r="C1193" s="157" t="s">
        <v>119</v>
      </c>
      <c r="D1193" s="80" t="s">
        <v>120</v>
      </c>
      <c r="E1193" s="57">
        <f t="shared" ref="E1193:E1204" si="503">F1193+Y1193</f>
        <v>0</v>
      </c>
      <c r="F1193" s="57">
        <f t="shared" ref="F1193:F1204" si="504">SUM(G1193:X1193)</f>
        <v>0</v>
      </c>
      <c r="G1193" s="58"/>
      <c r="H1193" s="58"/>
      <c r="I1193" s="58"/>
      <c r="J1193" s="58"/>
      <c r="K1193" s="58"/>
      <c r="L1193" s="58"/>
      <c r="M1193" s="58"/>
      <c r="N1193" s="58"/>
      <c r="O1193" s="58"/>
      <c r="P1193" s="58"/>
      <c r="Q1193" s="58"/>
      <c r="R1193" s="58"/>
      <c r="S1193" s="58"/>
      <c r="T1193" s="58"/>
      <c r="U1193" s="58"/>
      <c r="V1193" s="58"/>
      <c r="W1193" s="58"/>
      <c r="X1193" s="58"/>
      <c r="Y1193" s="57">
        <f t="shared" ref="Y1193:Y1204" si="505">SUM(Z1193:AE1193)</f>
        <v>0</v>
      </c>
      <c r="Z1193" s="58"/>
      <c r="AA1193" s="58"/>
      <c r="AB1193" s="58"/>
      <c r="AC1193" s="58"/>
      <c r="AD1193" s="58"/>
      <c r="AE1193" s="58"/>
      <c r="AF1193" s="73"/>
      <c r="AK1193" s="21">
        <f t="shared" ca="1" si="485"/>
        <v>1</v>
      </c>
    </row>
    <row r="1194" spans="1:37" hidden="1">
      <c r="A1194" s="21">
        <f t="shared" si="497"/>
        <v>0</v>
      </c>
      <c r="B1194" s="78"/>
      <c r="C1194" s="155" t="s">
        <v>123</v>
      </c>
      <c r="D1194" s="80" t="s">
        <v>124</v>
      </c>
      <c r="E1194" s="57">
        <f t="shared" si="503"/>
        <v>0</v>
      </c>
      <c r="F1194" s="57">
        <f t="shared" si="504"/>
        <v>0</v>
      </c>
      <c r="G1194" s="58"/>
      <c r="H1194" s="58"/>
      <c r="I1194" s="58"/>
      <c r="J1194" s="58"/>
      <c r="K1194" s="58"/>
      <c r="L1194" s="58"/>
      <c r="M1194" s="58"/>
      <c r="N1194" s="58"/>
      <c r="O1194" s="58"/>
      <c r="P1194" s="58"/>
      <c r="Q1194" s="58"/>
      <c r="R1194" s="58"/>
      <c r="S1194" s="58"/>
      <c r="T1194" s="58"/>
      <c r="U1194" s="58"/>
      <c r="V1194" s="58"/>
      <c r="W1194" s="58"/>
      <c r="X1194" s="58"/>
      <c r="Y1194" s="57">
        <f t="shared" si="505"/>
        <v>0</v>
      </c>
      <c r="Z1194" s="58"/>
      <c r="AA1194" s="58"/>
      <c r="AB1194" s="58"/>
      <c r="AC1194" s="58"/>
      <c r="AD1194" s="58"/>
      <c r="AE1194" s="58"/>
      <c r="AF1194" s="73"/>
      <c r="AK1194" s="21">
        <f t="shared" ca="1" si="485"/>
        <v>1</v>
      </c>
    </row>
    <row r="1195" spans="1:37" hidden="1">
      <c r="A1195" s="21">
        <f t="shared" si="497"/>
        <v>0</v>
      </c>
      <c r="B1195" s="78"/>
      <c r="C1195" s="155" t="s">
        <v>465</v>
      </c>
      <c r="D1195" s="80" t="s">
        <v>125</v>
      </c>
      <c r="E1195" s="57">
        <f t="shared" si="503"/>
        <v>0</v>
      </c>
      <c r="F1195" s="57">
        <f t="shared" si="504"/>
        <v>0</v>
      </c>
      <c r="G1195" s="58"/>
      <c r="H1195" s="58"/>
      <c r="I1195" s="58"/>
      <c r="J1195" s="58"/>
      <c r="K1195" s="58"/>
      <c r="L1195" s="58"/>
      <c r="M1195" s="58"/>
      <c r="N1195" s="58"/>
      <c r="O1195" s="58"/>
      <c r="P1195" s="58"/>
      <c r="Q1195" s="58"/>
      <c r="R1195" s="58"/>
      <c r="S1195" s="58"/>
      <c r="T1195" s="58"/>
      <c r="U1195" s="58"/>
      <c r="V1195" s="58"/>
      <c r="W1195" s="58"/>
      <c r="X1195" s="58"/>
      <c r="Y1195" s="57">
        <f t="shared" si="505"/>
        <v>0</v>
      </c>
      <c r="Z1195" s="58"/>
      <c r="AA1195" s="58"/>
      <c r="AB1195" s="58"/>
      <c r="AC1195" s="58"/>
      <c r="AD1195" s="58"/>
      <c r="AE1195" s="58"/>
      <c r="AF1195" s="73"/>
      <c r="AK1195" s="21">
        <f t="shared" ca="1" si="485"/>
        <v>1</v>
      </c>
    </row>
    <row r="1196" spans="1:37" ht="25.5" hidden="1">
      <c r="A1196" s="21">
        <f t="shared" si="497"/>
        <v>0</v>
      </c>
      <c r="B1196" s="78"/>
      <c r="C1196" s="155" t="s">
        <v>126</v>
      </c>
      <c r="D1196" s="80" t="s">
        <v>127</v>
      </c>
      <c r="E1196" s="57">
        <f t="shared" si="503"/>
        <v>0</v>
      </c>
      <c r="F1196" s="57">
        <f t="shared" si="504"/>
        <v>0</v>
      </c>
      <c r="G1196" s="58"/>
      <c r="H1196" s="58"/>
      <c r="I1196" s="58"/>
      <c r="J1196" s="58"/>
      <c r="K1196" s="58"/>
      <c r="L1196" s="58"/>
      <c r="M1196" s="58"/>
      <c r="N1196" s="58"/>
      <c r="O1196" s="58"/>
      <c r="P1196" s="58"/>
      <c r="Q1196" s="58"/>
      <c r="R1196" s="58"/>
      <c r="S1196" s="58"/>
      <c r="T1196" s="58"/>
      <c r="U1196" s="58"/>
      <c r="V1196" s="58"/>
      <c r="W1196" s="58"/>
      <c r="X1196" s="58"/>
      <c r="Y1196" s="57">
        <f t="shared" si="505"/>
        <v>0</v>
      </c>
      <c r="Z1196" s="58"/>
      <c r="AA1196" s="58"/>
      <c r="AB1196" s="58"/>
      <c r="AC1196" s="58"/>
      <c r="AD1196" s="58"/>
      <c r="AE1196" s="58"/>
      <c r="AF1196" s="73"/>
      <c r="AK1196" s="21">
        <f t="shared" ca="1" si="485"/>
        <v>1</v>
      </c>
    </row>
    <row r="1197" spans="1:37" hidden="1">
      <c r="A1197" s="21">
        <f t="shared" si="497"/>
        <v>0</v>
      </c>
      <c r="B1197" s="78"/>
      <c r="C1197" s="81" t="s">
        <v>128</v>
      </c>
      <c r="D1197" s="80" t="s">
        <v>58</v>
      </c>
      <c r="E1197" s="57">
        <f t="shared" si="503"/>
        <v>0</v>
      </c>
      <c r="F1197" s="57">
        <f t="shared" si="504"/>
        <v>0</v>
      </c>
      <c r="G1197" s="58"/>
      <c r="H1197" s="58"/>
      <c r="I1197" s="58"/>
      <c r="J1197" s="58"/>
      <c r="K1197" s="58"/>
      <c r="L1197" s="58"/>
      <c r="M1197" s="58"/>
      <c r="N1197" s="58"/>
      <c r="O1197" s="58"/>
      <c r="P1197" s="58"/>
      <c r="Q1197" s="58"/>
      <c r="R1197" s="58"/>
      <c r="S1197" s="58"/>
      <c r="T1197" s="58"/>
      <c r="U1197" s="58"/>
      <c r="V1197" s="58"/>
      <c r="W1197" s="58"/>
      <c r="X1197" s="58"/>
      <c r="Y1197" s="57">
        <f t="shared" si="505"/>
        <v>0</v>
      </c>
      <c r="Z1197" s="58"/>
      <c r="AA1197" s="58"/>
      <c r="AB1197" s="58"/>
      <c r="AC1197" s="58"/>
      <c r="AD1197" s="58"/>
      <c r="AE1197" s="58"/>
      <c r="AF1197" s="73"/>
      <c r="AK1197" s="21">
        <f t="shared" ca="1" si="485"/>
        <v>1</v>
      </c>
    </row>
    <row r="1198" spans="1:37" hidden="1">
      <c r="A1198" s="21">
        <f t="shared" si="497"/>
        <v>0</v>
      </c>
      <c r="B1198" s="78"/>
      <c r="C1198" s="82" t="s">
        <v>129</v>
      </c>
      <c r="D1198" s="79" t="s">
        <v>60</v>
      </c>
      <c r="E1198" s="57">
        <f t="shared" si="503"/>
        <v>0</v>
      </c>
      <c r="F1198" s="57">
        <f t="shared" si="504"/>
        <v>0</v>
      </c>
      <c r="G1198" s="58"/>
      <c r="H1198" s="58"/>
      <c r="I1198" s="58"/>
      <c r="J1198" s="58"/>
      <c r="K1198" s="58"/>
      <c r="L1198" s="58"/>
      <c r="M1198" s="58"/>
      <c r="N1198" s="58"/>
      <c r="O1198" s="58"/>
      <c r="P1198" s="58"/>
      <c r="Q1198" s="58"/>
      <c r="R1198" s="58"/>
      <c r="S1198" s="58"/>
      <c r="T1198" s="58"/>
      <c r="U1198" s="58"/>
      <c r="V1198" s="58"/>
      <c r="W1198" s="58"/>
      <c r="X1198" s="58"/>
      <c r="Y1198" s="57">
        <f t="shared" si="505"/>
        <v>0</v>
      </c>
      <c r="Z1198" s="58"/>
      <c r="AA1198" s="58"/>
      <c r="AB1198" s="58"/>
      <c r="AC1198" s="58"/>
      <c r="AD1198" s="58"/>
      <c r="AE1198" s="58"/>
      <c r="AF1198" s="73"/>
      <c r="AK1198" s="21">
        <f t="shared" ca="1" si="485"/>
        <v>1</v>
      </c>
    </row>
    <row r="1199" spans="1:37" hidden="1">
      <c r="A1199" s="21">
        <f t="shared" si="497"/>
        <v>0</v>
      </c>
      <c r="B1199" s="78"/>
      <c r="C1199" s="82" t="s">
        <v>307</v>
      </c>
      <c r="D1199" s="79" t="s">
        <v>69</v>
      </c>
      <c r="E1199" s="57">
        <f t="shared" si="503"/>
        <v>0</v>
      </c>
      <c r="F1199" s="57">
        <f t="shared" si="504"/>
        <v>0</v>
      </c>
      <c r="G1199" s="58"/>
      <c r="H1199" s="58"/>
      <c r="I1199" s="58"/>
      <c r="J1199" s="58"/>
      <c r="K1199" s="58"/>
      <c r="L1199" s="58"/>
      <c r="M1199" s="58"/>
      <c r="N1199" s="58"/>
      <c r="O1199" s="58"/>
      <c r="P1199" s="58"/>
      <c r="Q1199" s="58"/>
      <c r="R1199" s="58"/>
      <c r="S1199" s="58"/>
      <c r="T1199" s="58"/>
      <c r="U1199" s="58"/>
      <c r="V1199" s="58"/>
      <c r="W1199" s="58"/>
      <c r="X1199" s="58"/>
      <c r="Y1199" s="57">
        <f t="shared" si="505"/>
        <v>0</v>
      </c>
      <c r="Z1199" s="58"/>
      <c r="AA1199" s="58"/>
      <c r="AB1199" s="58"/>
      <c r="AC1199" s="58"/>
      <c r="AD1199" s="58"/>
      <c r="AE1199" s="58"/>
      <c r="AF1199" s="73"/>
      <c r="AK1199" s="21">
        <f t="shared" ca="1" si="485"/>
        <v>1</v>
      </c>
    </row>
    <row r="1200" spans="1:37" hidden="1">
      <c r="A1200" s="21">
        <f t="shared" si="497"/>
        <v>0</v>
      </c>
      <c r="B1200" s="83"/>
      <c r="C1200" s="87" t="s">
        <v>135</v>
      </c>
      <c r="D1200" s="85" t="s">
        <v>97</v>
      </c>
      <c r="E1200" s="57">
        <f t="shared" si="503"/>
        <v>0</v>
      </c>
      <c r="F1200" s="57">
        <f t="shared" si="504"/>
        <v>0</v>
      </c>
      <c r="G1200" s="58"/>
      <c r="H1200" s="58"/>
      <c r="I1200" s="58"/>
      <c r="J1200" s="58"/>
      <c r="K1200" s="58"/>
      <c r="L1200" s="58"/>
      <c r="M1200" s="58"/>
      <c r="N1200" s="58"/>
      <c r="O1200" s="58"/>
      <c r="P1200" s="58"/>
      <c r="Q1200" s="58"/>
      <c r="R1200" s="58"/>
      <c r="S1200" s="58"/>
      <c r="T1200" s="58"/>
      <c r="U1200" s="58"/>
      <c r="V1200" s="58"/>
      <c r="W1200" s="58"/>
      <c r="X1200" s="58"/>
      <c r="Y1200" s="57">
        <f t="shared" si="505"/>
        <v>0</v>
      </c>
      <c r="Z1200" s="58"/>
      <c r="AA1200" s="58"/>
      <c r="AB1200" s="58"/>
      <c r="AC1200" s="58"/>
      <c r="AD1200" s="58"/>
      <c r="AE1200" s="58"/>
      <c r="AF1200" s="73"/>
      <c r="AK1200" s="21">
        <f t="shared" ca="1" si="485"/>
        <v>1</v>
      </c>
    </row>
    <row r="1201" spans="1:37" hidden="1">
      <c r="A1201" s="21">
        <f t="shared" si="497"/>
        <v>0</v>
      </c>
      <c r="B1201" s="59"/>
      <c r="C1201" s="84" t="s">
        <v>466</v>
      </c>
      <c r="D1201" s="72"/>
      <c r="E1201" s="53">
        <f t="shared" ref="E1201:AE1201" si="506">SUBTOTAL(9,E1202:E1203)</f>
        <v>0</v>
      </c>
      <c r="F1201" s="53">
        <f t="shared" si="506"/>
        <v>0</v>
      </c>
      <c r="G1201" s="53">
        <f t="shared" si="506"/>
        <v>0</v>
      </c>
      <c r="H1201" s="53">
        <f t="shared" si="506"/>
        <v>0</v>
      </c>
      <c r="I1201" s="53">
        <f t="shared" si="506"/>
        <v>0</v>
      </c>
      <c r="J1201" s="53">
        <f t="shared" si="506"/>
        <v>0</v>
      </c>
      <c r="K1201" s="53">
        <f t="shared" si="506"/>
        <v>0</v>
      </c>
      <c r="L1201" s="53">
        <f t="shared" si="506"/>
        <v>0</v>
      </c>
      <c r="M1201" s="53">
        <f t="shared" si="506"/>
        <v>0</v>
      </c>
      <c r="N1201" s="53">
        <f t="shared" si="506"/>
        <v>0</v>
      </c>
      <c r="O1201" s="53">
        <f t="shared" si="506"/>
        <v>0</v>
      </c>
      <c r="P1201" s="53">
        <f t="shared" si="506"/>
        <v>0</v>
      </c>
      <c r="Q1201" s="53">
        <f t="shared" si="506"/>
        <v>0</v>
      </c>
      <c r="R1201" s="53">
        <f t="shared" si="506"/>
        <v>0</v>
      </c>
      <c r="S1201" s="53">
        <f t="shared" si="506"/>
        <v>0</v>
      </c>
      <c r="T1201" s="53">
        <f t="shared" si="506"/>
        <v>0</v>
      </c>
      <c r="U1201" s="53">
        <f t="shared" si="506"/>
        <v>0</v>
      </c>
      <c r="V1201" s="53">
        <f t="shared" si="506"/>
        <v>0</v>
      </c>
      <c r="W1201" s="53">
        <f t="shared" si="506"/>
        <v>0</v>
      </c>
      <c r="X1201" s="53">
        <f t="shared" si="506"/>
        <v>0</v>
      </c>
      <c r="Y1201" s="53">
        <f t="shared" si="506"/>
        <v>0</v>
      </c>
      <c r="Z1201" s="53">
        <f t="shared" si="506"/>
        <v>0</v>
      </c>
      <c r="AA1201" s="53">
        <f t="shared" si="506"/>
        <v>0</v>
      </c>
      <c r="AB1201" s="53">
        <f t="shared" si="506"/>
        <v>0</v>
      </c>
      <c r="AC1201" s="53">
        <f t="shared" si="506"/>
        <v>0</v>
      </c>
      <c r="AD1201" s="53">
        <f t="shared" si="506"/>
        <v>0</v>
      </c>
      <c r="AE1201" s="53">
        <f t="shared" si="506"/>
        <v>0</v>
      </c>
      <c r="AF1201" s="73"/>
      <c r="AK1201" s="21">
        <f t="shared" ca="1" si="485"/>
        <v>0</v>
      </c>
    </row>
    <row r="1202" spans="1:37" hidden="1">
      <c r="A1202" s="21">
        <f t="shared" si="497"/>
        <v>0</v>
      </c>
      <c r="B1202" s="83"/>
      <c r="C1202" s="86" t="s">
        <v>467</v>
      </c>
      <c r="D1202" s="88" t="s">
        <v>138</v>
      </c>
      <c r="E1202" s="57">
        <f t="shared" si="503"/>
        <v>0</v>
      </c>
      <c r="F1202" s="57">
        <f t="shared" si="504"/>
        <v>0</v>
      </c>
      <c r="G1202" s="58"/>
      <c r="H1202" s="58"/>
      <c r="I1202" s="58"/>
      <c r="J1202" s="58"/>
      <c r="K1202" s="58"/>
      <c r="L1202" s="58"/>
      <c r="M1202" s="58"/>
      <c r="N1202" s="58"/>
      <c r="O1202" s="58"/>
      <c r="P1202" s="58"/>
      <c r="Q1202" s="58"/>
      <c r="R1202" s="58"/>
      <c r="S1202" s="58"/>
      <c r="T1202" s="58"/>
      <c r="U1202" s="58"/>
      <c r="V1202" s="58"/>
      <c r="W1202" s="58"/>
      <c r="X1202" s="58"/>
      <c r="Y1202" s="57">
        <f t="shared" si="505"/>
        <v>0</v>
      </c>
      <c r="Z1202" s="58"/>
      <c r="AA1202" s="58"/>
      <c r="AB1202" s="58"/>
      <c r="AC1202" s="58"/>
      <c r="AD1202" s="58"/>
      <c r="AE1202" s="58"/>
      <c r="AF1202" s="73"/>
      <c r="AK1202" s="21">
        <f t="shared" ca="1" si="485"/>
        <v>1</v>
      </c>
    </row>
    <row r="1203" spans="1:37" ht="25.5" hidden="1">
      <c r="A1203" s="21">
        <f t="shared" si="497"/>
        <v>0</v>
      </c>
      <c r="B1203" s="83"/>
      <c r="C1203" s="86" t="s">
        <v>469</v>
      </c>
      <c r="D1203" s="85" t="s">
        <v>110</v>
      </c>
      <c r="E1203" s="57">
        <f t="shared" si="503"/>
        <v>0</v>
      </c>
      <c r="F1203" s="57">
        <f t="shared" si="504"/>
        <v>0</v>
      </c>
      <c r="G1203" s="58"/>
      <c r="H1203" s="58"/>
      <c r="I1203" s="58"/>
      <c r="J1203" s="58"/>
      <c r="K1203" s="58"/>
      <c r="L1203" s="58"/>
      <c r="M1203" s="58"/>
      <c r="N1203" s="58"/>
      <c r="O1203" s="58"/>
      <c r="P1203" s="58"/>
      <c r="Q1203" s="58"/>
      <c r="R1203" s="58"/>
      <c r="S1203" s="58"/>
      <c r="T1203" s="58"/>
      <c r="U1203" s="58"/>
      <c r="V1203" s="58"/>
      <c r="W1203" s="58"/>
      <c r="X1203" s="58"/>
      <c r="Y1203" s="57">
        <f t="shared" si="505"/>
        <v>0</v>
      </c>
      <c r="Z1203" s="58"/>
      <c r="AA1203" s="58"/>
      <c r="AB1203" s="58"/>
      <c r="AC1203" s="58"/>
      <c r="AD1203" s="58"/>
      <c r="AE1203" s="58"/>
      <c r="AF1203" s="73"/>
      <c r="AK1203" s="21">
        <f t="shared" ca="1" si="485"/>
        <v>1</v>
      </c>
    </row>
    <row r="1204" spans="1:37" ht="25.5" hidden="1">
      <c r="A1204" s="21">
        <f t="shared" si="497"/>
        <v>0</v>
      </c>
      <c r="B1204" s="83"/>
      <c r="C1204" s="84" t="s">
        <v>140</v>
      </c>
      <c r="D1204" s="85" t="s">
        <v>111</v>
      </c>
      <c r="E1204" s="57">
        <f t="shared" si="503"/>
        <v>0</v>
      </c>
      <c r="F1204" s="57">
        <f t="shared" si="504"/>
        <v>0</v>
      </c>
      <c r="G1204" s="58"/>
      <c r="H1204" s="58"/>
      <c r="I1204" s="58"/>
      <c r="J1204" s="58"/>
      <c r="K1204" s="58"/>
      <c r="L1204" s="58"/>
      <c r="M1204" s="58"/>
      <c r="N1204" s="58"/>
      <c r="O1204" s="58"/>
      <c r="P1204" s="58"/>
      <c r="Q1204" s="58"/>
      <c r="R1204" s="58"/>
      <c r="S1204" s="58"/>
      <c r="T1204" s="58"/>
      <c r="U1204" s="58"/>
      <c r="V1204" s="58"/>
      <c r="W1204" s="58"/>
      <c r="X1204" s="58"/>
      <c r="Y1204" s="57">
        <f t="shared" si="505"/>
        <v>0</v>
      </c>
      <c r="Z1204" s="58"/>
      <c r="AA1204" s="58"/>
      <c r="AB1204" s="58"/>
      <c r="AC1204" s="58"/>
      <c r="AD1204" s="58"/>
      <c r="AE1204" s="58"/>
      <c r="AF1204" s="73"/>
      <c r="AK1204" s="21">
        <f t="shared" ca="1" si="485"/>
        <v>1</v>
      </c>
    </row>
    <row r="1205" spans="1:37" hidden="1">
      <c r="A1205" s="21">
        <f t="shared" si="497"/>
        <v>0</v>
      </c>
      <c r="B1205" s="56" t="s">
        <v>72</v>
      </c>
      <c r="C1205" s="74" t="s">
        <v>308</v>
      </c>
      <c r="D1205" s="85" t="s">
        <v>141</v>
      </c>
      <c r="E1205" s="57">
        <f t="shared" ref="E1205:AE1205" si="507">SUBTOTAL(9,E1206:E1207)</f>
        <v>0</v>
      </c>
      <c r="F1205" s="57">
        <f t="shared" si="507"/>
        <v>0</v>
      </c>
      <c r="G1205" s="53">
        <f t="shared" si="507"/>
        <v>0</v>
      </c>
      <c r="H1205" s="53">
        <f t="shared" si="507"/>
        <v>0</v>
      </c>
      <c r="I1205" s="53">
        <f t="shared" si="507"/>
        <v>0</v>
      </c>
      <c r="J1205" s="53">
        <f t="shared" si="507"/>
        <v>0</v>
      </c>
      <c r="K1205" s="53">
        <f t="shared" si="507"/>
        <v>0</v>
      </c>
      <c r="L1205" s="53">
        <f t="shared" si="507"/>
        <v>0</v>
      </c>
      <c r="M1205" s="53">
        <f t="shared" si="507"/>
        <v>0</v>
      </c>
      <c r="N1205" s="53">
        <f t="shared" si="507"/>
        <v>0</v>
      </c>
      <c r="O1205" s="53">
        <f t="shared" si="507"/>
        <v>0</v>
      </c>
      <c r="P1205" s="53">
        <f t="shared" si="507"/>
        <v>0</v>
      </c>
      <c r="Q1205" s="53">
        <f t="shared" si="507"/>
        <v>0</v>
      </c>
      <c r="R1205" s="53">
        <f t="shared" si="507"/>
        <v>0</v>
      </c>
      <c r="S1205" s="53">
        <f t="shared" si="507"/>
        <v>0</v>
      </c>
      <c r="T1205" s="53">
        <f t="shared" si="507"/>
        <v>0</v>
      </c>
      <c r="U1205" s="53">
        <f t="shared" si="507"/>
        <v>0</v>
      </c>
      <c r="V1205" s="53">
        <f t="shared" si="507"/>
        <v>0</v>
      </c>
      <c r="W1205" s="53">
        <f t="shared" si="507"/>
        <v>0</v>
      </c>
      <c r="X1205" s="53">
        <f t="shared" si="507"/>
        <v>0</v>
      </c>
      <c r="Y1205" s="57">
        <f t="shared" si="507"/>
        <v>0</v>
      </c>
      <c r="Z1205" s="53">
        <f t="shared" si="507"/>
        <v>0</v>
      </c>
      <c r="AA1205" s="53">
        <f t="shared" si="507"/>
        <v>0</v>
      </c>
      <c r="AB1205" s="53">
        <f t="shared" si="507"/>
        <v>0</v>
      </c>
      <c r="AC1205" s="53">
        <f t="shared" si="507"/>
        <v>0</v>
      </c>
      <c r="AD1205" s="53">
        <f t="shared" si="507"/>
        <v>0</v>
      </c>
      <c r="AE1205" s="53">
        <f t="shared" si="507"/>
        <v>0</v>
      </c>
      <c r="AF1205" s="73"/>
      <c r="AK1205" s="21">
        <f t="shared" ca="1" si="485"/>
        <v>0</v>
      </c>
    </row>
    <row r="1206" spans="1:37" hidden="1">
      <c r="A1206" s="21">
        <f t="shared" si="497"/>
        <v>0</v>
      </c>
      <c r="B1206" s="83"/>
      <c r="C1206" s="87" t="s">
        <v>309</v>
      </c>
      <c r="D1206" s="88" t="s">
        <v>310</v>
      </c>
      <c r="E1206" s="57">
        <f>F1206+Y1206</f>
        <v>0</v>
      </c>
      <c r="F1206" s="57">
        <f>SUM(G1206:X1206)</f>
        <v>0</v>
      </c>
      <c r="G1206" s="58"/>
      <c r="H1206" s="58"/>
      <c r="I1206" s="58"/>
      <c r="J1206" s="58"/>
      <c r="K1206" s="58"/>
      <c r="L1206" s="58"/>
      <c r="M1206" s="58"/>
      <c r="N1206" s="58"/>
      <c r="O1206" s="58"/>
      <c r="P1206" s="58"/>
      <c r="Q1206" s="58"/>
      <c r="R1206" s="58"/>
      <c r="S1206" s="58"/>
      <c r="T1206" s="58"/>
      <c r="U1206" s="58"/>
      <c r="V1206" s="58"/>
      <c r="W1206" s="58"/>
      <c r="X1206" s="58"/>
      <c r="Y1206" s="57">
        <f>SUM(Z1206:AE1206)</f>
        <v>0</v>
      </c>
      <c r="Z1206" s="58"/>
      <c r="AA1206" s="58"/>
      <c r="AB1206" s="58"/>
      <c r="AC1206" s="58"/>
      <c r="AD1206" s="58"/>
      <c r="AE1206" s="58"/>
      <c r="AF1206" s="73"/>
      <c r="AK1206" s="21">
        <f t="shared" ca="1" si="485"/>
        <v>1</v>
      </c>
    </row>
    <row r="1207" spans="1:37" hidden="1">
      <c r="A1207" s="21">
        <f t="shared" si="497"/>
        <v>0</v>
      </c>
      <c r="B1207" s="83"/>
      <c r="C1207" s="87" t="s">
        <v>311</v>
      </c>
      <c r="D1207" s="88" t="s">
        <v>312</v>
      </c>
      <c r="E1207" s="57">
        <f>F1207+Y1207</f>
        <v>0</v>
      </c>
      <c r="F1207" s="57">
        <f>SUM(G1207:X1207)</f>
        <v>0</v>
      </c>
      <c r="G1207" s="58"/>
      <c r="H1207" s="58"/>
      <c r="I1207" s="58"/>
      <c r="J1207" s="58"/>
      <c r="K1207" s="58"/>
      <c r="L1207" s="58"/>
      <c r="M1207" s="58"/>
      <c r="N1207" s="58"/>
      <c r="O1207" s="58"/>
      <c r="P1207" s="58"/>
      <c r="Q1207" s="58"/>
      <c r="R1207" s="58"/>
      <c r="S1207" s="58"/>
      <c r="T1207" s="58"/>
      <c r="U1207" s="58"/>
      <c r="V1207" s="58"/>
      <c r="W1207" s="58"/>
      <c r="X1207" s="58"/>
      <c r="Y1207" s="57">
        <f>SUM(Z1207:AE1207)</f>
        <v>0</v>
      </c>
      <c r="Z1207" s="58"/>
      <c r="AA1207" s="58"/>
      <c r="AB1207" s="58"/>
      <c r="AC1207" s="58"/>
      <c r="AD1207" s="58"/>
      <c r="AE1207" s="58"/>
      <c r="AF1207" s="73"/>
      <c r="AK1207" s="21">
        <f t="shared" ca="1" si="485"/>
        <v>1</v>
      </c>
    </row>
    <row r="1208" spans="1:37" hidden="1">
      <c r="A1208" s="21">
        <f t="shared" si="497"/>
        <v>0</v>
      </c>
      <c r="B1208" s="56" t="s">
        <v>109</v>
      </c>
      <c r="C1208" s="74" t="s">
        <v>142</v>
      </c>
      <c r="D1208" s="85"/>
      <c r="E1208" s="53">
        <f t="shared" ref="E1208:AE1208" si="508">SUBTOTAL(9,E1209:E1213)</f>
        <v>0</v>
      </c>
      <c r="F1208" s="53">
        <f t="shared" si="508"/>
        <v>0</v>
      </c>
      <c r="G1208" s="53">
        <f t="shared" si="508"/>
        <v>0</v>
      </c>
      <c r="H1208" s="53">
        <f t="shared" si="508"/>
        <v>0</v>
      </c>
      <c r="I1208" s="53">
        <f t="shared" si="508"/>
        <v>0</v>
      </c>
      <c r="J1208" s="53">
        <f t="shared" si="508"/>
        <v>0</v>
      </c>
      <c r="K1208" s="53">
        <f t="shared" si="508"/>
        <v>0</v>
      </c>
      <c r="L1208" s="53">
        <f t="shared" si="508"/>
        <v>0</v>
      </c>
      <c r="M1208" s="53">
        <f t="shared" si="508"/>
        <v>0</v>
      </c>
      <c r="N1208" s="53">
        <f t="shared" si="508"/>
        <v>0</v>
      </c>
      <c r="O1208" s="53">
        <f t="shared" si="508"/>
        <v>0</v>
      </c>
      <c r="P1208" s="53">
        <f t="shared" si="508"/>
        <v>0</v>
      </c>
      <c r="Q1208" s="53">
        <f t="shared" si="508"/>
        <v>0</v>
      </c>
      <c r="R1208" s="53">
        <f t="shared" si="508"/>
        <v>0</v>
      </c>
      <c r="S1208" s="53">
        <f t="shared" si="508"/>
        <v>0</v>
      </c>
      <c r="T1208" s="53">
        <f t="shared" si="508"/>
        <v>0</v>
      </c>
      <c r="U1208" s="53">
        <f t="shared" si="508"/>
        <v>0</v>
      </c>
      <c r="V1208" s="53">
        <f t="shared" si="508"/>
        <v>0</v>
      </c>
      <c r="W1208" s="53">
        <f t="shared" si="508"/>
        <v>0</v>
      </c>
      <c r="X1208" s="53">
        <f t="shared" si="508"/>
        <v>0</v>
      </c>
      <c r="Y1208" s="53">
        <f t="shared" si="508"/>
        <v>0</v>
      </c>
      <c r="Z1208" s="53">
        <f t="shared" si="508"/>
        <v>0</v>
      </c>
      <c r="AA1208" s="53">
        <f t="shared" si="508"/>
        <v>0</v>
      </c>
      <c r="AB1208" s="53">
        <f t="shared" si="508"/>
        <v>0</v>
      </c>
      <c r="AC1208" s="53">
        <f t="shared" si="508"/>
        <v>0</v>
      </c>
      <c r="AD1208" s="53">
        <f t="shared" si="508"/>
        <v>0</v>
      </c>
      <c r="AE1208" s="53">
        <f t="shared" si="508"/>
        <v>0</v>
      </c>
      <c r="AF1208" s="73"/>
      <c r="AK1208" s="21">
        <f t="shared" ca="1" si="485"/>
        <v>0</v>
      </c>
    </row>
    <row r="1209" spans="1:37" hidden="1">
      <c r="A1209" s="21">
        <f t="shared" si="497"/>
        <v>0</v>
      </c>
      <c r="B1209" s="83"/>
      <c r="C1209" s="87" t="s">
        <v>143</v>
      </c>
      <c r="D1209" s="88" t="s">
        <v>144</v>
      </c>
      <c r="E1209" s="57">
        <f>F1209+Y1209</f>
        <v>0</v>
      </c>
      <c r="F1209" s="57">
        <f>SUM(G1209:X1209)</f>
        <v>0</v>
      </c>
      <c r="G1209" s="58"/>
      <c r="H1209" s="58"/>
      <c r="I1209" s="58"/>
      <c r="J1209" s="58"/>
      <c r="K1209" s="58"/>
      <c r="L1209" s="58"/>
      <c r="M1209" s="58"/>
      <c r="N1209" s="58"/>
      <c r="O1209" s="58"/>
      <c r="P1209" s="58"/>
      <c r="Q1209" s="58"/>
      <c r="R1209" s="58"/>
      <c r="S1209" s="58"/>
      <c r="T1209" s="58"/>
      <c r="U1209" s="58"/>
      <c r="V1209" s="58"/>
      <c r="W1209" s="58"/>
      <c r="X1209" s="58"/>
      <c r="Y1209" s="57">
        <f>SUM(Z1209:AE1209)</f>
        <v>0</v>
      </c>
      <c r="Z1209" s="58"/>
      <c r="AA1209" s="58"/>
      <c r="AB1209" s="58"/>
      <c r="AC1209" s="58"/>
      <c r="AD1209" s="58"/>
      <c r="AE1209" s="58"/>
      <c r="AF1209" s="73"/>
      <c r="AK1209" s="21">
        <f t="shared" ca="1" si="485"/>
        <v>1</v>
      </c>
    </row>
    <row r="1210" spans="1:37" hidden="1">
      <c r="A1210" s="21">
        <f t="shared" si="497"/>
        <v>0</v>
      </c>
      <c r="B1210" s="83"/>
      <c r="C1210" s="87" t="s">
        <v>145</v>
      </c>
      <c r="D1210" s="88" t="s">
        <v>146</v>
      </c>
      <c r="E1210" s="57">
        <f>F1210+Y1210</f>
        <v>0</v>
      </c>
      <c r="F1210" s="57">
        <f>SUM(G1210:X1210)</f>
        <v>0</v>
      </c>
      <c r="G1210" s="58"/>
      <c r="H1210" s="58"/>
      <c r="I1210" s="58"/>
      <c r="J1210" s="58"/>
      <c r="K1210" s="58"/>
      <c r="L1210" s="58"/>
      <c r="M1210" s="58"/>
      <c r="N1210" s="58"/>
      <c r="O1210" s="58"/>
      <c r="P1210" s="58"/>
      <c r="Q1210" s="58"/>
      <c r="R1210" s="58"/>
      <c r="S1210" s="58"/>
      <c r="T1210" s="58"/>
      <c r="U1210" s="58"/>
      <c r="V1210" s="58"/>
      <c r="W1210" s="58"/>
      <c r="X1210" s="58"/>
      <c r="Y1210" s="57">
        <f>SUM(Z1210:AE1210)</f>
        <v>0</v>
      </c>
      <c r="Z1210" s="58"/>
      <c r="AA1210" s="58"/>
      <c r="AB1210" s="58"/>
      <c r="AC1210" s="58"/>
      <c r="AD1210" s="58"/>
      <c r="AE1210" s="58"/>
      <c r="AF1210" s="73"/>
      <c r="AK1210" s="21">
        <f t="shared" ca="1" si="485"/>
        <v>1</v>
      </c>
    </row>
    <row r="1211" spans="1:37" hidden="1">
      <c r="A1211" s="21">
        <f t="shared" si="497"/>
        <v>0</v>
      </c>
      <c r="B1211" s="83"/>
      <c r="C1211" s="87" t="s">
        <v>147</v>
      </c>
      <c r="D1211" s="88" t="s">
        <v>148</v>
      </c>
      <c r="E1211" s="57">
        <f>F1211+Y1211</f>
        <v>0</v>
      </c>
      <c r="F1211" s="57">
        <f>SUM(G1211:X1211)</f>
        <v>0</v>
      </c>
      <c r="G1211" s="58"/>
      <c r="H1211" s="58"/>
      <c r="I1211" s="58"/>
      <c r="J1211" s="58"/>
      <c r="K1211" s="58"/>
      <c r="L1211" s="58"/>
      <c r="M1211" s="58"/>
      <c r="N1211" s="58"/>
      <c r="O1211" s="58"/>
      <c r="P1211" s="58"/>
      <c r="Q1211" s="58"/>
      <c r="R1211" s="58"/>
      <c r="S1211" s="58"/>
      <c r="T1211" s="58"/>
      <c r="U1211" s="58"/>
      <c r="V1211" s="58"/>
      <c r="W1211" s="58"/>
      <c r="X1211" s="58"/>
      <c r="Y1211" s="57">
        <f>SUM(Z1211:AE1211)</f>
        <v>0</v>
      </c>
      <c r="Z1211" s="58"/>
      <c r="AA1211" s="58"/>
      <c r="AB1211" s="58"/>
      <c r="AC1211" s="58"/>
      <c r="AD1211" s="58"/>
      <c r="AE1211" s="58"/>
      <c r="AF1211" s="73"/>
      <c r="AK1211" s="21">
        <f t="shared" ca="1" si="485"/>
        <v>1</v>
      </c>
    </row>
    <row r="1212" spans="1:37" hidden="1">
      <c r="A1212" s="21">
        <f t="shared" si="497"/>
        <v>0</v>
      </c>
      <c r="B1212" s="83"/>
      <c r="C1212" s="87" t="s">
        <v>149</v>
      </c>
      <c r="D1212" s="88" t="s">
        <v>150</v>
      </c>
      <c r="E1212" s="57">
        <f>F1212+Y1212</f>
        <v>0</v>
      </c>
      <c r="F1212" s="57">
        <f>SUM(G1212:X1212)</f>
        <v>0</v>
      </c>
      <c r="G1212" s="58"/>
      <c r="H1212" s="58"/>
      <c r="I1212" s="58"/>
      <c r="J1212" s="58"/>
      <c r="K1212" s="58"/>
      <c r="L1212" s="58"/>
      <c r="M1212" s="58"/>
      <c r="N1212" s="58"/>
      <c r="O1212" s="58"/>
      <c r="P1212" s="58"/>
      <c r="Q1212" s="58"/>
      <c r="R1212" s="58"/>
      <c r="S1212" s="58"/>
      <c r="T1212" s="58"/>
      <c r="U1212" s="58"/>
      <c r="V1212" s="58"/>
      <c r="W1212" s="58"/>
      <c r="X1212" s="58"/>
      <c r="Y1212" s="57">
        <f>SUM(Z1212:AE1212)</f>
        <v>0</v>
      </c>
      <c r="Z1212" s="58"/>
      <c r="AA1212" s="58"/>
      <c r="AB1212" s="58"/>
      <c r="AC1212" s="58"/>
      <c r="AD1212" s="58"/>
      <c r="AE1212" s="58"/>
      <c r="AF1212" s="73"/>
      <c r="AK1212" s="21">
        <f t="shared" ca="1" si="485"/>
        <v>1</v>
      </c>
    </row>
    <row r="1213" spans="1:37" hidden="1">
      <c r="A1213" s="21">
        <f t="shared" si="497"/>
        <v>0</v>
      </c>
      <c r="B1213" s="83"/>
      <c r="C1213" s="87" t="s">
        <v>151</v>
      </c>
      <c r="D1213" s="88" t="s">
        <v>152</v>
      </c>
      <c r="E1213" s="57">
        <f>F1213+Y1213</f>
        <v>0</v>
      </c>
      <c r="F1213" s="57">
        <f>SUM(G1213:X1213)</f>
        <v>0</v>
      </c>
      <c r="G1213" s="58"/>
      <c r="H1213" s="58"/>
      <c r="I1213" s="58"/>
      <c r="J1213" s="58"/>
      <c r="K1213" s="58"/>
      <c r="L1213" s="58"/>
      <c r="M1213" s="58"/>
      <c r="N1213" s="58"/>
      <c r="O1213" s="58"/>
      <c r="P1213" s="58"/>
      <c r="Q1213" s="58"/>
      <c r="R1213" s="58"/>
      <c r="S1213" s="58"/>
      <c r="T1213" s="58"/>
      <c r="U1213" s="58"/>
      <c r="V1213" s="58"/>
      <c r="W1213" s="58"/>
      <c r="X1213" s="58"/>
      <c r="Y1213" s="57">
        <f>SUM(Z1213:AE1213)</f>
        <v>0</v>
      </c>
      <c r="Z1213" s="58"/>
      <c r="AA1213" s="58"/>
      <c r="AB1213" s="58"/>
      <c r="AC1213" s="58"/>
      <c r="AD1213" s="58"/>
      <c r="AE1213" s="58"/>
      <c r="AF1213" s="73"/>
      <c r="AK1213" s="21">
        <f t="shared" ca="1" si="485"/>
        <v>1</v>
      </c>
    </row>
    <row r="1214" spans="1:37" hidden="1">
      <c r="A1214" s="137">
        <f>A1215</f>
        <v>0</v>
      </c>
      <c r="B1214" s="64"/>
      <c r="C1214" s="91"/>
      <c r="D1214" s="65"/>
      <c r="E1214" s="53"/>
      <c r="F1214" s="53"/>
      <c r="G1214" s="53"/>
      <c r="H1214" s="53"/>
      <c r="I1214" s="53"/>
      <c r="J1214" s="53"/>
      <c r="K1214" s="53"/>
      <c r="L1214" s="53"/>
      <c r="M1214" s="53"/>
      <c r="N1214" s="53"/>
      <c r="O1214" s="53"/>
      <c r="P1214" s="53"/>
      <c r="Q1214" s="53"/>
      <c r="R1214" s="53"/>
      <c r="S1214" s="53"/>
      <c r="T1214" s="53"/>
      <c r="U1214" s="53"/>
      <c r="V1214" s="53"/>
      <c r="W1214" s="53"/>
      <c r="X1214" s="53"/>
      <c r="Y1214" s="53"/>
      <c r="Z1214" s="53"/>
      <c r="AA1214" s="53"/>
      <c r="AB1214" s="53"/>
      <c r="AC1214" s="53"/>
      <c r="AD1214" s="53"/>
      <c r="AE1214" s="53"/>
      <c r="AF1214" s="73"/>
      <c r="AK1214" s="21">
        <f t="shared" ref="AK1214:AK1231" ca="1" si="509">IF(CELL("protect",AC1214),0,1)</f>
        <v>0</v>
      </c>
    </row>
    <row r="1215" spans="1:37" hidden="1">
      <c r="A1215" s="191">
        <f>MAX(A1216:A1222)</f>
        <v>0</v>
      </c>
      <c r="B1215" s="64"/>
      <c r="C1215" s="93" t="s">
        <v>163</v>
      </c>
      <c r="D1215" s="65"/>
      <c r="E1215" s="53"/>
      <c r="F1215" s="53"/>
      <c r="G1215" s="53"/>
      <c r="H1215" s="53"/>
      <c r="I1215" s="53"/>
      <c r="J1215" s="53"/>
      <c r="K1215" s="53"/>
      <c r="L1215" s="53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  <c r="AC1215" s="53"/>
      <c r="AD1215" s="53"/>
      <c r="AE1215" s="53"/>
      <c r="AF1215" s="73"/>
      <c r="AK1215" s="21">
        <f t="shared" ca="1" si="509"/>
        <v>0</v>
      </c>
    </row>
    <row r="1216" spans="1:37" hidden="1">
      <c r="A1216" s="21">
        <f t="shared" ref="A1216:A1222" si="510">IF(MAX(E1216:AF1216)=0,IF(MIN(E1216:AF1216)=0,0,1),1)</f>
        <v>0</v>
      </c>
      <c r="B1216" s="64"/>
      <c r="C1216" s="91" t="s">
        <v>166</v>
      </c>
      <c r="D1216" s="88"/>
      <c r="E1216" s="94">
        <f t="shared" ref="E1216:AE1216" si="511">SUM(E1217:E1218)</f>
        <v>0</v>
      </c>
      <c r="F1216" s="94">
        <f t="shared" si="511"/>
        <v>0</v>
      </c>
      <c r="G1216" s="94">
        <f t="shared" si="511"/>
        <v>0</v>
      </c>
      <c r="H1216" s="94">
        <f t="shared" si="511"/>
        <v>0</v>
      </c>
      <c r="I1216" s="94">
        <f t="shared" si="511"/>
        <v>0</v>
      </c>
      <c r="J1216" s="94">
        <f t="shared" si="511"/>
        <v>0</v>
      </c>
      <c r="K1216" s="94">
        <f t="shared" si="511"/>
        <v>0</v>
      </c>
      <c r="L1216" s="94">
        <f t="shared" si="511"/>
        <v>0</v>
      </c>
      <c r="M1216" s="94">
        <f t="shared" si="511"/>
        <v>0</v>
      </c>
      <c r="N1216" s="94">
        <f t="shared" si="511"/>
        <v>0</v>
      </c>
      <c r="O1216" s="94">
        <f t="shared" si="511"/>
        <v>0</v>
      </c>
      <c r="P1216" s="94">
        <f t="shared" si="511"/>
        <v>0</v>
      </c>
      <c r="Q1216" s="94">
        <f t="shared" si="511"/>
        <v>0</v>
      </c>
      <c r="R1216" s="94">
        <f t="shared" si="511"/>
        <v>0</v>
      </c>
      <c r="S1216" s="94">
        <f t="shared" si="511"/>
        <v>0</v>
      </c>
      <c r="T1216" s="94">
        <f t="shared" si="511"/>
        <v>0</v>
      </c>
      <c r="U1216" s="94">
        <f t="shared" si="511"/>
        <v>0</v>
      </c>
      <c r="V1216" s="94">
        <f t="shared" si="511"/>
        <v>0</v>
      </c>
      <c r="W1216" s="94">
        <f t="shared" si="511"/>
        <v>0</v>
      </c>
      <c r="X1216" s="94">
        <f t="shared" si="511"/>
        <v>0</v>
      </c>
      <c r="Y1216" s="94">
        <f t="shared" si="511"/>
        <v>0</v>
      </c>
      <c r="Z1216" s="94">
        <f t="shared" si="511"/>
        <v>0</v>
      </c>
      <c r="AA1216" s="94">
        <f t="shared" si="511"/>
        <v>0</v>
      </c>
      <c r="AB1216" s="94">
        <f t="shared" si="511"/>
        <v>0</v>
      </c>
      <c r="AC1216" s="94">
        <f t="shared" si="511"/>
        <v>0</v>
      </c>
      <c r="AD1216" s="94">
        <f t="shared" si="511"/>
        <v>0</v>
      </c>
      <c r="AE1216" s="94">
        <f t="shared" si="511"/>
        <v>0</v>
      </c>
      <c r="AF1216" s="73"/>
      <c r="AK1216" s="21">
        <f t="shared" ca="1" si="509"/>
        <v>0</v>
      </c>
    </row>
    <row r="1217" spans="1:37" hidden="1">
      <c r="A1217" s="21">
        <f t="shared" si="510"/>
        <v>0</v>
      </c>
      <c r="B1217" s="64"/>
      <c r="C1217" s="95" t="s">
        <v>167</v>
      </c>
      <c r="D1217" s="88"/>
      <c r="E1217" s="57">
        <f>F1217+Y1217</f>
        <v>0</v>
      </c>
      <c r="F1217" s="57">
        <f>SUM(G1217:X1217)</f>
        <v>0</v>
      </c>
      <c r="G1217" s="58"/>
      <c r="H1217" s="58"/>
      <c r="I1217" s="58"/>
      <c r="J1217" s="58"/>
      <c r="K1217" s="58"/>
      <c r="L1217" s="58"/>
      <c r="M1217" s="58"/>
      <c r="N1217" s="58"/>
      <c r="O1217" s="58"/>
      <c r="P1217" s="58"/>
      <c r="Q1217" s="58"/>
      <c r="R1217" s="58"/>
      <c r="S1217" s="58"/>
      <c r="T1217" s="58"/>
      <c r="U1217" s="58"/>
      <c r="V1217" s="58"/>
      <c r="W1217" s="58"/>
      <c r="X1217" s="58"/>
      <c r="Y1217" s="57">
        <f>SUM(Z1217:AE1217)</f>
        <v>0</v>
      </c>
      <c r="Z1217" s="58"/>
      <c r="AA1217" s="58"/>
      <c r="AB1217" s="58"/>
      <c r="AC1217" s="58"/>
      <c r="AD1217" s="58"/>
      <c r="AE1217" s="58"/>
      <c r="AF1217" s="73"/>
      <c r="AK1217" s="21">
        <f t="shared" ca="1" si="509"/>
        <v>1</v>
      </c>
    </row>
    <row r="1218" spans="1:37" hidden="1">
      <c r="A1218" s="21">
        <f t="shared" si="510"/>
        <v>0</v>
      </c>
      <c r="B1218" s="64"/>
      <c r="C1218" s="95" t="s">
        <v>168</v>
      </c>
      <c r="D1218" s="88"/>
      <c r="E1218" s="57">
        <f>F1218+Y1218</f>
        <v>0</v>
      </c>
      <c r="F1218" s="57">
        <f>SUM(G1218:X1218)</f>
        <v>0</v>
      </c>
      <c r="G1218" s="58"/>
      <c r="H1218" s="58"/>
      <c r="I1218" s="58"/>
      <c r="J1218" s="58"/>
      <c r="K1218" s="58"/>
      <c r="L1218" s="58"/>
      <c r="M1218" s="58"/>
      <c r="N1218" s="58"/>
      <c r="O1218" s="58"/>
      <c r="P1218" s="58"/>
      <c r="Q1218" s="58"/>
      <c r="R1218" s="58"/>
      <c r="S1218" s="58"/>
      <c r="T1218" s="58"/>
      <c r="U1218" s="58"/>
      <c r="V1218" s="58"/>
      <c r="W1218" s="58"/>
      <c r="X1218" s="58"/>
      <c r="Y1218" s="57">
        <f>SUM(Z1218:AE1218)</f>
        <v>0</v>
      </c>
      <c r="Z1218" s="58"/>
      <c r="AA1218" s="58"/>
      <c r="AB1218" s="58"/>
      <c r="AC1218" s="58"/>
      <c r="AD1218" s="58"/>
      <c r="AE1218" s="58"/>
      <c r="AF1218" s="73"/>
      <c r="AK1218" s="21">
        <f t="shared" ca="1" si="509"/>
        <v>1</v>
      </c>
    </row>
    <row r="1219" spans="1:37" hidden="1">
      <c r="A1219" s="21">
        <f t="shared" si="510"/>
        <v>0</v>
      </c>
      <c r="B1219" s="64"/>
      <c r="C1219" s="91" t="s">
        <v>169</v>
      </c>
      <c r="D1219" s="88"/>
      <c r="E1219" s="94">
        <f t="shared" ref="E1219:AE1219" si="512">SUM(E1220:E1221)</f>
        <v>0</v>
      </c>
      <c r="F1219" s="94">
        <f t="shared" si="512"/>
        <v>0</v>
      </c>
      <c r="G1219" s="94">
        <f t="shared" si="512"/>
        <v>0</v>
      </c>
      <c r="H1219" s="94">
        <f t="shared" si="512"/>
        <v>0</v>
      </c>
      <c r="I1219" s="94">
        <f t="shared" si="512"/>
        <v>0</v>
      </c>
      <c r="J1219" s="94">
        <f t="shared" si="512"/>
        <v>0</v>
      </c>
      <c r="K1219" s="94">
        <f t="shared" si="512"/>
        <v>0</v>
      </c>
      <c r="L1219" s="94">
        <f t="shared" si="512"/>
        <v>0</v>
      </c>
      <c r="M1219" s="94">
        <f t="shared" si="512"/>
        <v>0</v>
      </c>
      <c r="N1219" s="94">
        <f t="shared" si="512"/>
        <v>0</v>
      </c>
      <c r="O1219" s="94">
        <f t="shared" si="512"/>
        <v>0</v>
      </c>
      <c r="P1219" s="94">
        <f t="shared" si="512"/>
        <v>0</v>
      </c>
      <c r="Q1219" s="94">
        <f t="shared" si="512"/>
        <v>0</v>
      </c>
      <c r="R1219" s="94">
        <f t="shared" si="512"/>
        <v>0</v>
      </c>
      <c r="S1219" s="94">
        <f t="shared" si="512"/>
        <v>0</v>
      </c>
      <c r="T1219" s="94">
        <f t="shared" si="512"/>
        <v>0</v>
      </c>
      <c r="U1219" s="94">
        <f t="shared" si="512"/>
        <v>0</v>
      </c>
      <c r="V1219" s="94">
        <f t="shared" si="512"/>
        <v>0</v>
      </c>
      <c r="W1219" s="94">
        <f t="shared" si="512"/>
        <v>0</v>
      </c>
      <c r="X1219" s="94">
        <f t="shared" si="512"/>
        <v>0</v>
      </c>
      <c r="Y1219" s="94">
        <f t="shared" si="512"/>
        <v>0</v>
      </c>
      <c r="Z1219" s="94">
        <f t="shared" si="512"/>
        <v>0</v>
      </c>
      <c r="AA1219" s="94">
        <f t="shared" si="512"/>
        <v>0</v>
      </c>
      <c r="AB1219" s="94">
        <f t="shared" si="512"/>
        <v>0</v>
      </c>
      <c r="AC1219" s="94">
        <f t="shared" si="512"/>
        <v>0</v>
      </c>
      <c r="AD1219" s="94">
        <f t="shared" si="512"/>
        <v>0</v>
      </c>
      <c r="AE1219" s="94">
        <f t="shared" si="512"/>
        <v>0</v>
      </c>
      <c r="AF1219" s="73"/>
      <c r="AK1219" s="21">
        <f t="shared" ca="1" si="509"/>
        <v>0</v>
      </c>
    </row>
    <row r="1220" spans="1:37" hidden="1">
      <c r="A1220" s="21">
        <f t="shared" si="510"/>
        <v>0</v>
      </c>
      <c r="B1220" s="64"/>
      <c r="C1220" s="96" t="s">
        <v>170</v>
      </c>
      <c r="D1220" s="88"/>
      <c r="E1220" s="57">
        <f>F1220+Y1220</f>
        <v>0</v>
      </c>
      <c r="F1220" s="57">
        <f>SUM(G1220:X1220)</f>
        <v>0</v>
      </c>
      <c r="G1220" s="58"/>
      <c r="H1220" s="58"/>
      <c r="I1220" s="58"/>
      <c r="J1220" s="58"/>
      <c r="K1220" s="58"/>
      <c r="L1220" s="58"/>
      <c r="M1220" s="58"/>
      <c r="N1220" s="58"/>
      <c r="O1220" s="58"/>
      <c r="P1220" s="58"/>
      <c r="Q1220" s="58"/>
      <c r="R1220" s="58"/>
      <c r="S1220" s="58"/>
      <c r="T1220" s="58"/>
      <c r="U1220" s="58"/>
      <c r="V1220" s="58"/>
      <c r="W1220" s="58"/>
      <c r="X1220" s="58"/>
      <c r="Y1220" s="57">
        <f>SUM(Z1220:AE1220)</f>
        <v>0</v>
      </c>
      <c r="Z1220" s="58"/>
      <c r="AA1220" s="58"/>
      <c r="AB1220" s="58"/>
      <c r="AC1220" s="58"/>
      <c r="AD1220" s="58"/>
      <c r="AE1220" s="58"/>
      <c r="AF1220" s="73"/>
      <c r="AK1220" s="21">
        <f t="shared" ca="1" si="509"/>
        <v>1</v>
      </c>
    </row>
    <row r="1221" spans="1:37" hidden="1">
      <c r="A1221" s="21">
        <f t="shared" si="510"/>
        <v>0</v>
      </c>
      <c r="B1221" s="64"/>
      <c r="C1221" s="96" t="s">
        <v>171</v>
      </c>
      <c r="D1221" s="88"/>
      <c r="E1221" s="57">
        <f>F1221+Y1221</f>
        <v>0</v>
      </c>
      <c r="F1221" s="57">
        <f>SUM(G1221:X1221)</f>
        <v>0</v>
      </c>
      <c r="G1221" s="58"/>
      <c r="H1221" s="58"/>
      <c r="I1221" s="58"/>
      <c r="J1221" s="58"/>
      <c r="K1221" s="58"/>
      <c r="L1221" s="58"/>
      <c r="M1221" s="58"/>
      <c r="N1221" s="58"/>
      <c r="O1221" s="58"/>
      <c r="P1221" s="58"/>
      <c r="Q1221" s="58"/>
      <c r="R1221" s="58"/>
      <c r="S1221" s="58"/>
      <c r="T1221" s="58"/>
      <c r="U1221" s="58"/>
      <c r="V1221" s="58"/>
      <c r="W1221" s="58"/>
      <c r="X1221" s="58"/>
      <c r="Y1221" s="57">
        <f>SUM(Z1221:AE1221)</f>
        <v>0</v>
      </c>
      <c r="Z1221" s="58"/>
      <c r="AA1221" s="58"/>
      <c r="AB1221" s="58"/>
      <c r="AC1221" s="58"/>
      <c r="AD1221" s="58"/>
      <c r="AE1221" s="58"/>
      <c r="AF1221" s="73"/>
      <c r="AK1221" s="21">
        <f t="shared" ca="1" si="509"/>
        <v>1</v>
      </c>
    </row>
    <row r="1222" spans="1:37" hidden="1">
      <c r="A1222" s="21">
        <f t="shared" si="510"/>
        <v>0</v>
      </c>
      <c r="B1222" s="64"/>
      <c r="C1222" s="97" t="s">
        <v>172</v>
      </c>
      <c r="D1222" s="88"/>
      <c r="E1222" s="53">
        <f t="shared" ref="E1222:AE1222" si="513">IF(E1219=0,0,E1188/E1219)</f>
        <v>0</v>
      </c>
      <c r="F1222" s="53">
        <f t="shared" si="513"/>
        <v>0</v>
      </c>
      <c r="G1222" s="53">
        <f t="shared" si="513"/>
        <v>0</v>
      </c>
      <c r="H1222" s="53">
        <f t="shared" si="513"/>
        <v>0</v>
      </c>
      <c r="I1222" s="53">
        <f t="shared" si="513"/>
        <v>0</v>
      </c>
      <c r="J1222" s="53">
        <f t="shared" si="513"/>
        <v>0</v>
      </c>
      <c r="K1222" s="53">
        <f t="shared" si="513"/>
        <v>0</v>
      </c>
      <c r="L1222" s="53">
        <f t="shared" si="513"/>
        <v>0</v>
      </c>
      <c r="M1222" s="53">
        <f t="shared" si="513"/>
        <v>0</v>
      </c>
      <c r="N1222" s="53">
        <f t="shared" si="513"/>
        <v>0</v>
      </c>
      <c r="O1222" s="53">
        <f t="shared" si="513"/>
        <v>0</v>
      </c>
      <c r="P1222" s="53">
        <f t="shared" si="513"/>
        <v>0</v>
      </c>
      <c r="Q1222" s="53">
        <f t="shared" si="513"/>
        <v>0</v>
      </c>
      <c r="R1222" s="53">
        <f t="shared" si="513"/>
        <v>0</v>
      </c>
      <c r="S1222" s="53">
        <f t="shared" si="513"/>
        <v>0</v>
      </c>
      <c r="T1222" s="53">
        <f t="shared" si="513"/>
        <v>0</v>
      </c>
      <c r="U1222" s="53">
        <f t="shared" si="513"/>
        <v>0</v>
      </c>
      <c r="V1222" s="53">
        <f t="shared" si="513"/>
        <v>0</v>
      </c>
      <c r="W1222" s="53">
        <f t="shared" si="513"/>
        <v>0</v>
      </c>
      <c r="X1222" s="53">
        <f t="shared" si="513"/>
        <v>0</v>
      </c>
      <c r="Y1222" s="53">
        <f t="shared" si="513"/>
        <v>0</v>
      </c>
      <c r="Z1222" s="53">
        <f t="shared" si="513"/>
        <v>0</v>
      </c>
      <c r="AA1222" s="53">
        <f t="shared" si="513"/>
        <v>0</v>
      </c>
      <c r="AB1222" s="53">
        <f t="shared" si="513"/>
        <v>0</v>
      </c>
      <c r="AC1222" s="53">
        <f t="shared" si="513"/>
        <v>0</v>
      </c>
      <c r="AD1222" s="53">
        <f t="shared" si="513"/>
        <v>0</v>
      </c>
      <c r="AE1222" s="53">
        <f t="shared" si="513"/>
        <v>0</v>
      </c>
      <c r="AF1222" s="73"/>
      <c r="AK1222" s="21">
        <f t="shared" ca="1" si="509"/>
        <v>0</v>
      </c>
    </row>
    <row r="1223" spans="1:37">
      <c r="A1223" s="137">
        <f>A1224</f>
        <v>1</v>
      </c>
      <c r="B1223" s="136"/>
      <c r="C1223" s="121"/>
      <c r="D1223" s="131"/>
      <c r="E1223" s="117"/>
      <c r="F1223" s="117"/>
      <c r="G1223" s="117"/>
      <c r="H1223" s="117"/>
      <c r="I1223" s="117"/>
      <c r="J1223" s="117"/>
      <c r="K1223" s="117"/>
      <c r="L1223" s="117"/>
      <c r="M1223" s="117"/>
      <c r="N1223" s="117"/>
      <c r="O1223" s="117"/>
      <c r="P1223" s="117"/>
      <c r="Q1223" s="117"/>
      <c r="R1223" s="117"/>
      <c r="S1223" s="117"/>
      <c r="T1223" s="117"/>
      <c r="U1223" s="117"/>
      <c r="V1223" s="117"/>
      <c r="W1223" s="117"/>
      <c r="X1223" s="117"/>
      <c r="Y1223" s="117"/>
      <c r="Z1223" s="117"/>
      <c r="AA1223" s="117"/>
      <c r="AB1223" s="117"/>
      <c r="AC1223" s="117"/>
      <c r="AD1223" s="117"/>
      <c r="AE1223" s="117"/>
      <c r="AF1223" s="73"/>
      <c r="AK1223" s="21">
        <f t="shared" ca="1" si="509"/>
        <v>0</v>
      </c>
    </row>
    <row r="1224" spans="1:37">
      <c r="A1224" s="137">
        <f>A1225</f>
        <v>1</v>
      </c>
      <c r="B1224" s="136"/>
      <c r="C1224" s="138" t="s">
        <v>272</v>
      </c>
      <c r="D1224" s="131"/>
      <c r="E1224" s="117"/>
      <c r="F1224" s="117"/>
      <c r="G1224" s="117"/>
      <c r="H1224" s="117"/>
      <c r="I1224" s="117"/>
      <c r="J1224" s="117"/>
      <c r="K1224" s="117"/>
      <c r="L1224" s="117"/>
      <c r="M1224" s="117"/>
      <c r="N1224" s="117"/>
      <c r="O1224" s="117"/>
      <c r="P1224" s="117"/>
      <c r="Q1224" s="117"/>
      <c r="R1224" s="117"/>
      <c r="S1224" s="117"/>
      <c r="T1224" s="117"/>
      <c r="U1224" s="117"/>
      <c r="V1224" s="117"/>
      <c r="W1224" s="117"/>
      <c r="X1224" s="117"/>
      <c r="Y1224" s="117"/>
      <c r="Z1224" s="117"/>
      <c r="AA1224" s="117"/>
      <c r="AB1224" s="117"/>
      <c r="AC1224" s="117"/>
      <c r="AD1224" s="117"/>
      <c r="AE1224" s="117"/>
      <c r="AF1224" s="73"/>
      <c r="AK1224" s="21">
        <f t="shared" ca="1" si="509"/>
        <v>0</v>
      </c>
    </row>
    <row r="1225" spans="1:37">
      <c r="A1225" s="21">
        <f>IF(MAX(E1225:AF1225)=0,IF(MIN(E1225:AF1225)=0,0,1),1)</f>
        <v>1</v>
      </c>
      <c r="B1225" s="56"/>
      <c r="C1225" s="71" t="s">
        <v>113</v>
      </c>
      <c r="D1225" s="72"/>
      <c r="E1225" s="53">
        <f t="shared" ref="E1225:AE1225" si="514">SUBTOTAL(9,E1226:E1229)</f>
        <v>5314537</v>
      </c>
      <c r="F1225" s="53">
        <f t="shared" si="514"/>
        <v>3967646</v>
      </c>
      <c r="G1225" s="53">
        <f t="shared" si="514"/>
        <v>1248169</v>
      </c>
      <c r="H1225" s="53">
        <f t="shared" si="514"/>
        <v>60066</v>
      </c>
      <c r="I1225" s="53">
        <f t="shared" si="514"/>
        <v>2659411</v>
      </c>
      <c r="J1225" s="53">
        <f t="shared" si="514"/>
        <v>0</v>
      </c>
      <c r="K1225" s="53">
        <f t="shared" si="514"/>
        <v>0</v>
      </c>
      <c r="L1225" s="53">
        <f t="shared" si="514"/>
        <v>0</v>
      </c>
      <c r="M1225" s="53">
        <f t="shared" si="514"/>
        <v>0</v>
      </c>
      <c r="N1225" s="53">
        <f t="shared" si="514"/>
        <v>0</v>
      </c>
      <c r="O1225" s="53">
        <f t="shared" si="514"/>
        <v>0</v>
      </c>
      <c r="P1225" s="53">
        <f t="shared" si="514"/>
        <v>0</v>
      </c>
      <c r="Q1225" s="53">
        <f t="shared" si="514"/>
        <v>0</v>
      </c>
      <c r="R1225" s="53">
        <f t="shared" si="514"/>
        <v>0</v>
      </c>
      <c r="S1225" s="53">
        <f t="shared" si="514"/>
        <v>0</v>
      </c>
      <c r="T1225" s="53">
        <f t="shared" si="514"/>
        <v>0</v>
      </c>
      <c r="U1225" s="53">
        <f t="shared" si="514"/>
        <v>0</v>
      </c>
      <c r="V1225" s="53">
        <f t="shared" si="514"/>
        <v>0</v>
      </c>
      <c r="W1225" s="53">
        <f t="shared" si="514"/>
        <v>0</v>
      </c>
      <c r="X1225" s="53">
        <f t="shared" si="514"/>
        <v>0</v>
      </c>
      <c r="Y1225" s="53">
        <f t="shared" si="514"/>
        <v>1346891</v>
      </c>
      <c r="Z1225" s="53">
        <f t="shared" si="514"/>
        <v>1346891</v>
      </c>
      <c r="AA1225" s="53">
        <f t="shared" si="514"/>
        <v>0</v>
      </c>
      <c r="AB1225" s="53">
        <f t="shared" si="514"/>
        <v>0</v>
      </c>
      <c r="AC1225" s="53">
        <f t="shared" si="514"/>
        <v>0</v>
      </c>
      <c r="AD1225" s="53">
        <f t="shared" si="514"/>
        <v>0</v>
      </c>
      <c r="AE1225" s="53">
        <f t="shared" si="514"/>
        <v>0</v>
      </c>
      <c r="AF1225" s="73"/>
      <c r="AK1225" s="21">
        <f t="shared" ca="1" si="509"/>
        <v>0</v>
      </c>
    </row>
    <row r="1226" spans="1:37">
      <c r="A1226" s="21">
        <f>IF(MAX(E1226:AF1226)=0,IF(MIN(E1226:AF1226)=0,0,1),1)</f>
        <v>1</v>
      </c>
      <c r="B1226" s="83"/>
      <c r="C1226" s="146" t="s">
        <v>130</v>
      </c>
      <c r="D1226" s="85"/>
      <c r="E1226" s="53">
        <f t="shared" ref="E1226:AE1226" si="515">SUBTOTAL(9,E1227:E1228)</f>
        <v>5314537</v>
      </c>
      <c r="F1226" s="53">
        <f t="shared" si="515"/>
        <v>3967646</v>
      </c>
      <c r="G1226" s="53">
        <f t="shared" si="515"/>
        <v>1248169</v>
      </c>
      <c r="H1226" s="53">
        <f t="shared" si="515"/>
        <v>60066</v>
      </c>
      <c r="I1226" s="53">
        <f t="shared" si="515"/>
        <v>2659411</v>
      </c>
      <c r="J1226" s="53">
        <f t="shared" si="515"/>
        <v>0</v>
      </c>
      <c r="K1226" s="53">
        <f t="shared" si="515"/>
        <v>0</v>
      </c>
      <c r="L1226" s="53">
        <f t="shared" si="515"/>
        <v>0</v>
      </c>
      <c r="M1226" s="53">
        <f t="shared" si="515"/>
        <v>0</v>
      </c>
      <c r="N1226" s="53">
        <f t="shared" si="515"/>
        <v>0</v>
      </c>
      <c r="O1226" s="53">
        <f t="shared" si="515"/>
        <v>0</v>
      </c>
      <c r="P1226" s="53">
        <f t="shared" si="515"/>
        <v>0</v>
      </c>
      <c r="Q1226" s="53">
        <f t="shared" si="515"/>
        <v>0</v>
      </c>
      <c r="R1226" s="53">
        <f t="shared" si="515"/>
        <v>0</v>
      </c>
      <c r="S1226" s="53">
        <f t="shared" si="515"/>
        <v>0</v>
      </c>
      <c r="T1226" s="53">
        <f t="shared" si="515"/>
        <v>0</v>
      </c>
      <c r="U1226" s="53">
        <f t="shared" si="515"/>
        <v>0</v>
      </c>
      <c r="V1226" s="53">
        <f t="shared" si="515"/>
        <v>0</v>
      </c>
      <c r="W1226" s="53">
        <f t="shared" si="515"/>
        <v>0</v>
      </c>
      <c r="X1226" s="53">
        <f t="shared" si="515"/>
        <v>0</v>
      </c>
      <c r="Y1226" s="53">
        <f t="shared" si="515"/>
        <v>1346891</v>
      </c>
      <c r="Z1226" s="53">
        <f t="shared" si="515"/>
        <v>1346891</v>
      </c>
      <c r="AA1226" s="53">
        <f t="shared" si="515"/>
        <v>0</v>
      </c>
      <c r="AB1226" s="53">
        <f t="shared" si="515"/>
        <v>0</v>
      </c>
      <c r="AC1226" s="53">
        <f t="shared" si="515"/>
        <v>0</v>
      </c>
      <c r="AD1226" s="53">
        <f t="shared" si="515"/>
        <v>0</v>
      </c>
      <c r="AE1226" s="53">
        <f t="shared" si="515"/>
        <v>0</v>
      </c>
      <c r="AF1226" s="73"/>
      <c r="AK1226" s="21">
        <f t="shared" ca="1" si="509"/>
        <v>0</v>
      </c>
    </row>
    <row r="1227" spans="1:37">
      <c r="A1227" s="21">
        <f>IF(MAX(E1227:AF1227)=0,IF(MIN(E1227:AF1227)=0,0,1),1)</f>
        <v>1</v>
      </c>
      <c r="B1227" s="83"/>
      <c r="C1227" s="147" t="s">
        <v>131</v>
      </c>
      <c r="D1227" s="85"/>
      <c r="E1227" s="57">
        <f>F1227+Y1227</f>
        <v>5314537</v>
      </c>
      <c r="F1227" s="57">
        <f>SUM(G1227:X1227)</f>
        <v>3967646</v>
      </c>
      <c r="G1227" s="58">
        <f>435172+812997</f>
        <v>1248169</v>
      </c>
      <c r="H1227" s="58">
        <v>60066</v>
      </c>
      <c r="I1227" s="58">
        <f>1426250+1233161</f>
        <v>2659411</v>
      </c>
      <c r="J1227" s="58"/>
      <c r="K1227" s="58"/>
      <c r="L1227" s="58"/>
      <c r="M1227" s="58"/>
      <c r="N1227" s="58"/>
      <c r="O1227" s="58"/>
      <c r="P1227" s="58"/>
      <c r="Q1227" s="58"/>
      <c r="R1227" s="58"/>
      <c r="S1227" s="58"/>
      <c r="T1227" s="58"/>
      <c r="U1227" s="58"/>
      <c r="V1227" s="58"/>
      <c r="W1227" s="58"/>
      <c r="X1227" s="58"/>
      <c r="Y1227" s="57">
        <f>SUM(Z1227:AE1227)</f>
        <v>1346891</v>
      </c>
      <c r="Z1227" s="58">
        <v>1346891</v>
      </c>
      <c r="AA1227" s="58"/>
      <c r="AB1227" s="58"/>
      <c r="AC1227" s="58"/>
      <c r="AD1227" s="58"/>
      <c r="AE1227" s="58"/>
      <c r="AF1227" s="73"/>
      <c r="AK1227" s="21">
        <f t="shared" ca="1" si="509"/>
        <v>1</v>
      </c>
    </row>
    <row r="1228" spans="1:37" hidden="1">
      <c r="A1228" s="21">
        <f>IF(MAX(E1228:AF1228)=0,IF(MIN(E1228:AF1228)=0,0,1),1)</f>
        <v>0</v>
      </c>
      <c r="B1228" s="83"/>
      <c r="C1228" s="86" t="s">
        <v>132</v>
      </c>
      <c r="D1228" s="85"/>
      <c r="E1228" s="57">
        <f>F1228+Y1228</f>
        <v>0</v>
      </c>
      <c r="F1228" s="57">
        <f>SUM(G1228:X1228)</f>
        <v>0</v>
      </c>
      <c r="G1228" s="58"/>
      <c r="H1228" s="58"/>
      <c r="I1228" s="58"/>
      <c r="J1228" s="58"/>
      <c r="K1228" s="58"/>
      <c r="L1228" s="58"/>
      <c r="M1228" s="58"/>
      <c r="N1228" s="58"/>
      <c r="O1228" s="58"/>
      <c r="P1228" s="58"/>
      <c r="Q1228" s="58"/>
      <c r="R1228" s="58"/>
      <c r="S1228" s="58"/>
      <c r="T1228" s="58"/>
      <c r="U1228" s="58"/>
      <c r="V1228" s="58"/>
      <c r="W1228" s="58"/>
      <c r="X1228" s="58"/>
      <c r="Y1228" s="57">
        <f>SUM(Z1228:AE1228)</f>
        <v>0</v>
      </c>
      <c r="Z1228" s="58"/>
      <c r="AA1228" s="58"/>
      <c r="AB1228" s="58"/>
      <c r="AC1228" s="58"/>
      <c r="AD1228" s="58"/>
      <c r="AE1228" s="58"/>
      <c r="AF1228" s="73"/>
      <c r="AK1228" s="21">
        <f t="shared" ca="1" si="509"/>
        <v>1</v>
      </c>
    </row>
    <row r="1229" spans="1:37" hidden="1">
      <c r="A1229" s="21">
        <f>IF(MAX(E1229:AF1229)=0,IF(MIN(E1229:AF1229)=0,0,1),1)</f>
        <v>0</v>
      </c>
      <c r="B1229" s="56"/>
      <c r="C1229" s="148" t="s">
        <v>161</v>
      </c>
      <c r="D1229" s="88" t="s">
        <v>162</v>
      </c>
      <c r="E1229" s="57">
        <f>F1229+Y1229</f>
        <v>0</v>
      </c>
      <c r="F1229" s="57">
        <f>SUM(G1229:X1229)</f>
        <v>0</v>
      </c>
      <c r="G1229" s="58"/>
      <c r="H1229" s="58"/>
      <c r="I1229" s="58"/>
      <c r="J1229" s="58"/>
      <c r="K1229" s="58"/>
      <c r="L1229" s="58"/>
      <c r="M1229" s="58"/>
      <c r="N1229" s="58"/>
      <c r="O1229" s="58"/>
      <c r="P1229" s="58"/>
      <c r="Q1229" s="58"/>
      <c r="R1229" s="58"/>
      <c r="S1229" s="58"/>
      <c r="T1229" s="58"/>
      <c r="U1229" s="58"/>
      <c r="V1229" s="58"/>
      <c r="W1229" s="58"/>
      <c r="X1229" s="58"/>
      <c r="Y1229" s="57">
        <f>SUM(Z1229:AE1229)</f>
        <v>0</v>
      </c>
      <c r="Z1229" s="58"/>
      <c r="AA1229" s="58"/>
      <c r="AB1229" s="58"/>
      <c r="AC1229" s="58"/>
      <c r="AD1229" s="58"/>
      <c r="AE1229" s="58"/>
      <c r="AF1229" s="73"/>
      <c r="AK1229" s="21">
        <f t="shared" ca="1" si="509"/>
        <v>1</v>
      </c>
    </row>
    <row r="1230" spans="1:37" ht="13.5" thickBot="1">
      <c r="A1230" s="12">
        <v>1</v>
      </c>
      <c r="B1230" s="149"/>
      <c r="C1230" s="149"/>
      <c r="D1230" s="150"/>
      <c r="E1230" s="151"/>
      <c r="F1230" s="151"/>
      <c r="G1230" s="151"/>
      <c r="H1230" s="151"/>
      <c r="I1230" s="151"/>
      <c r="J1230" s="151"/>
      <c r="K1230" s="151"/>
      <c r="L1230" s="151"/>
      <c r="M1230" s="151"/>
      <c r="N1230" s="151"/>
      <c r="O1230" s="151"/>
      <c r="P1230" s="151"/>
      <c r="Q1230" s="151"/>
      <c r="R1230" s="151"/>
      <c r="S1230" s="151"/>
      <c r="T1230" s="151"/>
      <c r="U1230" s="151"/>
      <c r="V1230" s="151"/>
      <c r="W1230" s="151"/>
      <c r="X1230" s="151"/>
      <c r="Y1230" s="151"/>
      <c r="Z1230" s="151"/>
      <c r="AA1230" s="151"/>
      <c r="AB1230" s="151"/>
      <c r="AC1230" s="151"/>
      <c r="AD1230" s="151"/>
      <c r="AE1230" s="151"/>
      <c r="AF1230" s="73"/>
      <c r="AK1230" s="21">
        <f t="shared" ca="1" si="509"/>
        <v>0</v>
      </c>
    </row>
    <row r="1231" spans="1:37">
      <c r="A1231" s="12">
        <v>1</v>
      </c>
      <c r="AF1231" s="11"/>
      <c r="AK1231" s="21">
        <f t="shared" ca="1" si="509"/>
        <v>0</v>
      </c>
    </row>
  </sheetData>
  <sheetProtection password="E2DC" sheet="1" objects="1" scenarios="1"/>
  <autoFilter ref="A1:A1231">
    <filterColumn colId="0">
      <filters>
        <filter val="1"/>
      </filters>
    </filterColumn>
  </autoFilter>
  <dataConsolidate/>
  <phoneticPr fontId="0" type="noConversion"/>
  <dataValidations count="1">
    <dataValidation type="list" allowBlank="1" showInputMessage="1" showErrorMessage="1" sqref="E1:AE1">
      <formula1>"Hide,'"</formula1>
    </dataValidation>
  </dataValidations>
  <pageMargins left="0.19685039370078741" right="0.19685039370078741" top="0.39370078740157483" bottom="0.39370078740157483" header="0.11811023622047245" footer="0.11811023622047245"/>
  <pageSetup paperSize="9" scale="54" pageOrder="overThenDown" orientation="landscape" blackAndWhite="1" r:id="rId1"/>
  <headerFooter alignWithMargins="0">
    <oddHeader>&amp;R&amp;P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print="0" autoFill="0" autoLine="0" autoPict="0" macro="[0]!Box_Change_Rows">
                <anchor moveWithCells="1">
                  <from>
                    <xdr:col>1</xdr:col>
                    <xdr:colOff>95250</xdr:colOff>
                    <xdr:row>5</xdr:row>
                    <xdr:rowOff>123825</xdr:rowOff>
                  </from>
                  <to>
                    <xdr:col>2</xdr:col>
                    <xdr:colOff>952500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List Box 3">
              <controlPr defaultSize="0" print="0" autoLine="0" autoPict="0" macro="[0]!Box_Change_Columns">
                <anchor moveWithCells="1">
                  <from>
                    <xdr:col>1</xdr:col>
                    <xdr:colOff>104775</xdr:colOff>
                    <xdr:row>7</xdr:row>
                    <xdr:rowOff>123825</xdr:rowOff>
                  </from>
                  <to>
                    <xdr:col>2</xdr:col>
                    <xdr:colOff>952500</xdr:colOff>
                    <xdr:row>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9"/>
  <sheetViews>
    <sheetView workbookViewId="0">
      <selection activeCell="H56" sqref="H56"/>
    </sheetView>
  </sheetViews>
  <sheetFormatPr defaultRowHeight="12.75"/>
  <cols>
    <col min="1" max="1" width="3.85546875" customWidth="1"/>
    <col min="2" max="2" width="97" customWidth="1"/>
  </cols>
  <sheetData>
    <row r="1" spans="2:2">
      <c r="B1" s="4"/>
    </row>
    <row r="2" spans="2:2">
      <c r="B2" s="4" t="s">
        <v>7</v>
      </c>
    </row>
    <row r="3" spans="2:2">
      <c r="B3" s="4" t="s">
        <v>8</v>
      </c>
    </row>
    <row r="5" spans="2:2" ht="25.5">
      <c r="B5" s="5" t="s">
        <v>9</v>
      </c>
    </row>
    <row r="6" spans="2:2">
      <c r="B6" s="5"/>
    </row>
    <row r="7" spans="2:2" ht="25.5">
      <c r="B7" s="5" t="s">
        <v>10</v>
      </c>
    </row>
    <row r="9" spans="2:2">
      <c r="B9" s="153" t="s">
        <v>287</v>
      </c>
    </row>
  </sheetData>
  <sheetProtection sheet="1"/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0"/>
  <sheetViews>
    <sheetView workbookViewId="0">
      <selection activeCell="B10" sqref="B10"/>
    </sheetView>
  </sheetViews>
  <sheetFormatPr defaultRowHeight="12.75"/>
  <cols>
    <col min="1" max="1" width="13.42578125" customWidth="1"/>
  </cols>
  <sheetData>
    <row r="1" spans="1:6">
      <c r="A1" s="1">
        <v>1</v>
      </c>
      <c r="B1" s="1">
        <v>0</v>
      </c>
    </row>
    <row r="2" spans="1:6">
      <c r="A2" s="2" t="s">
        <v>0</v>
      </c>
    </row>
    <row r="3" spans="1:6">
      <c r="A3" s="2" t="s">
        <v>1</v>
      </c>
    </row>
    <row r="6" spans="1:6">
      <c r="A6" s="2" t="s">
        <v>2</v>
      </c>
    </row>
    <row r="7" spans="1:6">
      <c r="A7" s="2" t="s">
        <v>3</v>
      </c>
    </row>
    <row r="9" spans="1:6">
      <c r="A9" t="s">
        <v>4</v>
      </c>
      <c r="B9" s="3">
        <f>ROW(MV!AF196)</f>
        <v>196</v>
      </c>
      <c r="C9" t="s">
        <v>5</v>
      </c>
      <c r="D9" s="3">
        <f>COLUMN(MV!AF1)-1</f>
        <v>31</v>
      </c>
      <c r="E9" t="s">
        <v>6</v>
      </c>
      <c r="F9" s="3">
        <f>ROW(MV!AF1231)-1</f>
        <v>1230</v>
      </c>
    </row>
    <row r="10" spans="1:6">
      <c r="B10" s="3"/>
      <c r="D10" s="3"/>
      <c r="F10" s="3"/>
    </row>
  </sheetData>
  <sheetProtection sheet="1"/>
  <phoneticPr fontId="0" type="noConversion"/>
  <dataValidations count="2">
    <dataValidation type="whole" allowBlank="1" showInputMessage="1" showErrorMessage="1" sqref="B1">
      <formula1>0</formula1>
      <formula2>2</formula2>
    </dataValidation>
    <dataValidation type="whole" allowBlank="1" showInputMessage="1" showErrorMessage="1" sqref="A1">
      <formula1>1</formula1>
      <formula2>2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MV</vt:lpstr>
      <vt:lpstr>Помощ</vt:lpstr>
      <vt:lpstr>Inf</vt:lpstr>
      <vt:lpstr>MV!Print_Area</vt:lpstr>
      <vt:lpstr>MV!Print_Titles</vt:lpstr>
    </vt:vector>
  </TitlesOfParts>
  <Company>Ministry of Finance - Bulgaria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DIZ-Otchet</dc:creator>
  <cp:lastModifiedBy>Svetlana Velkova</cp:lastModifiedBy>
  <cp:lastPrinted>2019-07-08T11:24:07Z</cp:lastPrinted>
  <dcterms:created xsi:type="dcterms:W3CDTF">2010-11-29T13:58:00Z</dcterms:created>
  <dcterms:modified xsi:type="dcterms:W3CDTF">2019-07-11T07:24:26Z</dcterms:modified>
</cp:coreProperties>
</file>