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september\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J86" i="1" s="1"/>
  <c r="I87" i="1"/>
  <c r="I86" i="1" s="1"/>
  <c r="H87" i="1"/>
  <c r="G87" i="1"/>
  <c r="F87" i="1" s="1"/>
  <c r="F86" i="1" s="1"/>
  <c r="E87" i="1"/>
  <c r="E86" i="1" s="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H79" i="1"/>
  <c r="G79" i="1"/>
  <c r="F79" i="1" s="1"/>
  <c r="E79" i="1"/>
  <c r="J78" i="1"/>
  <c r="J77" i="1" s="1"/>
  <c r="I78" i="1"/>
  <c r="I77" i="1" s="1"/>
  <c r="H78" i="1"/>
  <c r="G78" i="1"/>
  <c r="F78" i="1" s="1"/>
  <c r="E78" i="1"/>
  <c r="E77" i="1" s="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K68" i="1" s="1"/>
  <c r="K66" i="1" s="1"/>
  <c r="J69" i="1"/>
  <c r="J68" i="1" s="1"/>
  <c r="J66" i="1" s="1"/>
  <c r="I69" i="1"/>
  <c r="H69" i="1"/>
  <c r="H68" i="1" s="1"/>
  <c r="H66" i="1" s="1"/>
  <c r="G69" i="1"/>
  <c r="F69" i="1" s="1"/>
  <c r="F68" i="1" s="1"/>
  <c r="E69" i="1"/>
  <c r="M68" i="1"/>
  <c r="M66" i="1" s="1"/>
  <c r="I68" i="1"/>
  <c r="E68" i="1"/>
  <c r="E66" i="1" s="1"/>
  <c r="F67" i="1"/>
  <c r="J63" i="1"/>
  <c r="I63" i="1"/>
  <c r="H63" i="1"/>
  <c r="G63" i="1"/>
  <c r="F63" i="1" s="1"/>
  <c r="E63" i="1"/>
  <c r="J62" i="1"/>
  <c r="I62" i="1"/>
  <c r="H62" i="1"/>
  <c r="G62" i="1"/>
  <c r="F62" i="1"/>
  <c r="E62" i="1"/>
  <c r="F61" i="1"/>
  <c r="J60" i="1"/>
  <c r="I60" i="1"/>
  <c r="H60" i="1"/>
  <c r="G60" i="1"/>
  <c r="F60" i="1" s="1"/>
  <c r="E60" i="1"/>
  <c r="J59" i="1"/>
  <c r="I59" i="1"/>
  <c r="H59" i="1"/>
  <c r="G59" i="1"/>
  <c r="F59" i="1" s="1"/>
  <c r="E59" i="1"/>
  <c r="J58" i="1"/>
  <c r="I58" i="1"/>
  <c r="H58" i="1"/>
  <c r="G58" i="1"/>
  <c r="F58" i="1" s="1"/>
  <c r="E58" i="1"/>
  <c r="J57" i="1"/>
  <c r="J56" i="1" s="1"/>
  <c r="I57" i="1"/>
  <c r="I56" i="1" s="1"/>
  <c r="H57" i="1"/>
  <c r="G57" i="1"/>
  <c r="F57" i="1" s="1"/>
  <c r="F56" i="1" s="1"/>
  <c r="E57" i="1"/>
  <c r="E56" i="1" s="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F49" i="1" s="1"/>
  <c r="I49" i="1"/>
  <c r="H49" i="1"/>
  <c r="G49" i="1"/>
  <c r="E49" i="1"/>
  <c r="J48" i="1"/>
  <c r="I48" i="1"/>
  <c r="H48" i="1"/>
  <c r="G48" i="1"/>
  <c r="F48" i="1" s="1"/>
  <c r="E48" i="1"/>
  <c r="J47" i="1"/>
  <c r="F47" i="1" s="1"/>
  <c r="I47" i="1"/>
  <c r="H47" i="1"/>
  <c r="G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F41" i="1" s="1"/>
  <c r="I41" i="1"/>
  <c r="H41" i="1"/>
  <c r="G41" i="1"/>
  <c r="E41" i="1"/>
  <c r="J40" i="1"/>
  <c r="I40" i="1"/>
  <c r="H40" i="1"/>
  <c r="H39" i="1" s="1"/>
  <c r="H38" i="1" s="1"/>
  <c r="G40" i="1"/>
  <c r="F40" i="1" s="1"/>
  <c r="F39" i="1" s="1"/>
  <c r="E40" i="1"/>
  <c r="J39" i="1"/>
  <c r="J38" i="1" s="1"/>
  <c r="I39" i="1"/>
  <c r="I38" i="1" s="1"/>
  <c r="E39" i="1"/>
  <c r="E38" i="1" s="1"/>
  <c r="M38" i="1"/>
  <c r="L38" i="1"/>
  <c r="K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H25" i="1" s="1"/>
  <c r="G26" i="1"/>
  <c r="F26" i="1" s="1"/>
  <c r="E26" i="1"/>
  <c r="E25" i="1" s="1"/>
  <c r="M25" i="1"/>
  <c r="L25" i="1"/>
  <c r="K25" i="1"/>
  <c r="J25" i="1"/>
  <c r="F24" i="1"/>
  <c r="J23" i="1"/>
  <c r="I23" i="1"/>
  <c r="H23" i="1"/>
  <c r="G23" i="1"/>
  <c r="F23" i="1" s="1"/>
  <c r="E23" i="1"/>
  <c r="E22" i="1" s="1"/>
  <c r="E64" i="1" s="1"/>
  <c r="M22" i="1"/>
  <c r="M64" i="1" s="1"/>
  <c r="M65" i="1" s="1"/>
  <c r="L22" i="1"/>
  <c r="L64" i="1" s="1"/>
  <c r="L65" i="1" s="1"/>
  <c r="K22" i="1"/>
  <c r="K64" i="1" s="1"/>
  <c r="K65" i="1" s="1"/>
  <c r="J22" i="1"/>
  <c r="J64" i="1" s="1"/>
  <c r="F15" i="1"/>
  <c r="E15" i="1"/>
  <c r="F13" i="1"/>
  <c r="E13" i="1"/>
  <c r="B13" i="1"/>
  <c r="I11" i="1"/>
  <c r="H11" i="1"/>
  <c r="F11" i="1"/>
  <c r="B11" i="1"/>
  <c r="B8" i="1"/>
  <c r="J65" i="1" l="1"/>
  <c r="J105" i="1"/>
  <c r="F38" i="1"/>
  <c r="F66" i="1"/>
  <c r="H22" i="1"/>
  <c r="H64" i="1" s="1"/>
  <c r="I66" i="1"/>
  <c r="F77" i="1"/>
  <c r="E105" i="1"/>
  <c r="E65" i="1"/>
  <c r="I22" i="1"/>
  <c r="I64" i="1" s="1"/>
  <c r="F25" i="1"/>
  <c r="F22" i="1" s="1"/>
  <c r="F64" i="1" s="1"/>
  <c r="G25" i="1"/>
  <c r="G22" i="1" s="1"/>
  <c r="G64" i="1" s="1"/>
  <c r="G39" i="1"/>
  <c r="G38" i="1" s="1"/>
  <c r="G68" i="1"/>
  <c r="G56" i="1"/>
  <c r="G77" i="1"/>
  <c r="G86" i="1"/>
  <c r="G105" i="1" l="1"/>
  <c r="F105" i="1"/>
  <c r="F65" i="1"/>
  <c r="H105" i="1"/>
  <c r="H65" i="1"/>
  <c r="G66" i="1"/>
  <c r="G65" i="1" s="1"/>
  <c r="I105" i="1"/>
  <c r="I6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<sst xmlns="http://schemas.openxmlformats.org/spreadsheetml/2006/main" count="247" uniqueCount="175">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</sst>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september/B1_2021_09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44469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-76302647</v>
          </cell>
          <cell r="H531">
            <v>0</v>
          </cell>
          <cell r="I531">
            <v>0</v>
          </cell>
          <cell r="J531">
            <v>86076315</v>
          </cell>
        </row>
        <row r="536">
          <cell r="E536">
            <v>0</v>
          </cell>
          <cell r="G536">
            <v>0</v>
          </cell>
          <cell r="H536">
            <v>0</v>
          </cell>
          <cell r="I536">
            <v>0</v>
          </cell>
          <cell r="J536">
            <v>0</v>
          </cell>
        </row>
        <row r="544">
          <cell r="E544">
            <v>0</v>
          </cell>
          <cell r="G544">
            <v>99590370</v>
          </cell>
          <cell r="H544">
            <v>0</v>
          </cell>
          <cell r="I544">
            <v>0</v>
          </cell>
          <cell r="J544">
            <v>-86076315</v>
          </cell>
        </row>
        <row r="567">
          <cell r="G567">
            <v>503624</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-228713</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80155200</v>
          </cell>
          <cell r="H587">
            <v>0</v>
          </cell>
          <cell r="I587">
            <v>0</v>
          </cell>
          <cell r="J587">
            <v>0</v>
          </cell>
        </row>
        <row r="588">
          <cell r="H588">
            <v>0</v>
          </cell>
          <cell r="I588">
            <v>0</v>
          </cell>
          <cell r="J588">
            <v>0</v>
          </cell>
        </row>
        <row r="589">
          <cell r="G589">
            <v>-103717834</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44482</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H121" sqref="H12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44469</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33</v>
      </c>
      <c r="F15" s="41" t="str">
        <f>[1]OTCHET!F15</f>
        <v>Чужди средства</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0</v>
      </c>
      <c r="G37" s="200">
        <f>[1]OTCHET!G142+[1]OTCHET!G151+[1]OTCHET!G160</f>
        <v>0</v>
      </c>
      <c r="H37" s="201">
        <f>[1]OTCHET!H142+[1]OTCHET!H151+[1]OTCHET!H160</f>
        <v>0</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0</v>
      </c>
      <c r="F43" s="250">
        <f t="shared" si="1"/>
        <v>0</v>
      </c>
      <c r="G43" s="251">
        <f>+[1]OTCHET!G205+[1]OTCHET!G223+[1]OTCHET!G271</f>
        <v>0</v>
      </c>
      <c r="H43" s="252">
        <f>+[1]OTCHET!H205+[1]OTCHET!H223+[1]OTCHET!H271</f>
        <v>0</v>
      </c>
      <c r="I43" s="252">
        <f>+[1]OTCHET!I205+[1]OTCHET!I223+[1]OTCHET!I271</f>
        <v>0</v>
      </c>
      <c r="J43" s="253">
        <f>+[1]OTCHET!J205+[1]OTCHET!J223+[1]OTCHET!J271</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0</v>
      </c>
      <c r="G48" s="163">
        <f>+[1]OTCHET!G265+[1]OTCHET!G269+[1]OTCHET!G270</f>
        <v>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0</v>
      </c>
      <c r="F49" s="168">
        <f t="shared" si="1"/>
        <v>0</v>
      </c>
      <c r="G49" s="169">
        <f>[1]OTCHET!G275+[1]OTCHET!G276+[1]OTCHET!G284+[1]OTCHET!G287</f>
        <v>0</v>
      </c>
      <c r="H49" s="170">
        <f>[1]OTCHET!H275+[1]OTCHET!H276+[1]OTCHET!H284+[1]OTCHET!H287</f>
        <v>0</v>
      </c>
      <c r="I49" s="170">
        <f>[1]OTCHET!I275+[1]OTCHET!I276+[1]OTCHET!I284+[1]OTCHET!I287</f>
        <v>0</v>
      </c>
      <c r="J49" s="171">
        <f>[1]OTCHET!J275+[1]OTCHET!J276+[1]OTCHET!J284+[1]OTCHET!J287</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0</v>
      </c>
      <c r="F58" s="304">
        <f t="shared" si="1"/>
        <v>0</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13514055</v>
      </c>
      <c r="G86" s="310">
        <f t="shared" ref="G86:M86" si="11">+G87+G88</f>
        <v>99590370</v>
      </c>
      <c r="H86" s="311">
        <f>+H87+H88</f>
        <v>0</v>
      </c>
      <c r="I86" s="311">
        <f>+I87+I88</f>
        <v>0</v>
      </c>
      <c r="J86" s="312">
        <f>+J87+J88</f>
        <v>-86076315</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13514055</v>
      </c>
      <c r="G88" s="383">
        <f>+[1]OTCHET!G521+[1]OTCHET!G524+[1]OTCHET!G544</f>
        <v>99590370</v>
      </c>
      <c r="H88" s="384">
        <f>+[1]OTCHET!H521+[1]OTCHET!H524+[1]OTCHET!H544</f>
        <v>0</v>
      </c>
      <c r="I88" s="384">
        <f>+[1]OTCHET!I521+[1]OTCHET!I524+[1]OTCHET!I544</f>
        <v>0</v>
      </c>
      <c r="J88" s="385">
        <f>+[1]OTCHET!J521+[1]OTCHET!J524+[1]OTCHET!J544</f>
        <v>-86076315</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9773668</v>
      </c>
      <c r="G89" s="300">
        <f>[1]OTCHET!G531</f>
        <v>-76302647</v>
      </c>
      <c r="H89" s="301">
        <f>[1]OTCHET!H531</f>
        <v>0</v>
      </c>
      <c r="I89" s="301">
        <f>[1]OTCHET!I531</f>
        <v>0</v>
      </c>
      <c r="J89" s="302">
        <f>[1]OTCHET!J531</f>
        <v>86076315</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503624</v>
      </c>
      <c r="G90" s="305">
        <f>+[1]OTCHET!G567+[1]OTCHET!G568+[1]OTCHET!G569+[1]OTCHET!G570+[1]OTCHET!G571+[1]OTCHET!G572</f>
        <v>503624</v>
      </c>
      <c r="H90" s="306">
        <f>+[1]OTCHET!H567+[1]OTCHET!H568+[1]OTCHET!H569+[1]OTCHET!H570+[1]OTCHET!H571+[1]OTCHET!H572</f>
        <v>0</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-228713</v>
      </c>
      <c r="G91" s="169">
        <f>+[1]OTCHET!G573+[1]OTCHET!G574+[1]OTCHET!G575+[1]OTCHET!G576+[1]OTCHET!G577+[1]OTCHET!G578+[1]OTCHET!G579</f>
        <v>-228713</v>
      </c>
      <c r="H91" s="170">
        <f>+[1]OTCHET!H573+[1]OTCHET!H574+[1]OTCHET!H575+[1]OTCHET!H576+[1]OTCHET!H577+[1]OTCHET!H578+[1]OTCHET!H579</f>
        <v>0</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0</v>
      </c>
      <c r="G92" s="169">
        <f>+[1]OTCHET!G580</f>
        <v>0</v>
      </c>
      <c r="H92" s="170">
        <f>+[1]OTCHET!H580</f>
        <v>0</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80155200</v>
      </c>
      <c r="G93" s="169">
        <f>+[1]OTCHET!G587+[1]OTCHET!G588</f>
        <v>80155200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-103717834</v>
      </c>
      <c r="G94" s="169">
        <f>+[1]OTCHET!G589+[1]OTCHET!G590</f>
        <v>-103717834</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f>+[1]OTCHET!B605</f>
        <v>44482</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2021-10-15T12:10:28Z</dcterms:created>
  <dcterms:modified xsi:type="dcterms:W3CDTF">2021-10-15T12:12:48Z</dcterms:modified>
</cp:coreProperties>
</file>