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<sst xmlns="http://schemas.openxmlformats.org/spreadsheetml/2006/main" count="247" uniqueCount="175">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</sst>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mart\B1_2022_03_23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44651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-17179186</v>
          </cell>
          <cell r="H531">
            <v>0</v>
          </cell>
          <cell r="I531">
            <v>0</v>
          </cell>
          <cell r="J531">
            <v>17345604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27826140</v>
          </cell>
          <cell r="H544">
            <v>0</v>
          </cell>
          <cell r="I544">
            <v>0</v>
          </cell>
          <cell r="J544">
            <v>-17345604</v>
          </cell>
        </row>
        <row r="567">
          <cell r="G567">
            <v>220298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-215103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234811052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-245463201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44659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3">
      <selection activeCell="I110" sqref="I110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44651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33</v>
      </c>
      <c r="F15" s="41" t="str">
        <f>'[1]OTCHET'!F15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'[1]OTCHET'!E108</f>
        <v>0</v>
      </c>
      <c r="F31" s="168">
        <f t="shared" si="1"/>
        <v>0</v>
      </c>
      <c r="G31" s="169">
        <f>'[1]OTCHET'!G108</f>
        <v>0</v>
      </c>
      <c r="H31" s="170">
        <f>'[1]OTCHET'!H108</f>
        <v>0</v>
      </c>
      <c r="I31" s="170">
        <f>'[1]OTCHET'!I108</f>
        <v>0</v>
      </c>
      <c r="J31" s="171">
        <f>'[1]OTCHET'!J108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'[1]OTCHET'!E112+'[1]OTCHET'!E121+'[1]OTCHET'!E137+'[1]OTCHET'!E138</f>
        <v>0</v>
      </c>
      <c r="F32" s="168">
        <f t="shared" si="1"/>
        <v>0</v>
      </c>
      <c r="G32" s="169">
        <f>'[1]OTCHET'!G112+'[1]OTCHET'!G121+'[1]OTCHET'!G137+'[1]OTCHET'!G138</f>
        <v>0</v>
      </c>
      <c r="H32" s="170">
        <f>'[1]OTCHET'!H112+'[1]OTCHET'!H121+'[1]OTCHET'!H137+'[1]OTCHET'!H138</f>
        <v>0</v>
      </c>
      <c r="I32" s="170">
        <f>'[1]OTCHET'!I112+'[1]OTCHET'!I121+'[1]OTCHET'!I137+'[1]OTCHET'!I138</f>
        <v>0</v>
      </c>
      <c r="J32" s="171">
        <f>'[1]OTCHET'!J112+'[1]OTCHET'!J121+'[1]OTCHET'!J137+'[1]OTCHET'!J138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'[1]OTCHET'!E125</f>
        <v>0</v>
      </c>
      <c r="F33" s="120">
        <f t="shared" si="1"/>
        <v>0</v>
      </c>
      <c r="G33" s="121">
        <f>'[1]OTCHET'!G125</f>
        <v>0</v>
      </c>
      <c r="H33" s="122">
        <f>'[1]OTCHET'!H125</f>
        <v>0</v>
      </c>
      <c r="I33" s="122">
        <f>'[1]OTCHET'!I125</f>
        <v>0</v>
      </c>
      <c r="J33" s="123">
        <f>'[1]OTCHET'!J125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+'[1]OTCHET'!E139</f>
        <v>0</v>
      </c>
      <c r="F36" s="191">
        <f t="shared" si="1"/>
        <v>0</v>
      </c>
      <c r="G36" s="192">
        <f>+'[1]OTCHET'!G139</f>
        <v>0</v>
      </c>
      <c r="H36" s="193">
        <f>+'[1]OTCHET'!H139</f>
        <v>0</v>
      </c>
      <c r="I36" s="193">
        <f>+'[1]OTCHET'!I139</f>
        <v>0</v>
      </c>
      <c r="J36" s="194">
        <f>+'[1]OTCHET'!J139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'[1]OTCHET'!E142+'[1]OTCHET'!E151+'[1]OTCHET'!E160</f>
        <v>0</v>
      </c>
      <c r="F37" s="199">
        <f t="shared" si="1"/>
        <v>0</v>
      </c>
      <c r="G37" s="200">
        <f>'[1]OTCHET'!G142+'[1]OTCHET'!G151+'[1]OTCHET'!G160</f>
        <v>0</v>
      </c>
      <c r="H37" s="201">
        <f>'[1]OTCHET'!H142+'[1]OTCHET'!H151+'[1]OTCHET'!H160</f>
        <v>0</v>
      </c>
      <c r="I37" s="201">
        <f>'[1]OTCHET'!I142+'[1]OTCHET'!I151+'[1]OTCHET'!I160</f>
        <v>0</v>
      </c>
      <c r="J37" s="202">
        <f>'[1]OTCHET'!J142+'[1]OTCHET'!J151+'[1]OTCHET'!J160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0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0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0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0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10480536</v>
      </c>
      <c r="G86" s="310">
        <f aca="true" t="shared" si="11" ref="G86:M86">+G87+G88</f>
        <v>27826140</v>
      </c>
      <c r="H86" s="311">
        <f>+H87+H88</f>
        <v>0</v>
      </c>
      <c r="I86" s="311">
        <f>+I87+I88</f>
        <v>0</v>
      </c>
      <c r="J86" s="312">
        <f>+J87+J88</f>
        <v>-17345604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10480536</v>
      </c>
      <c r="G88" s="383">
        <f>+'[1]OTCHET'!G521+'[1]OTCHET'!G524+'[1]OTCHET'!G544</f>
        <v>27826140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-17345604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166418</v>
      </c>
      <c r="G89" s="300">
        <f>'[1]OTCHET'!G531</f>
        <v>-17179186</v>
      </c>
      <c r="H89" s="301">
        <f>'[1]OTCHET'!H531</f>
        <v>0</v>
      </c>
      <c r="I89" s="301">
        <f>'[1]OTCHET'!I531</f>
        <v>0</v>
      </c>
      <c r="J89" s="302">
        <f>'[1]OTCHET'!J531</f>
        <v>17345604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220298</v>
      </c>
      <c r="G90" s="305">
        <f>+'[1]OTCHET'!G567+'[1]OTCHET'!G568+'[1]OTCHET'!G569+'[1]OTCHET'!G570+'[1]OTCHET'!G571+'[1]OTCHET'!G572</f>
        <v>220298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-215103</v>
      </c>
      <c r="G91" s="169">
        <f>+'[1]OTCHET'!G573+'[1]OTCHET'!G574+'[1]OTCHET'!G575+'[1]OTCHET'!G576+'[1]OTCHET'!G577+'[1]OTCHET'!G578+'[1]OTCHET'!G579</f>
        <v>-215103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234811052</v>
      </c>
      <c r="G93" s="169">
        <f>+'[1]OTCHET'!G587+'[1]OTCHET'!G588</f>
        <v>234811052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-245463201</v>
      </c>
      <c r="G94" s="169">
        <f>+'[1]OTCHET'!G589+'[1]OTCHET'!G590</f>
        <v>-245463201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44659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2022-04-14T10:15:13Z</dcterms:created>
  <dcterms:modified xsi:type="dcterms:W3CDTF">2022-04-14T10:27:37Z</dcterms:modified>
  <cp:category/>
  <cp:version/>
  <cp:contentType/>
  <cp:contentStatus/>
</cp:coreProperties>
</file>