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SMETKA">[1]list!$A$2:$C$7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1" l="1"/>
  <c r="J107" i="1"/>
  <c r="H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J86" i="1" s="1"/>
  <c r="I87" i="1"/>
  <c r="H87" i="1"/>
  <c r="G87" i="1"/>
  <c r="F87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F79" i="1" s="1"/>
  <c r="H79" i="1"/>
  <c r="G79" i="1"/>
  <c r="E79" i="1"/>
  <c r="E77" i="1" s="1"/>
  <c r="J78" i="1"/>
  <c r="J77" i="1" s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E69" i="1"/>
  <c r="M68" i="1"/>
  <c r="M66" i="1" s="1"/>
  <c r="I68" i="1"/>
  <c r="E68" i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J56" i="1" s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4" i="1" s="1"/>
  <c r="M22" i="1"/>
  <c r="M64" i="1" s="1"/>
  <c r="M65" i="1" s="1"/>
  <c r="L22" i="1"/>
  <c r="L64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105" i="1"/>
  <c r="F39" i="1"/>
  <c r="F38" i="1" s="1"/>
  <c r="F86" i="1"/>
  <c r="L65" i="1"/>
  <c r="H22" i="1"/>
  <c r="H64" i="1" s="1"/>
  <c r="F56" i="1"/>
  <c r="E66" i="1"/>
  <c r="E65" i="1" s="1"/>
  <c r="F68" i="1"/>
  <c r="F66" i="1" s="1"/>
  <c r="J66" i="1"/>
  <c r="F23" i="1"/>
  <c r="G25" i="1"/>
  <c r="G22" i="1" s="1"/>
  <c r="G64" i="1" s="1"/>
  <c r="F26" i="1"/>
  <c r="F25" i="1" s="1"/>
  <c r="I56" i="1"/>
  <c r="I64" i="1" s="1"/>
  <c r="I77" i="1"/>
  <c r="I66" i="1" s="1"/>
  <c r="I86" i="1"/>
  <c r="G68" i="1"/>
  <c r="G66" i="1" s="1"/>
  <c r="G56" i="1"/>
  <c r="G77" i="1"/>
  <c r="G86" i="1"/>
  <c r="I105" i="1" l="1"/>
  <c r="I65" i="1"/>
  <c r="G65" i="1"/>
  <c r="G105" i="1"/>
  <c r="J65" i="1"/>
  <c r="J105" i="1"/>
  <c r="F22" i="1"/>
  <c r="F64" i="1" s="1"/>
  <c r="H65" i="1"/>
  <c r="H105" i="1"/>
  <c r="F65" i="1" l="1"/>
  <c r="F105" i="1"/>
  <c r="B105" i="1" l="1"/>
  <c r="B65" i="1"/>
</calcChain>
</file>

<file path=xl/comments1.xml><?xml version="1.0" encoding="utf-8"?>
<comments xmlns="http://schemas.openxmlformats.org/spreadsheetml/2006/main">
  <authors>
    <author>Author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<sst xmlns="http://schemas.openxmlformats.org/spreadsheetml/2006/main" count="247" uniqueCount="175">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</sst>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9" formatCode="dd\.m\.yyyy\ &quot;г.&quot;;@"/>
    <numFmt numFmtId="170" formatCode="000&quot; &quot;000&quot; &quot;000"/>
    <numFmt numFmtId="171" formatCode="0.0"/>
    <numFmt numFmtId="173" formatCode="#,##0;[Red]\(#,##0\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43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imitrova/Desktop/mesechen%20otchet/otcheti%202019/july/B1_2019_07_2300_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43677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59838404</v>
          </cell>
          <cell r="H544">
            <v>0</v>
          </cell>
          <cell r="I544">
            <v>0</v>
          </cell>
          <cell r="J544">
            <v>0</v>
          </cell>
        </row>
        <row r="567">
          <cell r="G567">
            <v>168816</v>
          </cell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G573">
            <v>-211259</v>
          </cell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181312081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-241108042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3">
          <cell r="D603" t="str">
            <v>НЕДКА ЕНЧЕВА</v>
          </cell>
        </row>
        <row r="605">
          <cell r="B605" t="str">
            <v>07.08.2018 г.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6"/>
  <sheetViews>
    <sheetView tabSelected="1" topLeftCell="B6" workbookViewId="0">
      <selection activeCell="B107" sqref="B107"/>
    </sheetView>
  </sheetViews>
  <sheetFormatPr defaultRowHeight="12.75" x14ac:dyDescent="0.2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 x14ac:dyDescent="0.3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 x14ac:dyDescent="0.25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 x14ac:dyDescent="0.25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 x14ac:dyDescent="0.25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 x14ac:dyDescent="0.25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 x14ac:dyDescent="0.3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 x14ac:dyDescent="0.3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 x14ac:dyDescent="0.35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 x14ac:dyDescent="0.3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 x14ac:dyDescent="0.3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 x14ac:dyDescent="0.25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43677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 x14ac:dyDescent="0.3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 x14ac:dyDescent="0.25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 x14ac:dyDescent="0.25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 x14ac:dyDescent="0.4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 x14ac:dyDescent="0.3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 x14ac:dyDescent="0.25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 x14ac:dyDescent="0.25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 x14ac:dyDescent="0.25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 x14ac:dyDescent="0.3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x14ac:dyDescent="0.2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 x14ac:dyDescent="0.35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 x14ac:dyDescent="0.25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 x14ac:dyDescent="0.25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 x14ac:dyDescent="0.3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x14ac:dyDescent="0.2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 x14ac:dyDescent="0.2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x14ac:dyDescent="0.2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x14ac:dyDescent="0.2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x14ac:dyDescent="0.2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x14ac:dyDescent="0.2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x14ac:dyDescent="0.2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 x14ac:dyDescent="0.3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 x14ac:dyDescent="0.25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 x14ac:dyDescent="0.25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 x14ac:dyDescent="0.3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x14ac:dyDescent="0.2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 x14ac:dyDescent="0.35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 x14ac:dyDescent="0.3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 x14ac:dyDescent="0.2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 x14ac:dyDescent="0.2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 x14ac:dyDescent="0.2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 x14ac:dyDescent="0.2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 x14ac:dyDescent="0.2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 x14ac:dyDescent="0.2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 x14ac:dyDescent="0.2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 x14ac:dyDescent="0.2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 x14ac:dyDescent="0.2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 x14ac:dyDescent="0.2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 x14ac:dyDescent="0.2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 x14ac:dyDescent="0.2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 x14ac:dyDescent="0.2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 x14ac:dyDescent="0.3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 x14ac:dyDescent="0.3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 x14ac:dyDescent="0.2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 x14ac:dyDescent="0.35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 x14ac:dyDescent="0.25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 x14ac:dyDescent="0.2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x14ac:dyDescent="0.2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 x14ac:dyDescent="0.2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 x14ac:dyDescent="0.25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 x14ac:dyDescent="0.2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 x14ac:dyDescent="0.35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 x14ac:dyDescent="0.35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 x14ac:dyDescent="0.25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 x14ac:dyDescent="0.35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 x14ac:dyDescent="0.25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 x14ac:dyDescent="0.25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 x14ac:dyDescent="0.2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 x14ac:dyDescent="0.2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 x14ac:dyDescent="0.2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 x14ac:dyDescent="0.2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 x14ac:dyDescent="0.2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 x14ac:dyDescent="0.2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 x14ac:dyDescent="0.2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 x14ac:dyDescent="0.2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 x14ac:dyDescent="0.2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 x14ac:dyDescent="0.2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x14ac:dyDescent="0.2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 x14ac:dyDescent="0.2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 x14ac:dyDescent="0.25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 x14ac:dyDescent="0.2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 x14ac:dyDescent="0.2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 x14ac:dyDescent="0.2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 x14ac:dyDescent="0.2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 x14ac:dyDescent="0.2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59838404</v>
      </c>
      <c r="G86" s="318">
        <f t="shared" ref="G86:M86" si="11">+G87+G88</f>
        <v>59838404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 x14ac:dyDescent="0.2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 x14ac:dyDescent="0.2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59838404</v>
      </c>
      <c r="G88" s="391">
        <f>+[1]OTCHET!G521+[1]OTCHET!G524+[1]OTCHET!G544</f>
        <v>59838404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 x14ac:dyDescent="0.2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 x14ac:dyDescent="0.2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168816</v>
      </c>
      <c r="G90" s="313">
        <f>+[1]OTCHET!G567+[1]OTCHET!G568+[1]OTCHET!G569+[1]OTCHET!G570+[1]OTCHET!G571+[1]OTCHET!G572</f>
        <v>168816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 x14ac:dyDescent="0.2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-211259</v>
      </c>
      <c r="G91" s="177">
        <f>+[1]OTCHET!G573+[1]OTCHET!G574+[1]OTCHET!G575+[1]OTCHET!G576+[1]OTCHET!G577+[1]OTCHET!G578+[1]OTCHET!G579</f>
        <v>-211259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 x14ac:dyDescent="0.2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 x14ac:dyDescent="0.2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181312081</v>
      </c>
      <c r="G93" s="177">
        <f>+[1]OTCHET!G587+[1]OTCHET!G588</f>
        <v>181312081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 x14ac:dyDescent="0.2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-241108042</v>
      </c>
      <c r="G94" s="177">
        <f>+[1]OTCHET!G589+[1]OTCHET!G590</f>
        <v>-241108042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 x14ac:dyDescent="0.2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 x14ac:dyDescent="0.3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 x14ac:dyDescent="0.3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 x14ac:dyDescent="0.3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 x14ac:dyDescent="0.3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 x14ac:dyDescent="0.3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 x14ac:dyDescent="0.3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 x14ac:dyDescent="0.3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 x14ac:dyDescent="0.3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 x14ac:dyDescent="0.3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 x14ac:dyDescent="0.2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 x14ac:dyDescent="0.2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 x14ac:dyDescent="0.25">
      <c r="B107" s="433"/>
      <c r="C107" s="429"/>
      <c r="D107" s="429"/>
      <c r="E107" s="434"/>
      <c r="F107" s="19"/>
      <c r="G107" s="435"/>
      <c r="H107" s="435">
        <f>+[1]OTCHET!F605</f>
        <v>0</v>
      </c>
      <c r="I107" s="436"/>
      <c r="J107" s="437" t="str">
        <f>+[1]OTCHET!B605</f>
        <v>07.08.2018 г.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 x14ac:dyDescent="0.2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 x14ac:dyDescent="0.25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 x14ac:dyDescent="0.25">
      <c r="B110" s="436"/>
      <c r="C110" s="447"/>
      <c r="D110" s="429"/>
      <c r="E110" s="448" t="str">
        <f>+[1]OTCHET!D603</f>
        <v>НЕДКА ЕНЧЕВА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 x14ac:dyDescent="0.25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 x14ac:dyDescent="0.25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 x14ac:dyDescent="0.2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 x14ac:dyDescent="0.25">
      <c r="E114" s="448"/>
      <c r="F114" s="448"/>
      <c r="G114" s="453"/>
      <c r="H114" s="3"/>
      <c r="I114" s="448"/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 x14ac:dyDescent="0.2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 x14ac:dyDescent="0.2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 x14ac:dyDescent="0.2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 x14ac:dyDescent="0.2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 x14ac:dyDescent="0.2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 x14ac:dyDescent="0.2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 x14ac:dyDescent="0.2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 x14ac:dyDescent="0.2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 x14ac:dyDescent="0.2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 x14ac:dyDescent="0.2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 x14ac:dyDescent="0.2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 x14ac:dyDescent="0.2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 x14ac:dyDescent="0.2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 x14ac:dyDescent="0.2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 x14ac:dyDescent="0.2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 x14ac:dyDescent="0.2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 x14ac:dyDescent="0.2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 x14ac:dyDescent="0.2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 x14ac:dyDescent="0.2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 x14ac:dyDescent="0.2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 x14ac:dyDescent="0.2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 x14ac:dyDescent="0.2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 x14ac:dyDescent="0.2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 x14ac:dyDescent="0.2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 x14ac:dyDescent="0.2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 x14ac:dyDescent="0.2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 x14ac:dyDescent="0.2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 x14ac:dyDescent="0.2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 x14ac:dyDescent="0.2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 x14ac:dyDescent="0.2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 x14ac:dyDescent="0.2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 x14ac:dyDescent="0.2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 x14ac:dyDescent="0.2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 x14ac:dyDescent="0.2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 x14ac:dyDescent="0.2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 x14ac:dyDescent="0.2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 x14ac:dyDescent="0.2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 x14ac:dyDescent="0.2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 x14ac:dyDescent="0.2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 x14ac:dyDescent="0.2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 x14ac:dyDescent="0.2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 x14ac:dyDescent="0.2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 x14ac:dyDescent="0.2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 x14ac:dyDescent="0.2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 x14ac:dyDescent="0.2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 x14ac:dyDescent="0.2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 x14ac:dyDescent="0.2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 x14ac:dyDescent="0.2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 x14ac:dyDescent="0.2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 x14ac:dyDescent="0.2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 x14ac:dyDescent="0.2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 x14ac:dyDescent="0.2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 x14ac:dyDescent="0.2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 x14ac:dyDescent="0.2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 x14ac:dyDescent="0.2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 x14ac:dyDescent="0.2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 x14ac:dyDescent="0.2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 x14ac:dyDescent="0.2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 x14ac:dyDescent="0.2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 x14ac:dyDescent="0.2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 x14ac:dyDescent="0.2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 x14ac:dyDescent="0.2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 x14ac:dyDescent="0.2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 x14ac:dyDescent="0.2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 x14ac:dyDescent="0.2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 x14ac:dyDescent="0.2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 x14ac:dyDescent="0.2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 x14ac:dyDescent="0.2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 x14ac:dyDescent="0.2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 x14ac:dyDescent="0.2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 x14ac:dyDescent="0.2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 x14ac:dyDescent="0.2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 x14ac:dyDescent="0.2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 x14ac:dyDescent="0.2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 x14ac:dyDescent="0.2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 x14ac:dyDescent="0.2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 x14ac:dyDescent="0.2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 x14ac:dyDescent="0.2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 x14ac:dyDescent="0.2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 x14ac:dyDescent="0.2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 x14ac:dyDescent="0.2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 x14ac:dyDescent="0.2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 x14ac:dyDescent="0.2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 x14ac:dyDescent="0.2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 x14ac:dyDescent="0.2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 x14ac:dyDescent="0.2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 x14ac:dyDescent="0.2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 x14ac:dyDescent="0.2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 x14ac:dyDescent="0.2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 x14ac:dyDescent="0.2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 x14ac:dyDescent="0.2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 x14ac:dyDescent="0.2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 x14ac:dyDescent="0.2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 x14ac:dyDescent="0.2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 x14ac:dyDescent="0.2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 x14ac:dyDescent="0.2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 x14ac:dyDescent="0.2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 x14ac:dyDescent="0.2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 x14ac:dyDescent="0.2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 x14ac:dyDescent="0.2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 x14ac:dyDescent="0.2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 x14ac:dyDescent="0.2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 x14ac:dyDescent="0.2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 x14ac:dyDescent="0.2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 x14ac:dyDescent="0.2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 x14ac:dyDescent="0.2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 x14ac:dyDescent="0.2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 x14ac:dyDescent="0.2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 x14ac:dyDescent="0.2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 x14ac:dyDescent="0.2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 x14ac:dyDescent="0.2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 x14ac:dyDescent="0.2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 x14ac:dyDescent="0.2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 x14ac:dyDescent="0.2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 x14ac:dyDescent="0.2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 x14ac:dyDescent="0.2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 x14ac:dyDescent="0.2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 x14ac:dyDescent="0.2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 x14ac:dyDescent="0.2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 x14ac:dyDescent="0.2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 x14ac:dyDescent="0.2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 x14ac:dyDescent="0.2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 x14ac:dyDescent="0.2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 x14ac:dyDescent="0.2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 x14ac:dyDescent="0.2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 x14ac:dyDescent="0.2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 x14ac:dyDescent="0.2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 x14ac:dyDescent="0.2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 x14ac:dyDescent="0.2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 x14ac:dyDescent="0.2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 x14ac:dyDescent="0.2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 x14ac:dyDescent="0.2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 x14ac:dyDescent="0.2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 x14ac:dyDescent="0.2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 x14ac:dyDescent="0.2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 x14ac:dyDescent="0.2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 x14ac:dyDescent="0.2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 x14ac:dyDescent="0.2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 x14ac:dyDescent="0.2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 x14ac:dyDescent="0.2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 x14ac:dyDescent="0.2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 x14ac:dyDescent="0.2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2019-08-09T08:03:56Z</dcterms:modified>
</cp:coreProperties>
</file>