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mart\internet\"/>
    </mc:Choice>
  </mc:AlternateContent>
  <bookViews>
    <workbookView xWindow="0" yWindow="0" windowWidth="28800" windowHeight="123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I87" i="1"/>
  <c r="I86" i="1" s="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E83" i="1"/>
  <c r="J82" i="1"/>
  <c r="I82" i="1"/>
  <c r="H82" i="1"/>
  <c r="F82" i="1" s="1"/>
  <c r="G82" i="1"/>
  <c r="E82" i="1"/>
  <c r="F81" i="1"/>
  <c r="J80" i="1"/>
  <c r="I80" i="1"/>
  <c r="H80" i="1"/>
  <c r="G80" i="1"/>
  <c r="F80" i="1" s="1"/>
  <c r="E80" i="1"/>
  <c r="J79" i="1"/>
  <c r="I79" i="1"/>
  <c r="H79" i="1"/>
  <c r="G79" i="1"/>
  <c r="F79" i="1" s="1"/>
  <c r="E79" i="1"/>
  <c r="J78" i="1"/>
  <c r="I78" i="1"/>
  <c r="I77" i="1" s="1"/>
  <c r="H78" i="1"/>
  <c r="G78" i="1"/>
  <c r="F78" i="1" s="1"/>
  <c r="E78" i="1"/>
  <c r="E77" i="1" s="1"/>
  <c r="M77" i="1"/>
  <c r="L77" i="1"/>
  <c r="K77" i="1"/>
  <c r="H77" i="1"/>
  <c r="M76" i="1"/>
  <c r="L76" i="1"/>
  <c r="K76" i="1"/>
  <c r="J76" i="1"/>
  <c r="I76" i="1"/>
  <c r="H76" i="1"/>
  <c r="G76" i="1"/>
  <c r="F76" i="1" s="1"/>
  <c r="E76" i="1"/>
  <c r="M75" i="1"/>
  <c r="L75" i="1"/>
  <c r="K75" i="1"/>
  <c r="J75" i="1"/>
  <c r="F75" i="1" s="1"/>
  <c r="I75" i="1"/>
  <c r="H75" i="1"/>
  <c r="G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E70" i="1"/>
  <c r="M69" i="1"/>
  <c r="L69" i="1"/>
  <c r="L68" i="1" s="1"/>
  <c r="L66" i="1" s="1"/>
  <c r="K69" i="1"/>
  <c r="J69" i="1"/>
  <c r="J68" i="1" s="1"/>
  <c r="J66" i="1" s="1"/>
  <c r="I69" i="1"/>
  <c r="H69" i="1"/>
  <c r="H68" i="1" s="1"/>
  <c r="H66" i="1" s="1"/>
  <c r="G69" i="1"/>
  <c r="E69" i="1"/>
  <c r="M68" i="1"/>
  <c r="M66" i="1" s="1"/>
  <c r="K68" i="1"/>
  <c r="I68" i="1"/>
  <c r="E68" i="1"/>
  <c r="E66" i="1" s="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H58" i="1"/>
  <c r="G58" i="1"/>
  <c r="F58" i="1" s="1"/>
  <c r="E58" i="1"/>
  <c r="J57" i="1"/>
  <c r="I57" i="1"/>
  <c r="I56" i="1" s="1"/>
  <c r="H57" i="1"/>
  <c r="G57" i="1"/>
  <c r="F57" i="1" s="1"/>
  <c r="E57" i="1"/>
  <c r="E56" i="1" s="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F48" i="1" s="1"/>
  <c r="G48" i="1"/>
  <c r="E48" i="1"/>
  <c r="J47" i="1"/>
  <c r="I47" i="1"/>
  <c r="H47" i="1"/>
  <c r="G47" i="1"/>
  <c r="F47" i="1"/>
  <c r="E47" i="1"/>
  <c r="J46" i="1"/>
  <c r="I46" i="1"/>
  <c r="H46" i="1"/>
  <c r="F46" i="1" s="1"/>
  <c r="G46" i="1"/>
  <c r="E46" i="1"/>
  <c r="J45" i="1"/>
  <c r="F45" i="1" s="1"/>
  <c r="I45" i="1"/>
  <c r="H45" i="1"/>
  <c r="G45" i="1"/>
  <c r="E45" i="1"/>
  <c r="J44" i="1"/>
  <c r="I44" i="1"/>
  <c r="H44" i="1"/>
  <c r="F44" i="1" s="1"/>
  <c r="G44" i="1"/>
  <c r="E44" i="1"/>
  <c r="J43" i="1"/>
  <c r="I43" i="1"/>
  <c r="H43" i="1"/>
  <c r="G43" i="1"/>
  <c r="F43" i="1"/>
  <c r="E43" i="1"/>
  <c r="J42" i="1"/>
  <c r="I42" i="1"/>
  <c r="H42" i="1"/>
  <c r="F42" i="1" s="1"/>
  <c r="G42" i="1"/>
  <c r="E42" i="1"/>
  <c r="J41" i="1"/>
  <c r="I41" i="1"/>
  <c r="H41" i="1"/>
  <c r="G41" i="1"/>
  <c r="F41" i="1"/>
  <c r="E41" i="1"/>
  <c r="J40" i="1"/>
  <c r="I40" i="1"/>
  <c r="H40" i="1"/>
  <c r="F40" i="1" s="1"/>
  <c r="G40" i="1"/>
  <c r="E40" i="1"/>
  <c r="J39" i="1"/>
  <c r="J38" i="1" s="1"/>
  <c r="I39" i="1"/>
  <c r="G39" i="1"/>
  <c r="E39" i="1"/>
  <c r="M38" i="1"/>
  <c r="L38" i="1"/>
  <c r="K38" i="1"/>
  <c r="I38" i="1"/>
  <c r="G38" i="1"/>
  <c r="E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H25" i="1" s="1"/>
  <c r="G26" i="1"/>
  <c r="E26" i="1"/>
  <c r="E25" i="1" s="1"/>
  <c r="M25" i="1"/>
  <c r="L25" i="1"/>
  <c r="K25" i="1"/>
  <c r="J25" i="1"/>
  <c r="F24" i="1"/>
  <c r="J23" i="1"/>
  <c r="I23" i="1"/>
  <c r="H23" i="1"/>
  <c r="G23" i="1"/>
  <c r="E23" i="1"/>
  <c r="E22" i="1" s="1"/>
  <c r="E64" i="1" s="1"/>
  <c r="M22" i="1"/>
  <c r="M64" i="1" s="1"/>
  <c r="M65" i="1" s="1"/>
  <c r="L22" i="1"/>
  <c r="L64" i="1" s="1"/>
  <c r="L65" i="1" s="1"/>
  <c r="K22" i="1"/>
  <c r="K64" i="1" s="1"/>
  <c r="K65" i="1" s="1"/>
  <c r="J22" i="1"/>
  <c r="J64" i="1" s="1"/>
  <c r="F15" i="1"/>
  <c r="E15" i="1"/>
  <c r="F13" i="1"/>
  <c r="E13" i="1"/>
  <c r="B13" i="1"/>
  <c r="I11" i="1"/>
  <c r="H11" i="1"/>
  <c r="F11" i="1"/>
  <c r="B11" i="1"/>
  <c r="B8" i="1"/>
  <c r="J105" i="1" l="1"/>
  <c r="J65" i="1"/>
  <c r="E105" i="1"/>
  <c r="E65" i="1"/>
  <c r="I66" i="1"/>
  <c r="H22" i="1"/>
  <c r="H64" i="1" s="1"/>
  <c r="F39" i="1"/>
  <c r="F38" i="1" s="1"/>
  <c r="F77" i="1"/>
  <c r="I22" i="1"/>
  <c r="I64" i="1" s="1"/>
  <c r="F56" i="1"/>
  <c r="F83" i="1"/>
  <c r="F23" i="1"/>
  <c r="G25" i="1"/>
  <c r="G22" i="1" s="1"/>
  <c r="F26" i="1"/>
  <c r="F25" i="1" s="1"/>
  <c r="H39" i="1"/>
  <c r="H38" i="1" s="1"/>
  <c r="G68" i="1"/>
  <c r="F69" i="1"/>
  <c r="F68" i="1" s="1"/>
  <c r="F66" i="1" s="1"/>
  <c r="G56" i="1"/>
  <c r="G77" i="1"/>
  <c r="G86" i="1"/>
  <c r="H65" i="1" l="1"/>
  <c r="H105" i="1"/>
  <c r="G64" i="1"/>
  <c r="I105" i="1"/>
  <c r="I65" i="1"/>
  <c r="G66" i="1"/>
  <c r="F22" i="1"/>
  <c r="F64" i="1" s="1"/>
  <c r="F65" i="1" l="1"/>
  <c r="F105" i="1"/>
  <c r="G65" i="1"/>
  <c r="G105" i="1"/>
  <c r="B105" i="1" l="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<sst xmlns="http://schemas.openxmlformats.org/spreadsheetml/2006/main" count="247" uniqueCount="175">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</sst>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mart/B1_2021_03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44286</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2195030</v>
          </cell>
          <cell r="G142">
            <v>0</v>
          </cell>
          <cell r="H142">
            <v>0</v>
          </cell>
          <cell r="I142">
            <v>0</v>
          </cell>
          <cell r="J142">
            <v>36211</v>
          </cell>
        </row>
        <row r="151">
          <cell r="E151">
            <v>0</v>
          </cell>
          <cell r="G151">
            <v>0</v>
          </cell>
          <cell r="H151">
            <v>0</v>
          </cell>
          <cell r="I151">
            <v>0</v>
          </cell>
          <cell r="J151">
            <v>0</v>
          </cell>
        </row>
        <row r="160">
          <cell r="E160">
            <v>0</v>
          </cell>
          <cell r="G160">
            <v>0</v>
          </cell>
          <cell r="H160">
            <v>0</v>
          </cell>
          <cell r="I160">
            <v>0</v>
          </cell>
          <cell r="J160">
            <v>0</v>
          </cell>
        </row>
        <row r="187">
          <cell r="E187">
            <v>138300</v>
          </cell>
          <cell r="G187">
            <v>0</v>
          </cell>
          <cell r="H187">
            <v>0</v>
          </cell>
          <cell r="I187">
            <v>0</v>
          </cell>
          <cell r="J187">
            <v>41617</v>
          </cell>
        </row>
        <row r="190">
          <cell r="E190">
            <v>0</v>
          </cell>
          <cell r="G190">
            <v>0</v>
          </cell>
          <cell r="H190">
            <v>0</v>
          </cell>
          <cell r="I190">
            <v>0</v>
          </cell>
          <cell r="J190">
            <v>0</v>
          </cell>
        </row>
        <row r="196">
          <cell r="E196">
            <v>41416</v>
          </cell>
          <cell r="G196">
            <v>0</v>
          </cell>
          <cell r="H196">
            <v>0</v>
          </cell>
          <cell r="I196">
            <v>0</v>
          </cell>
          <cell r="J196">
            <v>12017</v>
          </cell>
        </row>
        <row r="204">
          <cell r="E204">
            <v>0</v>
          </cell>
          <cell r="G204">
            <v>0</v>
          </cell>
          <cell r="H204">
            <v>0</v>
          </cell>
          <cell r="I204">
            <v>0</v>
          </cell>
          <cell r="J204">
            <v>0</v>
          </cell>
        </row>
        <row r="205">
          <cell r="E205">
            <v>919966</v>
          </cell>
          <cell r="G205">
            <v>0</v>
          </cell>
          <cell r="H205">
            <v>0</v>
          </cell>
          <cell r="I205">
            <v>0</v>
          </cell>
          <cell r="J205">
            <v>78390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33300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1134736</v>
          </cell>
          <cell r="G276">
            <v>0</v>
          </cell>
          <cell r="H276">
            <v>0</v>
          </cell>
          <cell r="I276">
            <v>0</v>
          </cell>
          <cell r="J276">
            <v>356656</v>
          </cell>
        </row>
        <row r="284">
          <cell r="E284">
            <v>613352</v>
          </cell>
          <cell r="G284">
            <v>0</v>
          </cell>
          <cell r="H284">
            <v>0</v>
          </cell>
          <cell r="I284">
            <v>0</v>
          </cell>
          <cell r="J284">
            <v>613352</v>
          </cell>
        </row>
        <row r="287">
          <cell r="E287">
            <v>0</v>
          </cell>
          <cell r="G287">
            <v>0</v>
          </cell>
          <cell r="H287">
            <v>0</v>
          </cell>
          <cell r="I287">
            <v>0</v>
          </cell>
          <cell r="J287">
            <v>0</v>
          </cell>
        </row>
        <row r="288">
          <cell r="E288">
            <v>89880400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90139200</v>
          </cell>
          <cell r="G396">
            <v>0</v>
          </cell>
          <cell r="H396">
            <v>0</v>
          </cell>
          <cell r="I396">
            <v>0</v>
          </cell>
          <cell r="J396">
            <v>16249</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427240</v>
          </cell>
          <cell r="G524">
            <v>0</v>
          </cell>
          <cell r="H524">
            <v>0</v>
          </cell>
          <cell r="I524">
            <v>0</v>
          </cell>
          <cell r="J524">
            <v>1044825</v>
          </cell>
        </row>
        <row r="531">
          <cell r="E531">
            <v>0</v>
          </cell>
          <cell r="G531">
            <v>0</v>
          </cell>
          <cell r="H531">
            <v>0</v>
          </cell>
          <cell r="I531">
            <v>0</v>
          </cell>
          <cell r="J531">
            <v>4747</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44293</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8" workbookViewId="0">
      <selection activeCell="G107" sqref="G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44286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2195030</v>
      </c>
      <c r="F22" s="110">
        <f t="shared" si="0"/>
        <v>36211</v>
      </c>
      <c r="G22" s="111">
        <f t="shared" si="0"/>
        <v>0</v>
      </c>
      <c r="H22" s="112">
        <f t="shared" si="0"/>
        <v>0</v>
      </c>
      <c r="I22" s="112">
        <f t="shared" si="0"/>
        <v>0</v>
      </c>
      <c r="J22" s="113">
        <f t="shared" si="0"/>
        <v>36211</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2195030</v>
      </c>
      <c r="F37" s="207">
        <f t="shared" si="1"/>
        <v>36211</v>
      </c>
      <c r="G37" s="208">
        <f>[1]OTCHET!G142+[1]OTCHET!G151+[1]OTCHET!G160</f>
        <v>0</v>
      </c>
      <c r="H37" s="209">
        <f>[1]OTCHET!H142+[1]OTCHET!H151+[1]OTCHET!H160</f>
        <v>0</v>
      </c>
      <c r="I37" s="209">
        <f>[1]OTCHET!I142+[1]OTCHET!I151+[1]OTCHET!I160</f>
        <v>0</v>
      </c>
      <c r="J37" s="210">
        <f>[1]OTCHET!J142+[1]OTCHET!J151+[1]OTCHET!J160</f>
        <v>36211</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92761470</v>
      </c>
      <c r="F38" s="217">
        <f t="shared" si="3"/>
        <v>1102032</v>
      </c>
      <c r="G38" s="218">
        <f t="shared" si="3"/>
        <v>0</v>
      </c>
      <c r="H38" s="219">
        <f t="shared" si="3"/>
        <v>0</v>
      </c>
      <c r="I38" s="219">
        <f t="shared" si="3"/>
        <v>0</v>
      </c>
      <c r="J38" s="220">
        <f t="shared" si="3"/>
        <v>1102032</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179716</v>
      </c>
      <c r="F39" s="229">
        <f t="shared" si="4"/>
        <v>53634</v>
      </c>
      <c r="G39" s="230">
        <f t="shared" si="4"/>
        <v>0</v>
      </c>
      <c r="H39" s="231">
        <f t="shared" si="4"/>
        <v>0</v>
      </c>
      <c r="I39" s="231">
        <f t="shared" si="4"/>
        <v>0</v>
      </c>
      <c r="J39" s="232">
        <f t="shared" si="4"/>
        <v>53634</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138300</v>
      </c>
      <c r="F40" s="237">
        <f t="shared" si="1"/>
        <v>41617</v>
      </c>
      <c r="G40" s="238">
        <f>[1]OTCHET!G187</f>
        <v>0</v>
      </c>
      <c r="H40" s="239">
        <f>[1]OTCHET!H187</f>
        <v>0</v>
      </c>
      <c r="I40" s="239">
        <f>[1]OTCHET!I187</f>
        <v>0</v>
      </c>
      <c r="J40" s="240">
        <f>[1]OTCHET!J187</f>
        <v>41617</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41416</v>
      </c>
      <c r="F42" s="252">
        <f t="shared" si="1"/>
        <v>12017</v>
      </c>
      <c r="G42" s="253">
        <f>+[1]OTCHET!G196+[1]OTCHET!G204</f>
        <v>0</v>
      </c>
      <c r="H42" s="254">
        <f>+[1]OTCHET!H196+[1]OTCHET!H204</f>
        <v>0</v>
      </c>
      <c r="I42" s="254">
        <f>+[1]OTCHET!I196+[1]OTCHET!I204</f>
        <v>0</v>
      </c>
      <c r="J42" s="255">
        <f>+[1]OTCHET!J196+[1]OTCHET!J204</f>
        <v>12017</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919966</v>
      </c>
      <c r="F43" s="258">
        <f t="shared" si="1"/>
        <v>78390</v>
      </c>
      <c r="G43" s="259">
        <f>+[1]OTCHET!G205+[1]OTCHET!G223+[1]OTCHET!G271</f>
        <v>0</v>
      </c>
      <c r="H43" s="260">
        <f>+[1]OTCHET!H205+[1]OTCHET!H223+[1]OTCHET!H271</f>
        <v>0</v>
      </c>
      <c r="I43" s="260">
        <f>+[1]OTCHET!I205+[1]OTCHET!I223+[1]OTCHET!I271</f>
        <v>0</v>
      </c>
      <c r="J43" s="261">
        <f>+[1]OTCHET!J205+[1]OTCHET!J223+[1]OTCHET!J271</f>
        <v>78390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33300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1748088</v>
      </c>
      <c r="F49" s="176">
        <f t="shared" si="1"/>
        <v>970008</v>
      </c>
      <c r="G49" s="177">
        <f>[1]OTCHET!G275+[1]OTCHET!G276+[1]OTCHET!G284+[1]OTCHET!G287</f>
        <v>0</v>
      </c>
      <c r="H49" s="178">
        <f>[1]OTCHET!H275+[1]OTCHET!H276+[1]OTCHET!H284+[1]OTCHET!H287</f>
        <v>0</v>
      </c>
      <c r="I49" s="178">
        <f>[1]OTCHET!I275+[1]OTCHET!I276+[1]OTCHET!I284+[1]OTCHET!I287</f>
        <v>0</v>
      </c>
      <c r="J49" s="179">
        <f>[1]OTCHET!J275+[1]OTCHET!J276+[1]OTCHET!J284+[1]OTCHET!J287</f>
        <v>970008</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89880400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90139200</v>
      </c>
      <c r="F56" s="301">
        <f t="shared" si="5"/>
        <v>16249</v>
      </c>
      <c r="G56" s="302">
        <f t="shared" si="5"/>
        <v>0</v>
      </c>
      <c r="H56" s="303">
        <f t="shared" si="5"/>
        <v>0</v>
      </c>
      <c r="I56" s="304">
        <f t="shared" si="5"/>
        <v>0</v>
      </c>
      <c r="J56" s="305">
        <f t="shared" si="5"/>
        <v>16249</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90139200</v>
      </c>
      <c r="F58" s="312">
        <f t="shared" si="1"/>
        <v>16249</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16249</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-427240</v>
      </c>
      <c r="F64" s="344">
        <f t="shared" si="6"/>
        <v>-1049572</v>
      </c>
      <c r="G64" s="345">
        <f t="shared" si="6"/>
        <v>0</v>
      </c>
      <c r="H64" s="346">
        <f t="shared" si="6"/>
        <v>0</v>
      </c>
      <c r="I64" s="346">
        <f t="shared" si="6"/>
        <v>0</v>
      </c>
      <c r="J64" s="347">
        <f t="shared" si="6"/>
        <v>-1049572</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427240</v>
      </c>
      <c r="F66" s="356">
        <f>SUM(+F68+F76+F77+F84+F85+F86+F89+F90+F91+F92+F93+F94+F95)</f>
        <v>1049572</v>
      </c>
      <c r="G66" s="357">
        <f t="shared" ref="G66:L66" si="8">SUM(+G68+G76+G77+G84+G85+G86+G89+G90+G91+G92+G93+G94+G95)</f>
        <v>0</v>
      </c>
      <c r="H66" s="358">
        <f>SUM(+H68+H76+H77+H84+H85+H86+H89+H90+H91+H92+H93+H94+H95)</f>
        <v>0</v>
      </c>
      <c r="I66" s="358">
        <f>SUM(+I68+I76+I77+I84+I85+I86+I89+I90+I91+I92+I93+I94+I95)</f>
        <v>0</v>
      </c>
      <c r="J66" s="359">
        <f>SUM(+J68+J76+J77+J84+J85+J86+J89+J90+J91+J92+J93+J94+J95)</f>
        <v>1049572</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427240</v>
      </c>
      <c r="F86" s="317">
        <f>+F87+F88</f>
        <v>1044825</v>
      </c>
      <c r="G86" s="318">
        <f t="shared" ref="G86:M86" si="11">+G87+G88</f>
        <v>0</v>
      </c>
      <c r="H86" s="319">
        <f>+H87+H88</f>
        <v>0</v>
      </c>
      <c r="I86" s="319">
        <f>+I87+I88</f>
        <v>0</v>
      </c>
      <c r="J86" s="320">
        <f>+J87+J88</f>
        <v>1044825</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427240</v>
      </c>
      <c r="F88" s="390">
        <f t="shared" si="1"/>
        <v>1044825</v>
      </c>
      <c r="G88" s="391">
        <f>+[1]OTCHET!G521+[1]OTCHET!G524+[1]OTCHET!G544</f>
        <v>0</v>
      </c>
      <c r="H88" s="392">
        <f>+[1]OTCHET!H521+[1]OTCHET!H524+[1]OTCHET!H544</f>
        <v>0</v>
      </c>
      <c r="I88" s="392">
        <f>+[1]OTCHET!I521+[1]OTCHET!I524+[1]OTCHET!I544</f>
        <v>0</v>
      </c>
      <c r="J88" s="393">
        <f>+[1]OTCHET!J521+[1]OTCHET!J524+[1]OTCHET!J544</f>
        <v>1044825</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4747</v>
      </c>
      <c r="G89" s="308">
        <f>[1]OTCHET!G531</f>
        <v>0</v>
      </c>
      <c r="H89" s="309">
        <f>[1]OTCHET!H531</f>
        <v>0</v>
      </c>
      <c r="I89" s="309">
        <f>[1]OTCHET!I531</f>
        <v>0</v>
      </c>
      <c r="J89" s="310">
        <f>[1]OTCHET!J531</f>
        <v>4747</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44293</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2021-04-20T11:17:47Z</dcterms:created>
  <dcterms:modified xsi:type="dcterms:W3CDTF">2021-04-20T11:18:41Z</dcterms:modified>
</cp:coreProperties>
</file>