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2270" activeTab="0"/>
  </bookViews>
  <sheets>
    <sheet name="Sheet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<sst xmlns="http://schemas.openxmlformats.org/spreadsheetml/2006/main" count="247" uniqueCount="175">
  <si>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</si>
  <si>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</si>
  <si>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</si>
  <si>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</si>
  <si>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</si>
  <si>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</si>
  <si>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</si>
  <si>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</si>
  <si>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2021 г.</t>
  </si>
  <si>
    <t>ОТЧЕТ               2021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</si>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</sst>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1" fillId="33" borderId="113" xfId="0" applyNumberFormat="1" applyFont="1" applyFill="1" applyBorder="1" applyAlignment="1" applyProtection="1" quotePrefix="1">
      <alignment/>
      <protection/>
    </xf>
    <xf numFmtId="173" fontId="82" fillId="33" borderId="113" xfId="0" applyNumberFormat="1" applyFont="1" applyFill="1" applyBorder="1" applyAlignment="1" applyProtection="1" quotePrefix="1">
      <alignment/>
      <protection/>
    </xf>
    <xf numFmtId="173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73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1\juli\B1_2021_07_2300_D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транспорта, информационните технологии и съобщенията</v>
          </cell>
          <cell r="F9">
            <v>44408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96</v>
          </cell>
          <cell r="F15" t="str">
            <v>СЕС - ДЕС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2549073</v>
          </cell>
          <cell r="G142">
            <v>0</v>
          </cell>
          <cell r="H142">
            <v>0</v>
          </cell>
          <cell r="I142">
            <v>0</v>
          </cell>
          <cell r="J142">
            <v>1403840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156100</v>
          </cell>
          <cell r="G187">
            <v>0</v>
          </cell>
          <cell r="H187">
            <v>0</v>
          </cell>
          <cell r="I187">
            <v>0</v>
          </cell>
          <cell r="J187">
            <v>92782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46894</v>
          </cell>
          <cell r="G196">
            <v>0</v>
          </cell>
          <cell r="H196">
            <v>0</v>
          </cell>
          <cell r="I196">
            <v>0</v>
          </cell>
          <cell r="J196">
            <v>26634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947479</v>
          </cell>
          <cell r="G205">
            <v>0</v>
          </cell>
          <cell r="H205">
            <v>0</v>
          </cell>
          <cell r="I205">
            <v>0</v>
          </cell>
          <cell r="J205">
            <v>203552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33300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36149</v>
          </cell>
          <cell r="G272">
            <v>0</v>
          </cell>
          <cell r="H272">
            <v>0</v>
          </cell>
          <cell r="I272">
            <v>0</v>
          </cell>
          <cell r="J272">
            <v>36149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1523776</v>
          </cell>
          <cell r="G276">
            <v>0</v>
          </cell>
          <cell r="H276">
            <v>0</v>
          </cell>
          <cell r="I276">
            <v>0</v>
          </cell>
          <cell r="J276">
            <v>356656</v>
          </cell>
        </row>
        <row r="284">
          <cell r="E284">
            <v>613352</v>
          </cell>
          <cell r="G284">
            <v>0</v>
          </cell>
          <cell r="H284">
            <v>0</v>
          </cell>
          <cell r="I284">
            <v>0</v>
          </cell>
          <cell r="J284">
            <v>613352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89880400</v>
          </cell>
          <cell r="G288">
            <v>0</v>
          </cell>
          <cell r="H288">
            <v>0</v>
          </cell>
          <cell r="I288">
            <v>0</v>
          </cell>
          <cell r="J288">
            <v>2445846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90118542</v>
          </cell>
          <cell r="G396">
            <v>0</v>
          </cell>
          <cell r="H396">
            <v>0</v>
          </cell>
          <cell r="I396">
            <v>0</v>
          </cell>
          <cell r="J396">
            <v>2195450</v>
          </cell>
        </row>
        <row r="399">
          <cell r="E399">
            <v>-3060</v>
          </cell>
          <cell r="G399">
            <v>0</v>
          </cell>
          <cell r="H399">
            <v>0</v>
          </cell>
          <cell r="I399">
            <v>0</v>
          </cell>
          <cell r="J399">
            <v>-3111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572895</v>
          </cell>
          <cell r="G524">
            <v>0</v>
          </cell>
          <cell r="H524">
            <v>0</v>
          </cell>
          <cell r="I524">
            <v>0</v>
          </cell>
          <cell r="J524">
            <v>187948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-9156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44418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82">
      <selection activeCell="G107" sqref="G107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ДЕС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транспорта, информационните технологии и съобщенията</v>
      </c>
      <c r="C11" s="22"/>
      <c r="D11" s="22"/>
      <c r="E11" s="23" t="s">
        <v>0</v>
      </c>
      <c r="F11" s="24">
        <f>'[1]OTCHET'!F9</f>
        <v>44408</v>
      </c>
      <c r="G11" s="25" t="s">
        <v>1</v>
      </c>
      <c r="H11" s="26">
        <f>+'[1]OTCHET'!H9</f>
        <v>695388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транспорта, информационните технологии и съобщенията</v>
      </c>
      <c r="C13" s="33"/>
      <c r="D13" s="33"/>
      <c r="E13" s="38" t="str">
        <f>+'[1]OTCHET'!E12</f>
        <v>код по ЕБК:</v>
      </c>
      <c r="F13" s="39" t="str">
        <f>+'[1]OTCHET'!F12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96</v>
      </c>
      <c r="F15" s="45" t="str">
        <f>'[1]OTCHET'!F15</f>
        <v>СЕС - ДЕС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2549073</v>
      </c>
      <c r="F22" s="110">
        <f t="shared" si="0"/>
        <v>1403840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1403840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aca="true" t="shared" si="2" ref="G25:M25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0</v>
      </c>
      <c r="F26" s="141">
        <f t="shared" si="1"/>
        <v>0</v>
      </c>
      <c r="G26" s="142">
        <f>'[1]OTCHET'!G74</f>
        <v>0</v>
      </c>
      <c r="H26" s="143">
        <f>'[1]OTCHET'!H74</f>
        <v>0</v>
      </c>
      <c r="I26" s="143">
        <f>'[1]OTCHET'!I74</f>
        <v>0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0</v>
      </c>
      <c r="F28" s="156">
        <f t="shared" si="1"/>
        <v>0</v>
      </c>
      <c r="G28" s="157">
        <f>'[1]OTCHET'!G77</f>
        <v>0</v>
      </c>
      <c r="H28" s="158">
        <f>'[1]OTCHET'!H77</f>
        <v>0</v>
      </c>
      <c r="I28" s="158">
        <f>'[1]OTCHET'!I77</f>
        <v>0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0</v>
      </c>
      <c r="F29" s="164">
        <f t="shared" si="1"/>
        <v>0</v>
      </c>
      <c r="G29" s="165">
        <f>+'[1]OTCHET'!G78+'[1]OTCHET'!G79</f>
        <v>0</v>
      </c>
      <c r="H29" s="166">
        <f>+'[1]OTCHET'!H78+'[1]OTCHET'!H79</f>
        <v>0</v>
      </c>
      <c r="I29" s="166">
        <f>+'[1]OTCHET'!I78+'[1]OTCHET'!I79</f>
        <v>0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0</v>
      </c>
      <c r="F30" s="170">
        <f t="shared" si="1"/>
        <v>0</v>
      </c>
      <c r="G30" s="171">
        <f>'[1]OTCHET'!G90+'[1]OTCHET'!G93+'[1]OTCHET'!G94</f>
        <v>0</v>
      </c>
      <c r="H30" s="172">
        <f>'[1]OTCHET'!H90+'[1]OTCHET'!H93+'[1]OTCHET'!H94</f>
        <v>0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'[1]OTCHET'!E108</f>
        <v>0</v>
      </c>
      <c r="F31" s="176">
        <f t="shared" si="1"/>
        <v>0</v>
      </c>
      <c r="G31" s="177">
        <f>'[1]OTCHET'!G108</f>
        <v>0</v>
      </c>
      <c r="H31" s="178">
        <f>'[1]OTCHET'!H108</f>
        <v>0</v>
      </c>
      <c r="I31" s="178">
        <f>'[1]OTCHET'!I108</f>
        <v>0</v>
      </c>
      <c r="J31" s="179">
        <f>'[1]OTCHET'!J108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'[1]OTCHET'!E112+'[1]OTCHET'!E121+'[1]OTCHET'!E137+'[1]OTCHET'!E138</f>
        <v>0</v>
      </c>
      <c r="F32" s="176">
        <f t="shared" si="1"/>
        <v>0</v>
      </c>
      <c r="G32" s="177">
        <f>'[1]OTCHET'!G112+'[1]OTCHET'!G121+'[1]OTCHET'!G137+'[1]OTCHET'!G138</f>
        <v>0</v>
      </c>
      <c r="H32" s="178">
        <f>'[1]OTCHET'!H112+'[1]OTCHET'!H121+'[1]OTCHET'!H137+'[1]OTCHET'!H138</f>
        <v>0</v>
      </c>
      <c r="I32" s="178">
        <f>'[1]OTCHET'!I112+'[1]OTCHET'!I121+'[1]OTCHET'!I137+'[1]OTCHET'!I138</f>
        <v>0</v>
      </c>
      <c r="J32" s="179">
        <f>'[1]OTCHET'!J112+'[1]OTCHET'!J121+'[1]OTCHET'!J137+'[1]OTCHET'!J138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'[1]OTCHET'!E125</f>
        <v>0</v>
      </c>
      <c r="F33" s="128">
        <f t="shared" si="1"/>
        <v>0</v>
      </c>
      <c r="G33" s="129">
        <f>'[1]OTCHET'!G125</f>
        <v>0</v>
      </c>
      <c r="H33" s="130">
        <f>'[1]OTCHET'!H125</f>
        <v>0</v>
      </c>
      <c r="I33" s="130">
        <f>'[1]OTCHET'!I125</f>
        <v>0</v>
      </c>
      <c r="J33" s="131">
        <f>'[1]OTCHET'!J125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+'[1]OTCHET'!E139</f>
        <v>0</v>
      </c>
      <c r="F36" s="199">
        <f t="shared" si="1"/>
        <v>0</v>
      </c>
      <c r="G36" s="200">
        <f>+'[1]OTCHET'!G139</f>
        <v>0</v>
      </c>
      <c r="H36" s="201">
        <f>+'[1]OTCHET'!H139</f>
        <v>0</v>
      </c>
      <c r="I36" s="201">
        <f>+'[1]OTCHET'!I139</f>
        <v>0</v>
      </c>
      <c r="J36" s="202">
        <f>+'[1]OTCHET'!J139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'[1]OTCHET'!E142+'[1]OTCHET'!E151+'[1]OTCHET'!E160</f>
        <v>2549073</v>
      </c>
      <c r="F37" s="207">
        <f t="shared" si="1"/>
        <v>1403840</v>
      </c>
      <c r="G37" s="208">
        <f>'[1]OTCHET'!G142+'[1]OTCHET'!G151+'[1]OTCHET'!G160</f>
        <v>0</v>
      </c>
      <c r="H37" s="209">
        <f>'[1]OTCHET'!H142+'[1]OTCHET'!H151+'[1]OTCHET'!H160</f>
        <v>0</v>
      </c>
      <c r="I37" s="209">
        <f>'[1]OTCHET'!I142+'[1]OTCHET'!I151+'[1]OTCHET'!I160</f>
        <v>0</v>
      </c>
      <c r="J37" s="210">
        <f>'[1]OTCHET'!J142+'[1]OTCHET'!J151+'[1]OTCHET'!J160</f>
        <v>1403840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93237450</v>
      </c>
      <c r="F38" s="217">
        <f t="shared" si="3"/>
        <v>3774971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3774971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202994</v>
      </c>
      <c r="F39" s="229">
        <f t="shared" si="4"/>
        <v>119416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119416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156100</v>
      </c>
      <c r="F40" s="237">
        <f t="shared" si="1"/>
        <v>92782</v>
      </c>
      <c r="G40" s="238">
        <f>'[1]OTCHET'!G187</f>
        <v>0</v>
      </c>
      <c r="H40" s="239">
        <f>'[1]OTCHET'!H187</f>
        <v>0</v>
      </c>
      <c r="I40" s="239">
        <f>'[1]OTCHET'!I187</f>
        <v>0</v>
      </c>
      <c r="J40" s="240">
        <f>'[1]OTCHET'!J187</f>
        <v>92782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0</v>
      </c>
      <c r="F41" s="245">
        <f t="shared" si="1"/>
        <v>0</v>
      </c>
      <c r="G41" s="246">
        <f>'[1]OTCHET'!G190</f>
        <v>0</v>
      </c>
      <c r="H41" s="247">
        <f>'[1]OTCHET'!H190</f>
        <v>0</v>
      </c>
      <c r="I41" s="247">
        <f>'[1]OTCHET'!I190</f>
        <v>0</v>
      </c>
      <c r="J41" s="248">
        <f>'[1]OTCHET'!J190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46894</v>
      </c>
      <c r="F42" s="252">
        <f t="shared" si="1"/>
        <v>26634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26634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+'[1]OTCHET'!E205+'[1]OTCHET'!E223+'[1]OTCHET'!E271</f>
        <v>947479</v>
      </c>
      <c r="F43" s="258">
        <f t="shared" si="1"/>
        <v>203552</v>
      </c>
      <c r="G43" s="259">
        <f>+'[1]OTCHET'!G205+'[1]OTCHET'!G223+'[1]OTCHET'!G271</f>
        <v>0</v>
      </c>
      <c r="H43" s="260">
        <f>+'[1]OTCHET'!H205+'[1]OTCHET'!H223+'[1]OTCHET'!H271</f>
        <v>0</v>
      </c>
      <c r="I43" s="260">
        <f>+'[1]OTCHET'!I205+'[1]OTCHET'!I223+'[1]OTCHET'!I271</f>
        <v>0</v>
      </c>
      <c r="J43" s="261">
        <f>+'[1]OTCHET'!J205+'[1]OTCHET'!J223+'[1]OTCHET'!J271</f>
        <v>203552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+'[1]OTCHET'!E227+'[1]OTCHET'!E233+'[1]OTCHET'!E236+'[1]OTCHET'!E237+'[1]OTCHET'!E238+'[1]OTCHET'!E239+'[1]OTCHET'!E240</f>
        <v>0</v>
      </c>
      <c r="F44" s="128">
        <f t="shared" si="1"/>
        <v>0</v>
      </c>
      <c r="G44" s="129">
        <f>+'[1]OTCHET'!G227+'[1]OTCHET'!G233+'[1]OTCHET'!G236+'[1]OTCHET'!G237+'[1]OTCHET'!G238+'[1]OTCHET'!G239+'[1]OTCHET'!G240</f>
        <v>0</v>
      </c>
      <c r="H44" s="130">
        <f>+'[1]OTCHET'!H227+'[1]OTCHET'!H233+'[1]OTCHET'!H236+'[1]OTCHET'!H237+'[1]OTCHET'!H238+'[1]OTCHET'!H239+'[1]OTCHET'!H240</f>
        <v>0</v>
      </c>
      <c r="I44" s="130">
        <f>+'[1]OTCHET'!I227+'[1]OTCHET'!I233+'[1]OTCHET'!I236+'[1]OTCHET'!I237+'[1]OTCHET'!I238+'[1]OTCHET'!I239+'[1]OTCHET'!I240</f>
        <v>0</v>
      </c>
      <c r="J44" s="131">
        <f>+'[1]OTCHET'!J227+'[1]OTCHET'!J233+'[1]OTCHET'!J236+'[1]OTCHET'!J237+'[1]OTCHET'!J238+'[1]OTCHET'!J239+'[1]OTCHET'!J240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+'[1]OTCHET'!E236+'[1]OTCHET'!E237+'[1]OTCHET'!E238+'[1]OTCHET'!E239+'[1]OTCHET'!E243+'[1]OTCHET'!E244+'[1]OTCHET'!E248</f>
        <v>0</v>
      </c>
      <c r="F45" s="264">
        <f t="shared" si="1"/>
        <v>0</v>
      </c>
      <c r="G45" s="265">
        <f>+'[1]OTCHET'!G236+'[1]OTCHET'!G237+'[1]OTCHET'!G238+'[1]OTCHET'!G239+'[1]OTCHET'!G243+'[1]OTCHET'!G244+'[1]OTCHET'!G248</f>
        <v>0</v>
      </c>
      <c r="H45" s="266">
        <f>+'[1]OTCHET'!H236+'[1]OTCHET'!H237+'[1]OTCHET'!H238+'[1]OTCHET'!H239+'[1]OTCHET'!H243+'[1]OTCHET'!H244+'[1]OTCHET'!H248</f>
        <v>0</v>
      </c>
      <c r="I45" s="267">
        <f>+'[1]OTCHET'!I236+'[1]OTCHET'!I237+'[1]OTCHET'!I238+'[1]OTCHET'!I239+'[1]OTCHET'!I243+'[1]OTCHET'!I244+'[1]OTCHET'!I248</f>
        <v>0</v>
      </c>
      <c r="J45" s="268">
        <f>+'[1]OTCHET'!J236+'[1]OTCHET'!J237+'[1]OTCHET'!J238+'[1]OTCHET'!J239+'[1]OTCHET'!J243+'[1]OTCHET'!J244+'[1]OTCHET'!J248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+'[1]OTCHET'!E255+'[1]OTCHET'!E256+'[1]OTCHET'!E257+'[1]OTCHET'!E258</f>
        <v>0</v>
      </c>
      <c r="F46" s="258">
        <f t="shared" si="1"/>
        <v>0</v>
      </c>
      <c r="G46" s="259">
        <f>+'[1]OTCHET'!G255+'[1]OTCHET'!G256+'[1]OTCHET'!G257+'[1]OTCHET'!G258</f>
        <v>0</v>
      </c>
      <c r="H46" s="260">
        <f>+'[1]OTCHET'!H255+'[1]OTCHET'!H256+'[1]OTCHET'!H257+'[1]OTCHET'!H258</f>
        <v>0</v>
      </c>
      <c r="I46" s="260">
        <f>+'[1]OTCHET'!I255+'[1]OTCHET'!I256+'[1]OTCHET'!I257+'[1]OTCHET'!I258</f>
        <v>0</v>
      </c>
      <c r="J46" s="261">
        <f>+'[1]OTCHET'!J255+'[1]OTCHET'!J256+'[1]OTCHET'!J257+'[1]OTCHET'!J258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+'[1]OTCHET'!E256</f>
        <v>0</v>
      </c>
      <c r="F47" s="264">
        <f t="shared" si="1"/>
        <v>0</v>
      </c>
      <c r="G47" s="265">
        <f>+'[1]OTCHET'!G256</f>
        <v>0</v>
      </c>
      <c r="H47" s="266">
        <f>+'[1]OTCHET'!H256</f>
        <v>0</v>
      </c>
      <c r="I47" s="267">
        <f>+'[1]OTCHET'!I256</f>
        <v>0</v>
      </c>
      <c r="J47" s="268">
        <f>+'[1]OTCHET'!J256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+'[1]OTCHET'!E265+'[1]OTCHET'!E269+'[1]OTCHET'!E270</f>
        <v>33300</v>
      </c>
      <c r="F48" s="176">
        <f t="shared" si="1"/>
        <v>0</v>
      </c>
      <c r="G48" s="171">
        <f>+'[1]OTCHET'!G265+'[1]OTCHET'!G269+'[1]OTCHET'!G270</f>
        <v>0</v>
      </c>
      <c r="H48" s="172">
        <f>+'[1]OTCHET'!H265+'[1]OTCHET'!H269+'[1]OTCHET'!H270</f>
        <v>0</v>
      </c>
      <c r="I48" s="172">
        <f>+'[1]OTCHET'!I265+'[1]OTCHET'!I269+'[1]OTCHET'!I270</f>
        <v>0</v>
      </c>
      <c r="J48" s="173">
        <f>+'[1]OTCHET'!J265+'[1]OTCHET'!J269+'[1]OTCHET'!J270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'[1]OTCHET'!E275+'[1]OTCHET'!E276+'[1]OTCHET'!E284+'[1]OTCHET'!E287</f>
        <v>2137128</v>
      </c>
      <c r="F49" s="176">
        <f t="shared" si="1"/>
        <v>970008</v>
      </c>
      <c r="G49" s="177">
        <f>'[1]OTCHET'!G275+'[1]OTCHET'!G276+'[1]OTCHET'!G284+'[1]OTCHET'!G287</f>
        <v>0</v>
      </c>
      <c r="H49" s="178">
        <f>'[1]OTCHET'!H275+'[1]OTCHET'!H276+'[1]OTCHET'!H284+'[1]OTCHET'!H287</f>
        <v>0</v>
      </c>
      <c r="I49" s="178">
        <f>'[1]OTCHET'!I275+'[1]OTCHET'!I276+'[1]OTCHET'!I284+'[1]OTCHET'!I287</f>
        <v>0</v>
      </c>
      <c r="J49" s="179">
        <f>'[1]OTCHET'!J275+'[1]OTCHET'!J276+'[1]OTCHET'!J284+'[1]OTCHET'!J287</f>
        <v>970008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+'[1]OTCHET'!E288</f>
        <v>89880400</v>
      </c>
      <c r="F50" s="176">
        <f t="shared" si="1"/>
        <v>2445846</v>
      </c>
      <c r="G50" s="177">
        <f>+'[1]OTCHET'!G288</f>
        <v>0</v>
      </c>
      <c r="H50" s="178">
        <f>+'[1]OTCHET'!H288</f>
        <v>0</v>
      </c>
      <c r="I50" s="178">
        <f>+'[1]OTCHET'!I288</f>
        <v>0</v>
      </c>
      <c r="J50" s="179">
        <f>+'[1]OTCHET'!J288</f>
        <v>2445846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+'[1]OTCHET'!E272</f>
        <v>36149</v>
      </c>
      <c r="F51" s="128">
        <f>+G51+H51+I51+J51</f>
        <v>36149</v>
      </c>
      <c r="G51" s="129">
        <f>+'[1]OTCHET'!G272</f>
        <v>0</v>
      </c>
      <c r="H51" s="130">
        <f>+'[1]OTCHET'!H272</f>
        <v>0</v>
      </c>
      <c r="I51" s="130">
        <f>+'[1]OTCHET'!I272</f>
        <v>0</v>
      </c>
      <c r="J51" s="131">
        <f>+'[1]OTCHET'!J272</f>
        <v>36149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+'[1]OTCHET'!E293</f>
        <v>0</v>
      </c>
      <c r="F52" s="128">
        <f t="shared" si="1"/>
        <v>0</v>
      </c>
      <c r="G52" s="129">
        <f>+'[1]OTCHET'!G293</f>
        <v>0</v>
      </c>
      <c r="H52" s="130">
        <f>+'[1]OTCHET'!H293</f>
        <v>0</v>
      </c>
      <c r="I52" s="130">
        <f>+'[1]OTCHET'!I293</f>
        <v>0</v>
      </c>
      <c r="J52" s="131">
        <f>+'[1]OTCHET'!J293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'[1]OTCHET'!E294</f>
        <v>0</v>
      </c>
      <c r="F53" s="275">
        <f t="shared" si="1"/>
        <v>0</v>
      </c>
      <c r="G53" s="276">
        <f>'[1]OTCHET'!G294</f>
        <v>0</v>
      </c>
      <c r="H53" s="277">
        <f>'[1]OTCHET'!H294</f>
        <v>0</v>
      </c>
      <c r="I53" s="277">
        <f>'[1]OTCHET'!I294</f>
        <v>0</v>
      </c>
      <c r="J53" s="278">
        <f>'[1]OTCHET'!J294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'[1]OTCHET'!E296</f>
        <v>0</v>
      </c>
      <c r="F54" s="283">
        <f t="shared" si="1"/>
        <v>0</v>
      </c>
      <c r="G54" s="284">
        <f>'[1]OTCHET'!G296</f>
        <v>0</v>
      </c>
      <c r="H54" s="285">
        <f>'[1]OTCHET'!H296</f>
        <v>0</v>
      </c>
      <c r="I54" s="285">
        <f>'[1]OTCHET'!I296</f>
        <v>0</v>
      </c>
      <c r="J54" s="286">
        <f>'[1]OTCHET'!J296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+'[1]OTCHET'!E297</f>
        <v>0</v>
      </c>
      <c r="F55" s="292">
        <f t="shared" si="1"/>
        <v>0</v>
      </c>
      <c r="G55" s="293">
        <f>+'[1]OTCHET'!G297</f>
        <v>0</v>
      </c>
      <c r="H55" s="294">
        <f>+'[1]OTCHET'!H297</f>
        <v>0</v>
      </c>
      <c r="I55" s="294">
        <f>+'[1]OTCHET'!I297</f>
        <v>0</v>
      </c>
      <c r="J55" s="295">
        <f>+'[1]OTCHET'!J297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90115482</v>
      </c>
      <c r="F56" s="301">
        <f t="shared" si="5"/>
        <v>2192339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2192339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+'[1]OTCHET'!E361+'[1]OTCHET'!E375+'[1]OTCHET'!E388</f>
        <v>0</v>
      </c>
      <c r="F57" s="307">
        <f t="shared" si="1"/>
        <v>0</v>
      </c>
      <c r="G57" s="308">
        <f>+'[1]OTCHET'!G361+'[1]OTCHET'!G375+'[1]OTCHET'!G388</f>
        <v>0</v>
      </c>
      <c r="H57" s="309">
        <f>+'[1]OTCHET'!H361+'[1]OTCHET'!H375+'[1]OTCHET'!H388</f>
        <v>0</v>
      </c>
      <c r="I57" s="309">
        <f>+'[1]OTCHET'!I361+'[1]OTCHET'!I375+'[1]OTCHET'!I388</f>
        <v>0</v>
      </c>
      <c r="J57" s="310">
        <f>+'[1]OTCHET'!J361+'[1]OTCHET'!J375+'[1]OTCHET'!J388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+'[1]OTCHET'!E383+'[1]OTCHET'!E391+'[1]OTCHET'!E396+'[1]OTCHET'!E399+'[1]OTCHET'!E402+'[1]OTCHET'!E405+'[1]OTCHET'!E406+'[1]OTCHET'!E409+'[1]OTCHET'!E422+'[1]OTCHET'!E423+'[1]OTCHET'!E424+'[1]OTCHET'!E425+'[1]OTCHET'!E426</f>
        <v>90115482</v>
      </c>
      <c r="F58" s="312">
        <f t="shared" si="1"/>
        <v>2192339</v>
      </c>
      <c r="G58" s="313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14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14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15">
        <f>+'[1]OTCHET'!J383+'[1]OTCHET'!J391+'[1]OTCHET'!J396+'[1]OTCHET'!J399+'[1]OTCHET'!J402+'[1]OTCHET'!J405+'[1]OTCHET'!J406+'[1]OTCHET'!J409+'[1]OTCHET'!J422+'[1]OTCHET'!J423+'[1]OTCHET'!J424+'[1]OTCHET'!J425+'[1]OTCHET'!J426</f>
        <v>2192339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+'[1]OTCHET'!E422+'[1]OTCHET'!E423+'[1]OTCHET'!E424+'[1]OTCHET'!E425+'[1]OTCHET'!E426</f>
        <v>0</v>
      </c>
      <c r="F59" s="317">
        <f t="shared" si="1"/>
        <v>0</v>
      </c>
      <c r="G59" s="318">
        <f>+'[1]OTCHET'!G422+'[1]OTCHET'!G423+'[1]OTCHET'!G424+'[1]OTCHET'!G425+'[1]OTCHET'!G426</f>
        <v>0</v>
      </c>
      <c r="H59" s="319">
        <f>+'[1]OTCHET'!H422+'[1]OTCHET'!H423+'[1]OTCHET'!H424+'[1]OTCHET'!H425+'[1]OTCHET'!H426</f>
        <v>0</v>
      </c>
      <c r="I59" s="319">
        <f>+'[1]OTCHET'!I422+'[1]OTCHET'!I423+'[1]OTCHET'!I424+'[1]OTCHET'!I425+'[1]OTCHET'!I426</f>
        <v>0</v>
      </c>
      <c r="J59" s="320">
        <f>+'[1]OTCHET'!J422+'[1]OTCHET'!J423+'[1]OTCHET'!J424+'[1]OTCHET'!J425+'[1]OTCHET'!J426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'[1]OTCHET'!E405</f>
        <v>0</v>
      </c>
      <c r="F60" s="324">
        <f t="shared" si="1"/>
        <v>0</v>
      </c>
      <c r="G60" s="325">
        <f>'[1]OTCHET'!G405</f>
        <v>0</v>
      </c>
      <c r="H60" s="326">
        <f>'[1]OTCHET'!H405</f>
        <v>0</v>
      </c>
      <c r="I60" s="326">
        <f>'[1]OTCHET'!I405</f>
        <v>0</v>
      </c>
      <c r="J60" s="327">
        <f>'[1]OTCHET'!J405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'[1]OTCHET'!E412</f>
        <v>0</v>
      </c>
      <c r="F62" s="207">
        <f t="shared" si="1"/>
        <v>0</v>
      </c>
      <c r="G62" s="208">
        <f>'[1]OTCHET'!G412</f>
        <v>0</v>
      </c>
      <c r="H62" s="209">
        <f>'[1]OTCHET'!H412</f>
        <v>0</v>
      </c>
      <c r="I62" s="209">
        <f>'[1]OTCHET'!I412</f>
        <v>0</v>
      </c>
      <c r="J62" s="210">
        <f>'[1]OTCHET'!J412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+'[1]OTCHET'!E249</f>
        <v>0</v>
      </c>
      <c r="F63" s="336">
        <f t="shared" si="1"/>
        <v>0</v>
      </c>
      <c r="G63" s="337">
        <f>+'[1]OTCHET'!G249</f>
        <v>0</v>
      </c>
      <c r="H63" s="338">
        <f>+'[1]OTCHET'!H249</f>
        <v>0</v>
      </c>
      <c r="I63" s="338">
        <f>+'[1]OTCHET'!I249</f>
        <v>0</v>
      </c>
      <c r="J63" s="339">
        <f>+'[1]OTCHET'!J249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-572895</v>
      </c>
      <c r="F64" s="344">
        <f t="shared" si="6"/>
        <v>-178792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-178792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572895</v>
      </c>
      <c r="F66" s="356">
        <f>SUM(+F68+F76+F77+F84+F85+F86+F89+F90+F91+F92+F93+F94+F95)</f>
        <v>178792</v>
      </c>
      <c r="G66" s="357">
        <f aca="true" t="shared" si="8" ref="G66:L66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178792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+'[1]OTCHET'!E482+'[1]OTCHET'!E483+'[1]OTCHET'!E486+'[1]OTCHET'!E487+'[1]OTCHET'!E490+'[1]OTCHET'!E491+'[1]OTCHET'!E495</f>
        <v>0</v>
      </c>
      <c r="F69" s="375">
        <f t="shared" si="1"/>
        <v>0</v>
      </c>
      <c r="G69" s="376">
        <f>+'[1]OTCHET'!G482+'[1]OTCHET'!G483+'[1]OTCHET'!G486+'[1]OTCHET'!G487+'[1]OTCHET'!G490+'[1]OTCHET'!G491+'[1]OTCHET'!G495</f>
        <v>0</v>
      </c>
      <c r="H69" s="377">
        <f>+'[1]OTCHET'!H482+'[1]OTCHET'!H483+'[1]OTCHET'!H486+'[1]OTCHET'!H487+'[1]OTCHET'!H490+'[1]OTCHET'!H491+'[1]OTCHET'!H495</f>
        <v>0</v>
      </c>
      <c r="I69" s="377">
        <f>+'[1]OTCHET'!I482+'[1]OTCHET'!I483+'[1]OTCHET'!I486+'[1]OTCHET'!I487+'[1]OTCHET'!I490+'[1]OTCHET'!I491+'[1]OTCHET'!I495</f>
        <v>0</v>
      </c>
      <c r="J69" s="378">
        <f>+'[1]OTCHET'!J482+'[1]OTCHET'!J483+'[1]OTCHET'!J486+'[1]OTCHET'!J487+'[1]OTCHET'!J490+'[1]OTCHET'!J491+'[1]OTCHET'!J495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+'[1]OTCHET'!E484+'[1]OTCHET'!E485+'[1]OTCHET'!E488+'[1]OTCHET'!E489+'[1]OTCHET'!E492+'[1]OTCHET'!E493+'[1]OTCHET'!E494+'[1]OTCHET'!E496</f>
        <v>0</v>
      </c>
      <c r="F70" s="383">
        <f t="shared" si="1"/>
        <v>0</v>
      </c>
      <c r="G70" s="384">
        <f>+'[1]OTCHET'!G484+'[1]OTCHET'!G485+'[1]OTCHET'!G488+'[1]OTCHET'!G489+'[1]OTCHET'!G492+'[1]OTCHET'!G493+'[1]OTCHET'!G494+'[1]OTCHET'!G496</f>
        <v>0</v>
      </c>
      <c r="H70" s="385">
        <f>+'[1]OTCHET'!H484+'[1]OTCHET'!H485+'[1]OTCHET'!H488+'[1]OTCHET'!H489+'[1]OTCHET'!H492+'[1]OTCHET'!H493+'[1]OTCHET'!H494+'[1]OTCHET'!H496</f>
        <v>0</v>
      </c>
      <c r="I70" s="385">
        <f>+'[1]OTCHET'!I484+'[1]OTCHET'!I485+'[1]OTCHET'!I488+'[1]OTCHET'!I489+'[1]OTCHET'!I492+'[1]OTCHET'!I493+'[1]OTCHET'!I494+'[1]OTCHET'!I496</f>
        <v>0</v>
      </c>
      <c r="J70" s="386">
        <f>+'[1]OTCHET'!J484+'[1]OTCHET'!J485+'[1]OTCHET'!J488+'[1]OTCHET'!J489+'[1]OTCHET'!J492+'[1]OTCHET'!J493+'[1]OTCHET'!J494+'[1]OTCHET'!J496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+'[1]OTCHET'!E497</f>
        <v>0</v>
      </c>
      <c r="F71" s="383">
        <f t="shared" si="1"/>
        <v>0</v>
      </c>
      <c r="G71" s="384">
        <f>+'[1]OTCHET'!G497</f>
        <v>0</v>
      </c>
      <c r="H71" s="385">
        <f>+'[1]OTCHET'!H497</f>
        <v>0</v>
      </c>
      <c r="I71" s="385">
        <f>+'[1]OTCHET'!I497</f>
        <v>0</v>
      </c>
      <c r="J71" s="386">
        <f>+'[1]OTCHET'!J497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+'[1]OTCHET'!E502</f>
        <v>0</v>
      </c>
      <c r="F72" s="383">
        <f t="shared" si="1"/>
        <v>0</v>
      </c>
      <c r="G72" s="384">
        <f>+'[1]OTCHET'!G502</f>
        <v>0</v>
      </c>
      <c r="H72" s="385">
        <f>+'[1]OTCHET'!H502</f>
        <v>0</v>
      </c>
      <c r="I72" s="385">
        <f>+'[1]OTCHET'!I502</f>
        <v>0</v>
      </c>
      <c r="J72" s="386">
        <f>+'[1]OTCHET'!J502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+'[1]OTCHET'!E542</f>
        <v>0</v>
      </c>
      <c r="F73" s="383">
        <f t="shared" si="1"/>
        <v>0</v>
      </c>
      <c r="G73" s="384">
        <f>+'[1]OTCHET'!G542</f>
        <v>0</v>
      </c>
      <c r="H73" s="385">
        <f>+'[1]OTCHET'!H542</f>
        <v>0</v>
      </c>
      <c r="I73" s="385">
        <f>+'[1]OTCHET'!I542</f>
        <v>0</v>
      </c>
      <c r="J73" s="386">
        <f>+'[1]OTCHET'!J542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+'[1]OTCHET'!E581+'[1]OTCHET'!E582</f>
        <v>0</v>
      </c>
      <c r="F74" s="383">
        <f t="shared" si="1"/>
        <v>0</v>
      </c>
      <c r="G74" s="384">
        <f>+'[1]OTCHET'!G581+'[1]OTCHET'!G582</f>
        <v>0</v>
      </c>
      <c r="H74" s="385">
        <f>+'[1]OTCHET'!H581+'[1]OTCHET'!H582</f>
        <v>0</v>
      </c>
      <c r="I74" s="385">
        <f>+'[1]OTCHET'!I581+'[1]OTCHET'!I582</f>
        <v>0</v>
      </c>
      <c r="J74" s="386">
        <f>+'[1]OTCHET'!J581+'[1]OTCHET'!J582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+'[1]OTCHET'!E583+'[1]OTCHET'!E584+'[1]OTCHET'!E585</f>
        <v>0</v>
      </c>
      <c r="F75" s="390">
        <f t="shared" si="1"/>
        <v>0</v>
      </c>
      <c r="G75" s="391">
        <f>+'[1]OTCHET'!G583+'[1]OTCHET'!G584+'[1]OTCHET'!G585</f>
        <v>0</v>
      </c>
      <c r="H75" s="392">
        <f>+'[1]OTCHET'!H583+'[1]OTCHET'!H584+'[1]OTCHET'!H585</f>
        <v>0</v>
      </c>
      <c r="I75" s="392">
        <f>+'[1]OTCHET'!I583+'[1]OTCHET'!I584+'[1]OTCHET'!I585</f>
        <v>0</v>
      </c>
      <c r="J75" s="393">
        <f>+'[1]OTCHET'!J583+'[1]OTCHET'!J584+'[1]OTCHET'!J585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'[1]OTCHET'!E461</f>
        <v>0</v>
      </c>
      <c r="F76" s="307">
        <f t="shared" si="1"/>
        <v>0</v>
      </c>
      <c r="G76" s="308">
        <f>'[1]OTCHET'!G461</f>
        <v>0</v>
      </c>
      <c r="H76" s="309">
        <f>'[1]OTCHET'!H461</f>
        <v>0</v>
      </c>
      <c r="I76" s="309">
        <f>'[1]OTCHET'!I461</f>
        <v>0</v>
      </c>
      <c r="J76" s="310">
        <f>'[1]OTCHET'!J461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+'[1]OTCHET'!E466+'[1]OTCHET'!E469</f>
        <v>0</v>
      </c>
      <c r="F78" s="375">
        <f t="shared" si="1"/>
        <v>0</v>
      </c>
      <c r="G78" s="376">
        <f>+'[1]OTCHET'!G466+'[1]OTCHET'!G469</f>
        <v>0</v>
      </c>
      <c r="H78" s="377">
        <f>+'[1]OTCHET'!H466+'[1]OTCHET'!H469</f>
        <v>0</v>
      </c>
      <c r="I78" s="377">
        <f>+'[1]OTCHET'!I466+'[1]OTCHET'!I469</f>
        <v>0</v>
      </c>
      <c r="J78" s="378">
        <f>+'[1]OTCHET'!J466+'[1]OTCHET'!J469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+'[1]OTCHET'!E467+'[1]OTCHET'!E470</f>
        <v>0</v>
      </c>
      <c r="F79" s="383">
        <f t="shared" si="1"/>
        <v>0</v>
      </c>
      <c r="G79" s="384">
        <f>+'[1]OTCHET'!G467+'[1]OTCHET'!G470</f>
        <v>0</v>
      </c>
      <c r="H79" s="385">
        <f>+'[1]OTCHET'!H467+'[1]OTCHET'!H470</f>
        <v>0</v>
      </c>
      <c r="I79" s="385">
        <f>+'[1]OTCHET'!I467+'[1]OTCHET'!I470</f>
        <v>0</v>
      </c>
      <c r="J79" s="386">
        <f>+'[1]OTCHET'!J467+'[1]OTCHET'!J470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'[1]OTCHET'!E471</f>
        <v>0</v>
      </c>
      <c r="F80" s="383">
        <f t="shared" si="1"/>
        <v>0</v>
      </c>
      <c r="G80" s="384">
        <f>'[1]OTCHET'!G471</f>
        <v>0</v>
      </c>
      <c r="H80" s="385">
        <f>'[1]OTCHET'!H471</f>
        <v>0</v>
      </c>
      <c r="I80" s="385">
        <f>'[1]OTCHET'!I471</f>
        <v>0</v>
      </c>
      <c r="J80" s="386">
        <f>'[1]OTCHET'!J471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+'[1]OTCHET'!E479</f>
        <v>0</v>
      </c>
      <c r="F82" s="383">
        <f t="shared" si="1"/>
        <v>0</v>
      </c>
      <c r="G82" s="384">
        <f>+'[1]OTCHET'!G479</f>
        <v>0</v>
      </c>
      <c r="H82" s="385">
        <f>+'[1]OTCHET'!H479</f>
        <v>0</v>
      </c>
      <c r="I82" s="385">
        <f>+'[1]OTCHET'!I479</f>
        <v>0</v>
      </c>
      <c r="J82" s="386">
        <f>+'[1]OTCHET'!J479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+'[1]OTCHET'!E480</f>
        <v>0</v>
      </c>
      <c r="F83" s="390">
        <f t="shared" si="1"/>
        <v>0</v>
      </c>
      <c r="G83" s="391">
        <f>+'[1]OTCHET'!G480</f>
        <v>0</v>
      </c>
      <c r="H83" s="392">
        <f>+'[1]OTCHET'!H480</f>
        <v>0</v>
      </c>
      <c r="I83" s="392">
        <f>+'[1]OTCHET'!I480</f>
        <v>0</v>
      </c>
      <c r="J83" s="393">
        <f>+'[1]OTCHET'!J480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'[1]OTCHET'!E535</f>
        <v>0</v>
      </c>
      <c r="F84" s="307">
        <f t="shared" si="1"/>
        <v>0</v>
      </c>
      <c r="G84" s="308">
        <f>'[1]OTCHET'!G535</f>
        <v>0</v>
      </c>
      <c r="H84" s="309">
        <f>'[1]OTCHET'!H535</f>
        <v>0</v>
      </c>
      <c r="I84" s="309">
        <f>'[1]OTCHET'!I535</f>
        <v>0</v>
      </c>
      <c r="J84" s="310">
        <f>'[1]OTCHET'!J535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'[1]OTCHET'!E536</f>
        <v>0</v>
      </c>
      <c r="F85" s="312">
        <f t="shared" si="1"/>
        <v>0</v>
      </c>
      <c r="G85" s="313">
        <f>'[1]OTCHET'!G536</f>
        <v>0</v>
      </c>
      <c r="H85" s="314">
        <f>'[1]OTCHET'!H536</f>
        <v>0</v>
      </c>
      <c r="I85" s="314">
        <f>'[1]OTCHET'!I536</f>
        <v>0</v>
      </c>
      <c r="J85" s="315">
        <f>'[1]OTCHET'!J536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572895</v>
      </c>
      <c r="F86" s="317">
        <f>+F87+F88</f>
        <v>187948</v>
      </c>
      <c r="G86" s="318">
        <f aca="true" t="shared" si="11" ref="G86:M86">+G87+G88</f>
        <v>0</v>
      </c>
      <c r="H86" s="319">
        <f>+H87+H88</f>
        <v>0</v>
      </c>
      <c r="I86" s="319">
        <f>+I87+I88</f>
        <v>0</v>
      </c>
      <c r="J86" s="320">
        <f>+J87+J88</f>
        <v>187948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+'[1]OTCHET'!E503+'[1]OTCHET'!E512+'[1]OTCHET'!E516+'[1]OTCHET'!E543</f>
        <v>0</v>
      </c>
      <c r="F87" s="375">
        <f t="shared" si="1"/>
        <v>0</v>
      </c>
      <c r="G87" s="376">
        <f>+'[1]OTCHET'!G503+'[1]OTCHET'!G512+'[1]OTCHET'!G516+'[1]OTCHET'!G543</f>
        <v>0</v>
      </c>
      <c r="H87" s="377">
        <f>+'[1]OTCHET'!H503+'[1]OTCHET'!H512+'[1]OTCHET'!H516+'[1]OTCHET'!H543</f>
        <v>0</v>
      </c>
      <c r="I87" s="377">
        <f>+'[1]OTCHET'!I503+'[1]OTCHET'!I512+'[1]OTCHET'!I516+'[1]OTCHET'!I543</f>
        <v>0</v>
      </c>
      <c r="J87" s="378">
        <f>+'[1]OTCHET'!J503+'[1]OTCHET'!J512+'[1]OTCHET'!J516+'[1]OTCHET'!J543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+'[1]OTCHET'!E521+'[1]OTCHET'!E524+'[1]OTCHET'!E544</f>
        <v>572895</v>
      </c>
      <c r="F88" s="390">
        <f t="shared" si="1"/>
        <v>187948</v>
      </c>
      <c r="G88" s="391">
        <f>+'[1]OTCHET'!G521+'[1]OTCHET'!G524+'[1]OTCHET'!G544</f>
        <v>0</v>
      </c>
      <c r="H88" s="392">
        <f>+'[1]OTCHET'!H521+'[1]OTCHET'!H524+'[1]OTCHET'!H544</f>
        <v>0</v>
      </c>
      <c r="I88" s="392">
        <f>+'[1]OTCHET'!I521+'[1]OTCHET'!I524+'[1]OTCHET'!I544</f>
        <v>0</v>
      </c>
      <c r="J88" s="393">
        <f>+'[1]OTCHET'!J521+'[1]OTCHET'!J524+'[1]OTCHET'!J544</f>
        <v>187948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'[1]OTCHET'!E531</f>
        <v>0</v>
      </c>
      <c r="F89" s="307">
        <f aca="true" t="shared" si="12" ref="F89:F96">+G89+H89+I89+J89</f>
        <v>-9156</v>
      </c>
      <c r="G89" s="308">
        <f>'[1]OTCHET'!G531</f>
        <v>0</v>
      </c>
      <c r="H89" s="309">
        <f>'[1]OTCHET'!H531</f>
        <v>0</v>
      </c>
      <c r="I89" s="309">
        <f>'[1]OTCHET'!I531</f>
        <v>0</v>
      </c>
      <c r="J89" s="310">
        <f>'[1]OTCHET'!J531</f>
        <v>-9156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+'[1]OTCHET'!E567+'[1]OTCHET'!E568+'[1]OTCHET'!E569+'[1]OTCHET'!E570+'[1]OTCHET'!E571+'[1]OTCHET'!E572</f>
        <v>0</v>
      </c>
      <c r="F90" s="312">
        <f t="shared" si="12"/>
        <v>0</v>
      </c>
      <c r="G90" s="313">
        <f>+'[1]OTCHET'!G567+'[1]OTCHET'!G568+'[1]OTCHET'!G569+'[1]OTCHET'!G570+'[1]OTCHET'!G571+'[1]OTCHET'!G572</f>
        <v>0</v>
      </c>
      <c r="H90" s="314">
        <f>+'[1]OTCHET'!H567+'[1]OTCHET'!H568+'[1]OTCHET'!H569+'[1]OTCHET'!H570+'[1]OTCHET'!H571+'[1]OTCHET'!H572</f>
        <v>0</v>
      </c>
      <c r="I90" s="314">
        <f>+'[1]OTCHET'!I567+'[1]OTCHET'!I568+'[1]OTCHET'!I569+'[1]OTCHET'!I570+'[1]OTCHET'!I571+'[1]OTCHET'!I572</f>
        <v>0</v>
      </c>
      <c r="J90" s="315">
        <f>+'[1]OTCHET'!J567+'[1]OTCHET'!J568+'[1]OTCHET'!J569+'[1]OTCHET'!J570+'[1]OTCHET'!J571+'[1]OTCHET'!J572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+'[1]OTCHET'!E573+'[1]OTCHET'!E574+'[1]OTCHET'!E575+'[1]OTCHET'!E576+'[1]OTCHET'!E577+'[1]OTCHET'!E578+'[1]OTCHET'!E579</f>
        <v>0</v>
      </c>
      <c r="F91" s="176">
        <f t="shared" si="12"/>
        <v>0</v>
      </c>
      <c r="G91" s="177">
        <f>+'[1]OTCHET'!G573+'[1]OTCHET'!G574+'[1]OTCHET'!G575+'[1]OTCHET'!G576+'[1]OTCHET'!G577+'[1]OTCHET'!G578+'[1]OTCHET'!G579</f>
        <v>0</v>
      </c>
      <c r="H91" s="178">
        <f>+'[1]OTCHET'!H573+'[1]OTCHET'!H574+'[1]OTCHET'!H575+'[1]OTCHET'!H576+'[1]OTCHET'!H577+'[1]OTCHET'!H578+'[1]OTCHET'!H579</f>
        <v>0</v>
      </c>
      <c r="I91" s="178">
        <f>+'[1]OTCHET'!I573+'[1]OTCHET'!I574+'[1]OTCHET'!I575+'[1]OTCHET'!I576+'[1]OTCHET'!I577+'[1]OTCHET'!I578+'[1]OTCHET'!I579</f>
        <v>0</v>
      </c>
      <c r="J91" s="179">
        <f>+'[1]OTCHET'!J573+'[1]OTCHET'!J574+'[1]OTCHET'!J575+'[1]OTCHET'!J576+'[1]OTCHET'!J577+'[1]OTCHET'!J578+'[1]OTCHET'!J579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+'[1]OTCHET'!E580</f>
        <v>0</v>
      </c>
      <c r="F92" s="176">
        <f t="shared" si="12"/>
        <v>0</v>
      </c>
      <c r="G92" s="177">
        <f>+'[1]OTCHET'!G580</f>
        <v>0</v>
      </c>
      <c r="H92" s="178">
        <f>+'[1]OTCHET'!H580</f>
        <v>0</v>
      </c>
      <c r="I92" s="178">
        <f>+'[1]OTCHET'!I580</f>
        <v>0</v>
      </c>
      <c r="J92" s="179">
        <f>+'[1]OTCHET'!J580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+'[1]OTCHET'!E587+'[1]OTCHET'!E588</f>
        <v>0</v>
      </c>
      <c r="F93" s="176">
        <f t="shared" si="12"/>
        <v>0</v>
      </c>
      <c r="G93" s="177">
        <f>+'[1]OTCHET'!G587+'[1]OTCHET'!G588</f>
        <v>0</v>
      </c>
      <c r="H93" s="178">
        <f>+'[1]OTCHET'!H587+'[1]OTCHET'!H588</f>
        <v>0</v>
      </c>
      <c r="I93" s="178">
        <f>+'[1]OTCHET'!I587+'[1]OTCHET'!I588</f>
        <v>0</v>
      </c>
      <c r="J93" s="179">
        <f>+'[1]OTCHET'!J587+'[1]OTCHET'!J588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+'[1]OTCHET'!E589+'[1]OTCHET'!E590</f>
        <v>0</v>
      </c>
      <c r="F94" s="176">
        <f t="shared" si="12"/>
        <v>0</v>
      </c>
      <c r="G94" s="177">
        <f>+'[1]OTCHET'!G589+'[1]OTCHET'!G590</f>
        <v>0</v>
      </c>
      <c r="H94" s="178">
        <f>+'[1]OTCHET'!H589+'[1]OTCHET'!H590</f>
        <v>0</v>
      </c>
      <c r="I94" s="178">
        <f>+'[1]OTCHET'!I589+'[1]OTCHET'!I590</f>
        <v>0</v>
      </c>
      <c r="J94" s="179">
        <f>+'[1]OTCHET'!J589+'[1]OTCHET'!J590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'[1]OTCHET'!E591</f>
        <v>0</v>
      </c>
      <c r="F95" s="128">
        <f t="shared" si="12"/>
        <v>0</v>
      </c>
      <c r="G95" s="129">
        <f>'[1]OTCHET'!G591</f>
        <v>0</v>
      </c>
      <c r="H95" s="130">
        <f>'[1]OTCHET'!H591</f>
        <v>0</v>
      </c>
      <c r="I95" s="130">
        <f>'[1]OTCHET'!I591</f>
        <v>0</v>
      </c>
      <c r="J95" s="131">
        <f>'[1]OTCHET'!J591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+'[1]OTCHET'!E594</f>
        <v>0</v>
      </c>
      <c r="F96" s="404">
        <f t="shared" si="12"/>
        <v>0</v>
      </c>
      <c r="G96" s="405">
        <f>+'[1]OTCHET'!G594</f>
        <v>0</v>
      </c>
      <c r="H96" s="406">
        <f>+'[1]OTCHET'!H594</f>
        <v>0</v>
      </c>
      <c r="I96" s="406">
        <f>+'[1]OTCHET'!I594</f>
        <v>0</v>
      </c>
      <c r="J96" s="407">
        <f>+'[1]OTCHET'!J594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/>
      <c r="C107" s="429"/>
      <c r="D107" s="429"/>
      <c r="E107" s="434"/>
      <c r="F107" s="19"/>
      <c r="G107" s="435"/>
      <c r="H107" s="435">
        <f>+'[1]OTCHET'!F605</f>
        <v>0</v>
      </c>
      <c r="I107" s="436"/>
      <c r="J107" s="437">
        <f>+'[1]OTCHET'!B605</f>
        <v>44418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MTITC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Galya Dimitrova</dc:creator>
  <cp:keywords/>
  <dc:description/>
  <cp:lastModifiedBy>Galya Dimitrova</cp:lastModifiedBy>
  <dcterms:created xsi:type="dcterms:W3CDTF">2021-08-12T06:28:23Z</dcterms:created>
  <dcterms:modified xsi:type="dcterms:W3CDTF">2021-08-12T06:29:28Z</dcterms:modified>
  <cp:category/>
  <cp:version/>
  <cp:contentType/>
  <cp:contentStatus/>
</cp:coreProperties>
</file>