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G82" i="1"/>
  <c r="F82" i="1" s="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G63" i="1"/>
  <c r="F63" i="1" s="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H64"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E22" i="1" s="1"/>
  <c r="E64" i="1" s="1"/>
  <c r="M22" i="1"/>
  <c r="M64" i="1" s="1"/>
  <c r="M65" i="1" s="1"/>
  <c r="L22" i="1"/>
  <c r="L64" i="1" s="1"/>
  <c r="L65" i="1" s="1"/>
  <c r="K22" i="1"/>
  <c r="K64" i="1" s="1"/>
  <c r="K65" i="1" s="1"/>
  <c r="J22" i="1"/>
  <c r="J64" i="1" s="1"/>
  <c r="F15" i="1"/>
  <c r="E15" i="1"/>
  <c r="F13" i="1"/>
  <c r="E13" i="1"/>
  <c r="B13" i="1"/>
  <c r="I11" i="1"/>
  <c r="H11" i="1"/>
  <c r="F11" i="1"/>
  <c r="B11" i="1"/>
  <c r="B8" i="1"/>
  <c r="H105" i="1" l="1"/>
  <c r="H65" i="1"/>
  <c r="F39" i="1"/>
  <c r="F38" i="1" s="1"/>
  <c r="J65" i="1"/>
  <c r="J105" i="1"/>
  <c r="F77" i="1"/>
  <c r="E105" i="1"/>
  <c r="E65" i="1"/>
  <c r="I22" i="1"/>
  <c r="I64" i="1" s="1"/>
  <c r="F56" i="1"/>
  <c r="F71" i="1"/>
  <c r="F23" i="1"/>
  <c r="F22" i="1" s="1"/>
  <c r="F64" i="1" s="1"/>
  <c r="G25" i="1"/>
  <c r="G22" i="1" s="1"/>
  <c r="G64" i="1" s="1"/>
  <c r="F26" i="1"/>
  <c r="F25" i="1" s="1"/>
  <c r="I56" i="1"/>
  <c r="I77" i="1"/>
  <c r="I66" i="1" s="1"/>
  <c r="I86" i="1"/>
  <c r="G68" i="1"/>
  <c r="F69" i="1"/>
  <c r="F68" i="1" s="1"/>
  <c r="F66" i="1" s="1"/>
  <c r="G56" i="1"/>
  <c r="G77" i="1"/>
  <c r="G86" i="1"/>
  <c r="G65" i="1" l="1"/>
  <c r="G105" i="1"/>
  <c r="F105" i="1"/>
  <c r="F65" i="1"/>
  <c r="B65" i="1"/>
  <c r="G66" i="1"/>
  <c r="I105" i="1"/>
  <c r="I65" i="1"/>
  <c r="B105" i="1" s="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<sst xmlns="http://schemas.openxmlformats.org/spreadsheetml/2006/main" count="247" uniqueCount="175">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</sst>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octomber/B1_2019_10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7486784</v>
          </cell>
          <cell r="G142">
            <v>0</v>
          </cell>
          <cell r="H142">
            <v>0</v>
          </cell>
          <cell r="I142">
            <v>0</v>
          </cell>
          <cell r="J142">
            <v>1914403</v>
          </cell>
        </row>
        <row r="151">
          <cell r="E151">
            <v>0</v>
          </cell>
          <cell r="G151">
            <v>0</v>
          </cell>
          <cell r="H151">
            <v>0</v>
          </cell>
          <cell r="I151">
            <v>0</v>
          </cell>
          <cell r="J151">
            <v>0</v>
          </cell>
        </row>
        <row r="160">
          <cell r="E160">
            <v>0</v>
          </cell>
          <cell r="G160">
            <v>0</v>
          </cell>
          <cell r="H160">
            <v>0</v>
          </cell>
          <cell r="I160">
            <v>0</v>
          </cell>
          <cell r="J160">
            <v>0</v>
          </cell>
        </row>
        <row r="187">
          <cell r="E187">
            <v>235491</v>
          </cell>
          <cell r="G187">
            <v>0</v>
          </cell>
          <cell r="H187">
            <v>0</v>
          </cell>
          <cell r="I187">
            <v>0</v>
          </cell>
          <cell r="J187">
            <v>139521</v>
          </cell>
        </row>
        <row r="190">
          <cell r="E190">
            <v>720</v>
          </cell>
          <cell r="G190">
            <v>0</v>
          </cell>
          <cell r="H190">
            <v>0</v>
          </cell>
          <cell r="I190">
            <v>0</v>
          </cell>
          <cell r="J190">
            <v>6688</v>
          </cell>
        </row>
        <row r="196">
          <cell r="E196">
            <v>41180</v>
          </cell>
          <cell r="G196">
            <v>0</v>
          </cell>
          <cell r="H196">
            <v>0</v>
          </cell>
          <cell r="I196">
            <v>0</v>
          </cell>
          <cell r="J196">
            <v>43504</v>
          </cell>
        </row>
        <row r="204">
          <cell r="E204">
            <v>0</v>
          </cell>
          <cell r="G204">
            <v>0</v>
          </cell>
          <cell r="H204">
            <v>0</v>
          </cell>
          <cell r="I204">
            <v>0</v>
          </cell>
          <cell r="J204">
            <v>0</v>
          </cell>
        </row>
        <row r="205">
          <cell r="E205">
            <v>3710305</v>
          </cell>
          <cell r="G205">
            <v>0</v>
          </cell>
          <cell r="H205">
            <v>0</v>
          </cell>
          <cell r="I205">
            <v>0</v>
          </cell>
          <cell r="J205">
            <v>804865</v>
          </cell>
        </row>
        <row r="223">
          <cell r="E223">
            <v>1000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4276</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601810</v>
          </cell>
        </row>
        <row r="275">
          <cell r="E275">
            <v>0</v>
          </cell>
          <cell r="G275">
            <v>0</v>
          </cell>
          <cell r="H275">
            <v>0</v>
          </cell>
          <cell r="I275">
            <v>0</v>
          </cell>
          <cell r="J275">
            <v>0</v>
          </cell>
        </row>
        <row r="276">
          <cell r="E276">
            <v>1232455</v>
          </cell>
          <cell r="G276">
            <v>0</v>
          </cell>
          <cell r="H276">
            <v>0</v>
          </cell>
          <cell r="I276">
            <v>0</v>
          </cell>
          <cell r="J276">
            <v>506575</v>
          </cell>
        </row>
        <row r="284">
          <cell r="E284">
            <v>455665</v>
          </cell>
          <cell r="G284">
            <v>0</v>
          </cell>
          <cell r="H284">
            <v>0</v>
          </cell>
          <cell r="I284">
            <v>0</v>
          </cell>
          <cell r="J284">
            <v>0</v>
          </cell>
        </row>
        <row r="287">
          <cell r="E287">
            <v>0</v>
          </cell>
          <cell r="G287">
            <v>0</v>
          </cell>
          <cell r="H287">
            <v>0</v>
          </cell>
          <cell r="I287">
            <v>0</v>
          </cell>
          <cell r="J287">
            <v>0</v>
          </cell>
        </row>
        <row r="288">
          <cell r="E288">
            <v>44640300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41717700</v>
          </cell>
          <cell r="G396">
            <v>0</v>
          </cell>
          <cell r="H396">
            <v>0</v>
          </cell>
          <cell r="I396">
            <v>0</v>
          </cell>
          <cell r="J396">
            <v>210264</v>
          </cell>
        </row>
        <row r="399">
          <cell r="E399">
            <v>0</v>
          </cell>
          <cell r="G399">
            <v>0</v>
          </cell>
          <cell r="H399">
            <v>0</v>
          </cell>
          <cell r="I399">
            <v>0</v>
          </cell>
          <cell r="J399">
            <v>70352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1112632</v>
          </cell>
          <cell r="G524">
            <v>0</v>
          </cell>
          <cell r="H524">
            <v>0</v>
          </cell>
          <cell r="I524">
            <v>0</v>
          </cell>
          <cell r="J524">
            <v>-103097</v>
          </cell>
        </row>
        <row r="531">
          <cell r="E531">
            <v>0</v>
          </cell>
          <cell r="G531">
            <v>0</v>
          </cell>
          <cell r="H531">
            <v>0</v>
          </cell>
          <cell r="I531">
            <v>0</v>
          </cell>
          <cell r="J531">
            <v>15317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43776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O119" sqref="O11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43769</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7486784</v>
      </c>
      <c r="F22" s="102">
        <f t="shared" si="0"/>
        <v>1914403</v>
      </c>
      <c r="G22" s="103">
        <f t="shared" si="0"/>
        <v>0</v>
      </c>
      <c r="H22" s="104">
        <f t="shared" si="0"/>
        <v>0</v>
      </c>
      <c r="I22" s="104">
        <f t="shared" si="0"/>
        <v>0</v>
      </c>
      <c r="J22" s="105">
        <f t="shared" si="0"/>
        <v>1914403</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7486784</v>
      </c>
      <c r="F37" s="199">
        <f t="shared" si="1"/>
        <v>1914403</v>
      </c>
      <c r="G37" s="200">
        <f>[1]OTCHET!G142+[1]OTCHET!G151+[1]OTCHET!G160</f>
        <v>0</v>
      </c>
      <c r="H37" s="201">
        <f>[1]OTCHET!H142+[1]OTCHET!H151+[1]OTCHET!H160</f>
        <v>0</v>
      </c>
      <c r="I37" s="201">
        <f>[1]OTCHET!I142+[1]OTCHET!I151+[1]OTCHET!I160</f>
        <v>0</v>
      </c>
      <c r="J37" s="202">
        <f>[1]OTCHET!J142+[1]OTCHET!J151+[1]OTCHET!J160</f>
        <v>1914403</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50317116</v>
      </c>
      <c r="F38" s="209">
        <f t="shared" si="3"/>
        <v>2107239</v>
      </c>
      <c r="G38" s="210">
        <f t="shared" si="3"/>
        <v>0</v>
      </c>
      <c r="H38" s="211">
        <f t="shared" si="3"/>
        <v>0</v>
      </c>
      <c r="I38" s="211">
        <f t="shared" si="3"/>
        <v>0</v>
      </c>
      <c r="J38" s="212">
        <f t="shared" si="3"/>
        <v>2107239</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277391</v>
      </c>
      <c r="F39" s="221">
        <f t="shared" si="4"/>
        <v>189713</v>
      </c>
      <c r="G39" s="222">
        <f t="shared" si="4"/>
        <v>0</v>
      </c>
      <c r="H39" s="223">
        <f t="shared" si="4"/>
        <v>0</v>
      </c>
      <c r="I39" s="223">
        <f t="shared" si="4"/>
        <v>0</v>
      </c>
      <c r="J39" s="224">
        <f t="shared" si="4"/>
        <v>189713</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235491</v>
      </c>
      <c r="F40" s="229">
        <f t="shared" si="1"/>
        <v>139521</v>
      </c>
      <c r="G40" s="230">
        <f>[1]OTCHET!G187</f>
        <v>0</v>
      </c>
      <c r="H40" s="231">
        <f>[1]OTCHET!H187</f>
        <v>0</v>
      </c>
      <c r="I40" s="231">
        <f>[1]OTCHET!I187</f>
        <v>0</v>
      </c>
      <c r="J40" s="232">
        <f>[1]OTCHET!J187</f>
        <v>139521</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720</v>
      </c>
      <c r="F41" s="237">
        <f t="shared" si="1"/>
        <v>6688</v>
      </c>
      <c r="G41" s="238">
        <f>[1]OTCHET!G190</f>
        <v>0</v>
      </c>
      <c r="H41" s="239">
        <f>[1]OTCHET!H190</f>
        <v>0</v>
      </c>
      <c r="I41" s="239">
        <f>[1]OTCHET!I190</f>
        <v>0</v>
      </c>
      <c r="J41" s="240">
        <f>[1]OTCHET!J190</f>
        <v>6688</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41180</v>
      </c>
      <c r="F42" s="244">
        <f t="shared" si="1"/>
        <v>43504</v>
      </c>
      <c r="G42" s="245">
        <f>+[1]OTCHET!G196+[1]OTCHET!G204</f>
        <v>0</v>
      </c>
      <c r="H42" s="246">
        <f>+[1]OTCHET!H196+[1]OTCHET!H204</f>
        <v>0</v>
      </c>
      <c r="I42" s="246">
        <f>+[1]OTCHET!I196+[1]OTCHET!I204</f>
        <v>0</v>
      </c>
      <c r="J42" s="247">
        <f>+[1]OTCHET!J196+[1]OTCHET!J204</f>
        <v>43504</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3711305</v>
      </c>
      <c r="F43" s="250">
        <f t="shared" si="1"/>
        <v>804865</v>
      </c>
      <c r="G43" s="251">
        <f>+[1]OTCHET!G205+[1]OTCHET!G223+[1]OTCHET!G271</f>
        <v>0</v>
      </c>
      <c r="H43" s="252">
        <f>+[1]OTCHET!H205+[1]OTCHET!H223+[1]OTCHET!H271</f>
        <v>0</v>
      </c>
      <c r="I43" s="252">
        <f>+[1]OTCHET!I205+[1]OTCHET!I223+[1]OTCHET!I271</f>
        <v>0</v>
      </c>
      <c r="J43" s="253">
        <f>+[1]OTCHET!J205+[1]OTCHET!J223+[1]OTCHET!J271</f>
        <v>804865</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4276</v>
      </c>
      <c r="G48" s="163">
        <f>+[1]OTCHET!G265+[1]OTCHET!G269+[1]OTCHET!G270</f>
        <v>0</v>
      </c>
      <c r="H48" s="164">
        <f>+[1]OTCHET!H265+[1]OTCHET!H269+[1]OTCHET!H270</f>
        <v>0</v>
      </c>
      <c r="I48" s="164">
        <f>+[1]OTCHET!I265+[1]OTCHET!I269+[1]OTCHET!I270</f>
        <v>0</v>
      </c>
      <c r="J48" s="165">
        <f>+[1]OTCHET!J265+[1]OTCHET!J269+[1]OTCHET!J270</f>
        <v>4276</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1688120</v>
      </c>
      <c r="F49" s="168">
        <f t="shared" si="1"/>
        <v>506575</v>
      </c>
      <c r="G49" s="169">
        <f>[1]OTCHET!G275+[1]OTCHET!G276+[1]OTCHET!G284+[1]OTCHET!G287</f>
        <v>0</v>
      </c>
      <c r="H49" s="170">
        <f>[1]OTCHET!H275+[1]OTCHET!H276+[1]OTCHET!H284+[1]OTCHET!H287</f>
        <v>0</v>
      </c>
      <c r="I49" s="170">
        <f>[1]OTCHET!I275+[1]OTCHET!I276+[1]OTCHET!I284+[1]OTCHET!I287</f>
        <v>0</v>
      </c>
      <c r="J49" s="171">
        <f>[1]OTCHET!J275+[1]OTCHET!J276+[1]OTCHET!J284+[1]OTCHET!J287</f>
        <v>506575</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44640300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601810</v>
      </c>
      <c r="G51" s="121">
        <f>+[1]OTCHET!G272</f>
        <v>0</v>
      </c>
      <c r="H51" s="122">
        <f>+[1]OTCHET!H272</f>
        <v>0</v>
      </c>
      <c r="I51" s="122">
        <f>+[1]OTCHET!I272</f>
        <v>0</v>
      </c>
      <c r="J51" s="123">
        <f>+[1]OTCHET!J272</f>
        <v>601810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41717700</v>
      </c>
      <c r="F56" s="293">
        <f t="shared" si="5"/>
        <v>280616</v>
      </c>
      <c r="G56" s="294">
        <f t="shared" si="5"/>
        <v>0</v>
      </c>
      <c r="H56" s="295">
        <f t="shared" si="5"/>
        <v>0</v>
      </c>
      <c r="I56" s="296">
        <f t="shared" si="5"/>
        <v>0</v>
      </c>
      <c r="J56" s="297">
        <f t="shared" si="5"/>
        <v>280616</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41717700</v>
      </c>
      <c r="F58" s="304">
        <f t="shared" si="1"/>
        <v>280616</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280616</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-1112632</v>
      </c>
      <c r="F64" s="336">
        <f t="shared" si="6"/>
        <v>87780</v>
      </c>
      <c r="G64" s="337">
        <f t="shared" si="6"/>
        <v>0</v>
      </c>
      <c r="H64" s="338">
        <f t="shared" si="6"/>
        <v>0</v>
      </c>
      <c r="I64" s="338">
        <f t="shared" si="6"/>
        <v>0</v>
      </c>
      <c r="J64" s="339">
        <f t="shared" si="6"/>
        <v>87780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1112632</v>
      </c>
      <c r="F66" s="348">
        <f>SUM(+F68+F76+F77+F84+F85+F86+F89+F90+F91+F92+F93+F94+F95)</f>
        <v>-87780</v>
      </c>
      <c r="G66" s="349">
        <f t="shared" ref="G66:L66" si="8">SUM(+G68+G76+G77+G84+G85+G86+G89+G90+G91+G92+G93+G94+G95)</f>
        <v>0</v>
      </c>
      <c r="H66" s="350">
        <f>SUM(+H68+H76+H77+H84+H85+H86+H89+H90+H91+H92+H93+H94+H95)</f>
        <v>0</v>
      </c>
      <c r="I66" s="350">
        <f>SUM(+I68+I76+I77+I84+I85+I86+I89+I90+I91+I92+I93+I94+I95)</f>
        <v>0</v>
      </c>
      <c r="J66" s="351">
        <f>SUM(+J68+J76+J77+J84+J85+J86+J89+J90+J91+J92+J93+J94+J95)</f>
        <v>-87780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1112632</v>
      </c>
      <c r="F86" s="309">
        <f>+F87+F88</f>
        <v>-103097</v>
      </c>
      <c r="G86" s="310">
        <f t="shared" ref="G86:M86" si="11">+G87+G88</f>
        <v>0</v>
      </c>
      <c r="H86" s="311">
        <f>+H87+H88</f>
        <v>0</v>
      </c>
      <c r="I86" s="311">
        <f>+I87+I88</f>
        <v>0</v>
      </c>
      <c r="J86" s="312">
        <f>+J87+J88</f>
        <v>-103097</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1112632</v>
      </c>
      <c r="F88" s="382">
        <f t="shared" si="1"/>
        <v>-103097</v>
      </c>
      <c r="G88" s="383">
        <f>+[1]OTCHET!G521+[1]OTCHET!G524+[1]OTCHET!G544</f>
        <v>0</v>
      </c>
      <c r="H88" s="384">
        <f>+[1]OTCHET!H521+[1]OTCHET!H524+[1]OTCHET!H544</f>
        <v>0</v>
      </c>
      <c r="I88" s="384">
        <f>+[1]OTCHET!I521+[1]OTCHET!I524+[1]OTCHET!I544</f>
        <v>0</v>
      </c>
      <c r="J88" s="385">
        <f>+[1]OTCHET!J521+[1]OTCHET!J524+[1]OTCHET!J544</f>
        <v>-103097</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15317</v>
      </c>
      <c r="G89" s="300">
        <f>[1]OTCHET!G531</f>
        <v>0</v>
      </c>
      <c r="H89" s="301">
        <f>[1]OTCHET!H531</f>
        <v>0</v>
      </c>
      <c r="I89" s="301">
        <f>[1]OTCHET!I531</f>
        <v>0</v>
      </c>
      <c r="J89" s="302">
        <f>[1]OTCHET!J531</f>
        <v>15317</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0</v>
      </c>
      <c r="G90" s="305">
        <f>+[1]OTCHET!G567+[1]OTCHET!G568+[1]OTCHET!G569+[1]OTCHET!G570+[1]OTCHET!G571+[1]OTCHET!G572</f>
        <v>0</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0</v>
      </c>
      <c r="G91" s="169">
        <f>+[1]OTCHET!G573+[1]OTCHET!G574+[1]OTCHET!G575+[1]OTCHET!G576+[1]OTCHET!G577+[1]OTCHET!G578+[1]OTCHET!G579</f>
        <v>0</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43776</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2019-11-08T08:42:30Z</dcterms:modified>
</cp:coreProperties>
</file>