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E86" i="1" s="1"/>
  <c r="J87" i="1"/>
  <c r="I87" i="1"/>
  <c r="H87" i="1"/>
  <c r="G87" i="1"/>
  <c r="F87" i="1" s="1"/>
  <c r="F86" i="1" s="1"/>
  <c r="E87" i="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F72" i="1" s="1"/>
  <c r="H72" i="1"/>
  <c r="G72" i="1"/>
  <c r="E72" i="1"/>
  <c r="M71" i="1"/>
  <c r="L71" i="1"/>
  <c r="K71" i="1"/>
  <c r="J71" i="1"/>
  <c r="F71" i="1" s="1"/>
  <c r="I71" i="1"/>
  <c r="H71" i="1"/>
  <c r="G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E66" i="1" s="1"/>
  <c r="F67" i="1"/>
  <c r="K66" i="1"/>
  <c r="J63" i="1"/>
  <c r="I63" i="1"/>
  <c r="H63" i="1"/>
  <c r="F63" i="1" s="1"/>
  <c r="G63" i="1"/>
  <c r="E63" i="1"/>
  <c r="J62" i="1"/>
  <c r="F62" i="1" s="1"/>
  <c r="I62" i="1"/>
  <c r="H62" i="1"/>
  <c r="G62" i="1"/>
  <c r="E62" i="1"/>
  <c r="F61" i="1"/>
  <c r="J60" i="1"/>
  <c r="I60" i="1"/>
  <c r="H60" i="1"/>
  <c r="G60" i="1"/>
  <c r="F60" i="1" s="1"/>
  <c r="E60" i="1"/>
  <c r="J59" i="1"/>
  <c r="I59" i="1"/>
  <c r="H59" i="1"/>
  <c r="G59" i="1"/>
  <c r="F59" i="1" s="1"/>
  <c r="E59" i="1"/>
  <c r="J58" i="1"/>
  <c r="I58" i="1"/>
  <c r="F58" i="1" s="1"/>
  <c r="H58" i="1"/>
  <c r="G58" i="1"/>
  <c r="E58" i="1"/>
  <c r="E56" i="1" s="1"/>
  <c r="J57" i="1"/>
  <c r="I57" i="1"/>
  <c r="H57" i="1"/>
  <c r="G57" i="1"/>
  <c r="F57" i="1" s="1"/>
  <c r="F56" i="1" s="1"/>
  <c r="E57" i="1"/>
  <c r="M56" i="1"/>
  <c r="L56" i="1"/>
  <c r="K56" i="1"/>
  <c r="H56" i="1"/>
  <c r="J55" i="1"/>
  <c r="F55" i="1" s="1"/>
  <c r="I55" i="1"/>
  <c r="H55" i="1"/>
  <c r="G55" i="1"/>
  <c r="E55" i="1"/>
  <c r="J54" i="1"/>
  <c r="I54" i="1"/>
  <c r="H54" i="1"/>
  <c r="G54" i="1"/>
  <c r="F54" i="1" s="1"/>
  <c r="E54" i="1"/>
  <c r="J53" i="1"/>
  <c r="I53" i="1"/>
  <c r="H53" i="1"/>
  <c r="G53" i="1"/>
  <c r="F53" i="1"/>
  <c r="E53" i="1"/>
  <c r="J52" i="1"/>
  <c r="I52" i="1"/>
  <c r="H52" i="1"/>
  <c r="G52" i="1"/>
  <c r="F52" i="1" s="1"/>
  <c r="E52" i="1"/>
  <c r="J51" i="1"/>
  <c r="I51" i="1"/>
  <c r="H51" i="1"/>
  <c r="G51" i="1"/>
  <c r="F51" i="1"/>
  <c r="E51" i="1"/>
  <c r="J50" i="1"/>
  <c r="I50" i="1"/>
  <c r="H50" i="1"/>
  <c r="F50" i="1" s="1"/>
  <c r="G50" i="1"/>
  <c r="E50" i="1"/>
  <c r="J49" i="1"/>
  <c r="F49" i="1" s="1"/>
  <c r="I49" i="1"/>
  <c r="H49" i="1"/>
  <c r="G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H40" i="1"/>
  <c r="F40" i="1" s="1"/>
  <c r="F39" i="1" s="1"/>
  <c r="F38" i="1" s="1"/>
  <c r="G40" i="1"/>
  <c r="E40" i="1"/>
  <c r="J39" i="1"/>
  <c r="J38" i="1" s="1"/>
  <c r="I39" i="1"/>
  <c r="G39" i="1"/>
  <c r="E39" i="1"/>
  <c r="M38" i="1"/>
  <c r="L38" i="1"/>
  <c r="K38" i="1"/>
  <c r="I38" i="1"/>
  <c r="G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H23" i="1"/>
  <c r="G23" i="1"/>
  <c r="F23" i="1" s="1"/>
  <c r="E23" i="1"/>
  <c r="M22" i="1"/>
  <c r="M64" i="1" s="1"/>
  <c r="M65" i="1" s="1"/>
  <c r="L22" i="1"/>
  <c r="L64" i="1" s="1"/>
  <c r="K22" i="1"/>
  <c r="K64" i="1" s="1"/>
  <c r="K65" i="1" s="1"/>
  <c r="J22" i="1"/>
  <c r="H22" i="1"/>
  <c r="F15" i="1"/>
  <c r="E15" i="1"/>
  <c r="F13" i="1"/>
  <c r="E13" i="1"/>
  <c r="B13" i="1"/>
  <c r="I11" i="1"/>
  <c r="H11" i="1"/>
  <c r="F11" i="1"/>
  <c r="B11" i="1"/>
  <c r="B8" i="1"/>
  <c r="I64" i="1" l="1"/>
  <c r="E22" i="1"/>
  <c r="E64" i="1" s="1"/>
  <c r="F25" i="1"/>
  <c r="F22" i="1" s="1"/>
  <c r="F64" i="1" s="1"/>
  <c r="I66" i="1"/>
  <c r="F77" i="1"/>
  <c r="L65" i="1"/>
  <c r="G25" i="1"/>
  <c r="G22" i="1" s="1"/>
  <c r="G64" i="1" s="1"/>
  <c r="I56" i="1"/>
  <c r="J68" i="1"/>
  <c r="J66" i="1" s="1"/>
  <c r="H39" i="1"/>
  <c r="H38" i="1" s="1"/>
  <c r="H64" i="1" s="1"/>
  <c r="J56" i="1"/>
  <c r="J64" i="1" s="1"/>
  <c r="G68" i="1"/>
  <c r="F69" i="1"/>
  <c r="F68" i="1" s="1"/>
  <c r="F66" i="1" s="1"/>
  <c r="G56" i="1"/>
  <c r="G77" i="1"/>
  <c r="G86" i="1"/>
  <c r="H65" i="1" l="1"/>
  <c r="H105" i="1"/>
  <c r="J65" i="1"/>
  <c r="J105" i="1"/>
  <c r="F105" i="1"/>
  <c r="F65" i="1"/>
  <c r="I105" i="1"/>
  <c r="I65" i="1"/>
  <c r="E105" i="1"/>
  <c r="E65" i="1"/>
  <c r="G66" i="1"/>
  <c r="G65" i="1" s="1"/>
  <c r="B105" i="1" l="1"/>
  <c r="B65" i="1"/>
  <c r="G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<sst xmlns="http://schemas.openxmlformats.org/spreadsheetml/2006/main" count="247" uniqueCount="175">
  <si>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</si>
  <si>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</si>
  <si>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</si>
  <si>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</si>
  <si>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</si>
  <si>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</si>
  <si>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</si>
  <si>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</si>
  <si>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2019 г.</t>
  </si>
  <si>
    <t>ОТЧЕТ               2019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</si>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</sst>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19/july/B1_2019_07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43677</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1182396</v>
          </cell>
        </row>
        <row r="190">
          <cell r="E190">
            <v>0</v>
          </cell>
          <cell r="G190">
            <v>0</v>
          </cell>
          <cell r="H190">
            <v>0</v>
          </cell>
          <cell r="I190">
            <v>0</v>
          </cell>
          <cell r="J190">
            <v>29939</v>
          </cell>
        </row>
        <row r="196">
          <cell r="E196">
            <v>0</v>
          </cell>
          <cell r="G196">
            <v>0</v>
          </cell>
          <cell r="H196">
            <v>0</v>
          </cell>
          <cell r="I196">
            <v>0</v>
          </cell>
          <cell r="J196">
            <v>335736</v>
          </cell>
        </row>
        <row r="204">
          <cell r="E204">
            <v>0</v>
          </cell>
          <cell r="G204">
            <v>0</v>
          </cell>
          <cell r="H204">
            <v>0</v>
          </cell>
          <cell r="I204">
            <v>0</v>
          </cell>
          <cell r="J204">
            <v>0</v>
          </cell>
        </row>
        <row r="205">
          <cell r="E205">
            <v>0</v>
          </cell>
          <cell r="G205">
            <v>0</v>
          </cell>
          <cell r="H205">
            <v>0</v>
          </cell>
          <cell r="I205">
            <v>0</v>
          </cell>
          <cell r="J205">
            <v>500780</v>
          </cell>
        </row>
        <row r="223">
          <cell r="E223">
            <v>0</v>
          </cell>
          <cell r="G223">
            <v>0</v>
          </cell>
          <cell r="H223">
            <v>0</v>
          </cell>
          <cell r="I223">
            <v>0</v>
          </cell>
          <cell r="J223">
            <v>912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972000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719257</v>
          </cell>
        </row>
        <row r="399">
          <cell r="E399">
            <v>0</v>
          </cell>
          <cell r="G399">
            <v>0</v>
          </cell>
          <cell r="H399">
            <v>0</v>
          </cell>
          <cell r="I399">
            <v>0</v>
          </cell>
          <cell r="J399">
            <v>2016470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386622</v>
          </cell>
        </row>
        <row r="531">
          <cell r="E531">
            <v>0</v>
          </cell>
          <cell r="G531">
            <v>0</v>
          </cell>
          <cell r="H531">
            <v>0</v>
          </cell>
          <cell r="I531">
            <v>0</v>
          </cell>
          <cell r="J531">
            <v>-100586</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43685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G107" sqref="G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43677</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3021763</v>
      </c>
      <c r="G38" s="218">
        <f t="shared" si="3"/>
        <v>0</v>
      </c>
      <c r="H38" s="219">
        <f t="shared" si="3"/>
        <v>0</v>
      </c>
      <c r="I38" s="219">
        <f t="shared" si="3"/>
        <v>0</v>
      </c>
      <c r="J38" s="220">
        <f t="shared" si="3"/>
        <v>3021763</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1548071</v>
      </c>
      <c r="G39" s="230">
        <f t="shared" si="4"/>
        <v>0</v>
      </c>
      <c r="H39" s="231">
        <f t="shared" si="4"/>
        <v>0</v>
      </c>
      <c r="I39" s="231">
        <f t="shared" si="4"/>
        <v>0</v>
      </c>
      <c r="J39" s="232">
        <f t="shared" si="4"/>
        <v>1548071</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1182396</v>
      </c>
      <c r="G40" s="238">
        <f>[1]OTCHET!G187</f>
        <v>0</v>
      </c>
      <c r="H40" s="239">
        <f>[1]OTCHET!H187</f>
        <v>0</v>
      </c>
      <c r="I40" s="239">
        <f>[1]OTCHET!I187</f>
        <v>0</v>
      </c>
      <c r="J40" s="240">
        <f>[1]OTCHET!J187</f>
        <v>1182396</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29939</v>
      </c>
      <c r="G41" s="246">
        <f>[1]OTCHET!G190</f>
        <v>0</v>
      </c>
      <c r="H41" s="247">
        <f>[1]OTCHET!H190</f>
        <v>0</v>
      </c>
      <c r="I41" s="247">
        <f>[1]OTCHET!I190</f>
        <v>0</v>
      </c>
      <c r="J41" s="248">
        <f>[1]OTCHET!J190</f>
        <v>29939</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335736</v>
      </c>
      <c r="G42" s="253">
        <f>+[1]OTCHET!G196+[1]OTCHET!G204</f>
        <v>0</v>
      </c>
      <c r="H42" s="254">
        <f>+[1]OTCHET!H196+[1]OTCHET!H204</f>
        <v>0</v>
      </c>
      <c r="I42" s="254">
        <f>+[1]OTCHET!I196+[1]OTCHET!I204</f>
        <v>0</v>
      </c>
      <c r="J42" s="255">
        <f>+[1]OTCHET!J196+[1]OTCHET!J204</f>
        <v>335736</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501692</v>
      </c>
      <c r="G43" s="259">
        <f>+[1]OTCHET!G205+[1]OTCHET!G223+[1]OTCHET!G271</f>
        <v>0</v>
      </c>
      <c r="H43" s="260">
        <f>+[1]OTCHET!H205+[1]OTCHET!H223+[1]OTCHET!H271</f>
        <v>0</v>
      </c>
      <c r="I43" s="260">
        <f>+[1]OTCHET!I205+[1]OTCHET!I223+[1]OTCHET!I271</f>
        <v>0</v>
      </c>
      <c r="J43" s="261">
        <f>+[1]OTCHET!J205+[1]OTCHET!J223+[1]OTCHET!J271</f>
        <v>501692</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972000</v>
      </c>
      <c r="G49" s="177">
        <f>[1]OTCHET!G275+[1]OTCHET!G276+[1]OTCHET!G284+[1]OTCHET!G287</f>
        <v>0</v>
      </c>
      <c r="H49" s="178">
        <f>[1]OTCHET!H275+[1]OTCHET!H276+[1]OTCHET!H284+[1]OTCHET!H287</f>
        <v>0</v>
      </c>
      <c r="I49" s="178">
        <f>[1]OTCHET!I275+[1]OTCHET!I276+[1]OTCHET!I284+[1]OTCHET!I287</f>
        <v>0</v>
      </c>
      <c r="J49" s="179">
        <f>[1]OTCHET!J275+[1]OTCHET!J276+[1]OTCHET!J284+[1]OTCHET!J287</f>
        <v>972000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2735727</v>
      </c>
      <c r="G56" s="302">
        <f t="shared" si="5"/>
        <v>0</v>
      </c>
      <c r="H56" s="303">
        <f t="shared" si="5"/>
        <v>0</v>
      </c>
      <c r="I56" s="304">
        <f t="shared" si="5"/>
        <v>0</v>
      </c>
      <c r="J56" s="305">
        <f t="shared" si="5"/>
        <v>2735727</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2735727</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2735727</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-286036</v>
      </c>
      <c r="G64" s="345">
        <f t="shared" si="6"/>
        <v>0</v>
      </c>
      <c r="H64" s="346">
        <f t="shared" si="6"/>
        <v>0</v>
      </c>
      <c r="I64" s="346">
        <f t="shared" si="6"/>
        <v>0</v>
      </c>
      <c r="J64" s="347">
        <f t="shared" si="6"/>
        <v>-286036</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286036</v>
      </c>
      <c r="G66" s="357">
        <f t="shared" ref="G66:L66" si="8">SUM(+G68+G76+G77+G84+G85+G86+G89+G90+G91+G92+G93+G94+G95)</f>
        <v>0</v>
      </c>
      <c r="H66" s="358">
        <f>SUM(+H68+H76+H77+H84+H85+H86+H89+H90+H91+H92+H93+H94+H95)</f>
        <v>0</v>
      </c>
      <c r="I66" s="358">
        <f>SUM(+I68+I76+I77+I84+I85+I86+I89+I90+I91+I92+I93+I94+I95)</f>
        <v>0</v>
      </c>
      <c r="J66" s="359">
        <f>SUM(+J68+J76+J77+J84+J85+J86+J89+J90+J91+J92+J93+J94+J95)</f>
        <v>286036</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386622</v>
      </c>
      <c r="G86" s="318">
        <f t="shared" ref="G86:M86" si="11">+G87+G88</f>
        <v>0</v>
      </c>
      <c r="H86" s="319">
        <f>+H87+H88</f>
        <v>0</v>
      </c>
      <c r="I86" s="319">
        <f>+I87+I88</f>
        <v>0</v>
      </c>
      <c r="J86" s="320">
        <f>+J87+J88</f>
        <v>386622</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386622</v>
      </c>
      <c r="G88" s="391">
        <f>+[1]OTCHET!G521+[1]OTCHET!G524+[1]OTCHET!G544</f>
        <v>0</v>
      </c>
      <c r="H88" s="392">
        <f>+[1]OTCHET!H521+[1]OTCHET!H524+[1]OTCHET!H544</f>
        <v>0</v>
      </c>
      <c r="I88" s="392">
        <f>+[1]OTCHET!I521+[1]OTCHET!I524+[1]OTCHET!I544</f>
        <v>0</v>
      </c>
      <c r="J88" s="393">
        <f>+[1]OTCHET!J521+[1]OTCHET!J524+[1]OTCHET!J544</f>
        <v>386622</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-100586</v>
      </c>
      <c r="G89" s="308">
        <f>[1]OTCHET!G531</f>
        <v>0</v>
      </c>
      <c r="H89" s="309">
        <f>[1]OTCHET!H531</f>
        <v>0</v>
      </c>
      <c r="I89" s="309">
        <f>[1]OTCHET!I531</f>
        <v>0</v>
      </c>
      <c r="J89" s="310">
        <f>[1]OTCHET!J531</f>
        <v>-100586</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43685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2019-08-09T08:09:08Z</dcterms:modified>
</cp:coreProperties>
</file>