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9\31.01.2019\За сайта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F56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F39" i="1" s="1"/>
  <c r="F38" i="1" s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H22" i="1"/>
  <c r="H64" i="1" s="1"/>
  <c r="F15" i="1"/>
  <c r="E15" i="1"/>
  <c r="F13" i="1"/>
  <c r="E13" i="1"/>
  <c r="B13" i="1"/>
  <c r="I11" i="1"/>
  <c r="H11" i="1"/>
  <c r="F11" i="1"/>
  <c r="B11" i="1"/>
  <c r="B8" i="1"/>
  <c r="H105" i="1" l="1"/>
  <c r="H65" i="1"/>
  <c r="I22" i="1"/>
  <c r="I64" i="1" s="1"/>
  <c r="F77" i="1"/>
  <c r="J65" i="1"/>
  <c r="J105" i="1"/>
  <c r="E65" i="1"/>
  <c r="F25" i="1"/>
  <c r="E66" i="1"/>
  <c r="E105" i="1" s="1"/>
  <c r="F23" i="1"/>
  <c r="F22" i="1" s="1"/>
  <c r="F64" i="1" s="1"/>
  <c r="G25" i="1"/>
  <c r="G22" i="1" s="1"/>
  <c r="G64" i="1" s="1"/>
  <c r="G68" i="1"/>
  <c r="F69" i="1"/>
  <c r="F68" i="1" s="1"/>
  <c r="G56" i="1"/>
  <c r="G77" i="1"/>
  <c r="G86" i="1"/>
  <c r="I105" i="1" l="1"/>
  <c r="I65" i="1"/>
  <c r="F66" i="1"/>
  <c r="F105" i="1" s="1"/>
  <c r="G66" i="1"/>
  <c r="G65" i="1" s="1"/>
  <c r="F65" i="1" l="1"/>
  <c r="G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<sst xmlns="http://schemas.openxmlformats.org/spreadsheetml/2006/main" count="247" uniqueCount="175">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</sst>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9/31.01.2019/B1_2019_01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43496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7486784</v>
          </cell>
          <cell r="G142">
            <v>0</v>
          </cell>
          <cell r="H142">
            <v>0</v>
          </cell>
          <cell r="I142">
            <v>0</v>
          </cell>
          <cell r="J142">
            <v>41521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296491</v>
          </cell>
          <cell r="G187">
            <v>0</v>
          </cell>
          <cell r="H187">
            <v>0</v>
          </cell>
          <cell r="I187">
            <v>0</v>
          </cell>
          <cell r="J187">
            <v>8639</v>
          </cell>
        </row>
        <row r="190">
          <cell r="E190">
            <v>720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47586</v>
          </cell>
          <cell r="G196">
            <v>0</v>
          </cell>
          <cell r="H196">
            <v>0</v>
          </cell>
          <cell r="I196">
            <v>0</v>
          </cell>
          <cell r="J196">
            <v>2719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2912903</v>
          </cell>
          <cell r="G205">
            <v>0</v>
          </cell>
          <cell r="H205">
            <v>0</v>
          </cell>
          <cell r="I205">
            <v>0</v>
          </cell>
          <cell r="J205">
            <v>13711</v>
          </cell>
        </row>
        <row r="223">
          <cell r="E223">
            <v>1000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1232455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455665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45379300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41717700</v>
          </cell>
          <cell r="G396">
            <v>0</v>
          </cell>
          <cell r="H396">
            <v>0</v>
          </cell>
          <cell r="I396">
            <v>0</v>
          </cell>
          <cell r="J396">
            <v>-24041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1121636</v>
          </cell>
          <cell r="G524">
            <v>0</v>
          </cell>
          <cell r="H524">
            <v>0</v>
          </cell>
          <cell r="I524">
            <v>0</v>
          </cell>
          <cell r="J524">
            <v>6434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1155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0">
          <cell r="G600" t="str">
            <v>Иван Иванов</v>
          </cell>
        </row>
        <row r="603">
          <cell r="D603" t="str">
            <v>Галя Димитрова</v>
          </cell>
          <cell r="G603" t="str">
            <v>Иван Марков</v>
          </cell>
        </row>
        <row r="605">
          <cell r="B605">
            <v>43504</v>
          </cell>
          <cell r="E605">
            <v>29409576</v>
          </cell>
          <cell r="H605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43496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7486784</v>
      </c>
      <c r="F22" s="110">
        <f t="shared" si="0"/>
        <v>41521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41521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7486784</v>
      </c>
      <c r="F37" s="207">
        <f t="shared" si="1"/>
        <v>41521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41521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50326120</v>
      </c>
      <c r="F38" s="217">
        <f t="shared" si="3"/>
        <v>25069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25069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344797</v>
      </c>
      <c r="F39" s="229">
        <f t="shared" si="4"/>
        <v>11358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11358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296491</v>
      </c>
      <c r="F40" s="237">
        <f t="shared" si="1"/>
        <v>8639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8639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720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47586</v>
      </c>
      <c r="F42" s="252">
        <f t="shared" si="1"/>
        <v>2719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2719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2913903</v>
      </c>
      <c r="F43" s="258">
        <f t="shared" si="1"/>
        <v>13711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13711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1688120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45379300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41717700</v>
      </c>
      <c r="F56" s="301">
        <f t="shared" si="5"/>
        <v>-24041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-24041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41717700</v>
      </c>
      <c r="F58" s="312">
        <f t="shared" si="1"/>
        <v>-24041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-24041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-1121636</v>
      </c>
      <c r="F64" s="344">
        <f t="shared" si="6"/>
        <v>-7589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-7589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1121636</v>
      </c>
      <c r="F66" s="356">
        <f>SUM(+F68+F76+F77+F84+F85+F86+F89+F90+F91+F92+F93+F94+F95)</f>
        <v>7589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7589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1121636</v>
      </c>
      <c r="F86" s="317">
        <f>+F87+F88</f>
        <v>6434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6434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1121636</v>
      </c>
      <c r="F88" s="390">
        <f t="shared" si="1"/>
        <v>6434</v>
      </c>
      <c r="G88" s="391">
        <f>+[1]OTCHET!G521+[1]OTCHET!G524+[1]OTCHET!G544</f>
        <v>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6434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1155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1155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+[1]OTCHET!H605</f>
        <v>gdimitrova@mtitc.government.bg</v>
      </c>
      <c r="C107" s="429"/>
      <c r="D107" s="429"/>
      <c r="E107" s="434"/>
      <c r="F107" s="19"/>
      <c r="G107" s="435">
        <f>+[1]OTCHET!E605</f>
        <v>29409576</v>
      </c>
      <c r="H107" s="435">
        <f>+[1]OTCHET!F605</f>
        <v>0</v>
      </c>
      <c r="I107" s="436"/>
      <c r="J107" s="437">
        <f>+[1]OTCHET!B605</f>
        <v>43504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+[1]OTCHET!D603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+[1]OTCHET!G600</f>
        <v>Иван Иванов</v>
      </c>
      <c r="F114" s="448"/>
      <c r="G114" s="453"/>
      <c r="H114" s="3"/>
      <c r="I114" s="448" t="str">
        <f>+[1]OTCHET!G603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2019-02-14T07:45:56Z</dcterms:created>
  <dcterms:modified xsi:type="dcterms:W3CDTF">2019-02-14T07:46:05Z</dcterms:modified>
</cp:coreProperties>
</file>