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2.2017\За сайта\"/>
    </mc:Choice>
  </mc:AlternateContent>
  <workbookProtection workbookPassword="E2DC" lockStructure="1"/>
  <bookViews>
    <workbookView xWindow="0" yWindow="0" windowWidth="21570" windowHeight="8055"/>
  </bookViews>
  <sheets>
    <sheet name="MV" sheetId="6" r:id="rId1"/>
    <sheet name="Помощ" sheetId="5" r:id="rId2"/>
    <sheet name="Inf" sheetId="4" state="hidden" r:id="rId3"/>
  </sheets>
  <definedNames>
    <definedName name="_xlnm._FilterDatabase" localSheetId="0" hidden="1">MV!$A$1:$A$1232</definedName>
    <definedName name="_xlnm.Print_Area" localSheetId="0">MV!$B$1:$AF$1232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6" l="1"/>
  <c r="Z247" i="6"/>
  <c r="I162" i="6"/>
  <c r="I1228" i="6"/>
  <c r="I202" i="6"/>
  <c r="Z1228" i="6" l="1"/>
  <c r="Z55" i="6"/>
  <c r="Z47" i="6"/>
  <c r="Z202" i="6"/>
  <c r="H162" i="6" l="1"/>
  <c r="G162" i="6"/>
  <c r="H1228" i="6"/>
  <c r="H202" i="6"/>
  <c r="G202" i="6" l="1"/>
  <c r="G1228" i="6"/>
  <c r="AE203" i="6" l="1"/>
  <c r="AD203" i="6"/>
  <c r="AC203" i="6"/>
  <c r="AB203" i="6"/>
  <c r="AA203" i="6"/>
  <c r="Z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AK205" i="6"/>
  <c r="Y205" i="6"/>
  <c r="F205" i="6"/>
  <c r="AK204" i="6"/>
  <c r="Y204" i="6"/>
  <c r="Y203" i="6"/>
  <c r="F204" i="6"/>
  <c r="AE51" i="6"/>
  <c r="AD51" i="6"/>
  <c r="AC51" i="6"/>
  <c r="AB51" i="6"/>
  <c r="AA51" i="6"/>
  <c r="Z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AK54" i="6"/>
  <c r="Y54" i="6"/>
  <c r="F54" i="6"/>
  <c r="AK53" i="6"/>
  <c r="Y53" i="6"/>
  <c r="F53" i="6"/>
  <c r="AK52" i="6"/>
  <c r="Y52" i="6"/>
  <c r="F52" i="6"/>
  <c r="Y95" i="6"/>
  <c r="F95" i="6"/>
  <c r="Y94" i="6"/>
  <c r="F94" i="6"/>
  <c r="E94" i="6" s="1"/>
  <c r="A94" i="6" s="1"/>
  <c r="Y93" i="6"/>
  <c r="F93" i="6"/>
  <c r="Y92" i="6"/>
  <c r="F92" i="6"/>
  <c r="Y91" i="6"/>
  <c r="F91" i="6"/>
  <c r="Y90" i="6"/>
  <c r="F90" i="6"/>
  <c r="Y89" i="6"/>
  <c r="Y87" i="6"/>
  <c r="F89" i="6"/>
  <c r="Y88" i="6"/>
  <c r="F88" i="6"/>
  <c r="F87" i="6"/>
  <c r="AE87" i="6"/>
  <c r="AD87" i="6"/>
  <c r="AC87" i="6"/>
  <c r="AB87" i="6"/>
  <c r="AA87" i="6"/>
  <c r="Z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H65" i="6"/>
  <c r="G87" i="6"/>
  <c r="Y86" i="6"/>
  <c r="F86" i="6"/>
  <c r="Y85" i="6"/>
  <c r="F85" i="6"/>
  <c r="Y84" i="6"/>
  <c r="F84" i="6"/>
  <c r="Y83" i="6"/>
  <c r="F83" i="6"/>
  <c r="Y82" i="6"/>
  <c r="F82" i="6"/>
  <c r="Y81" i="6"/>
  <c r="F81" i="6"/>
  <c r="Y80" i="6"/>
  <c r="F80" i="6"/>
  <c r="F78" i="6"/>
  <c r="Y79" i="6"/>
  <c r="F79" i="6"/>
  <c r="AE78" i="6"/>
  <c r="AD78" i="6"/>
  <c r="AC78" i="6"/>
  <c r="AB78" i="6"/>
  <c r="AA78" i="6"/>
  <c r="Z78" i="6"/>
  <c r="X78" i="6"/>
  <c r="W78" i="6"/>
  <c r="V78" i="6"/>
  <c r="U78" i="6"/>
  <c r="U65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Y77" i="6"/>
  <c r="F77" i="6"/>
  <c r="Y76" i="6"/>
  <c r="F76" i="6"/>
  <c r="Y75" i="6"/>
  <c r="F75" i="6"/>
  <c r="Y74" i="6"/>
  <c r="F74" i="6"/>
  <c r="Y73" i="6"/>
  <c r="F73" i="6"/>
  <c r="Y72" i="6"/>
  <c r="F72" i="6"/>
  <c r="Y71" i="6"/>
  <c r="F71" i="6"/>
  <c r="Y70" i="6"/>
  <c r="F70" i="6"/>
  <c r="AE69" i="6"/>
  <c r="AD69" i="6"/>
  <c r="AC69" i="6"/>
  <c r="AB69" i="6"/>
  <c r="AA69" i="6"/>
  <c r="Z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Y68" i="6"/>
  <c r="F68" i="6"/>
  <c r="Y67" i="6"/>
  <c r="Y66" i="6"/>
  <c r="F67" i="6"/>
  <c r="AE66" i="6"/>
  <c r="AD66" i="6"/>
  <c r="AC66" i="6"/>
  <c r="AC65" i="6"/>
  <c r="AB66" i="6"/>
  <c r="AA66" i="6"/>
  <c r="Z66" i="6"/>
  <c r="X66" i="6"/>
  <c r="X65" i="6"/>
  <c r="W66" i="6"/>
  <c r="V66" i="6"/>
  <c r="U66" i="6"/>
  <c r="T66" i="6"/>
  <c r="T65" i="6"/>
  <c r="S66" i="6"/>
  <c r="R66" i="6"/>
  <c r="R65" i="6"/>
  <c r="Q66" i="6"/>
  <c r="Q65" i="6"/>
  <c r="P66" i="6"/>
  <c r="P65" i="6"/>
  <c r="O66" i="6"/>
  <c r="O65" i="6"/>
  <c r="N66" i="6"/>
  <c r="N65" i="6"/>
  <c r="M66" i="6"/>
  <c r="L66" i="6"/>
  <c r="K66" i="6"/>
  <c r="K65" i="6"/>
  <c r="J66" i="6"/>
  <c r="J65" i="6"/>
  <c r="I66" i="6"/>
  <c r="I65" i="6"/>
  <c r="H66" i="6"/>
  <c r="G66" i="6"/>
  <c r="G65" i="6"/>
  <c r="Y64" i="6"/>
  <c r="F64" i="6"/>
  <c r="Y63" i="6"/>
  <c r="E63" i="6" s="1"/>
  <c r="F63" i="6"/>
  <c r="Y62" i="6"/>
  <c r="F62" i="6"/>
  <c r="Y61" i="6"/>
  <c r="F61" i="6"/>
  <c r="Y60" i="6"/>
  <c r="F60" i="6"/>
  <c r="Y59" i="6"/>
  <c r="F59" i="6"/>
  <c r="Y58" i="6"/>
  <c r="Y57" i="6"/>
  <c r="F58" i="6"/>
  <c r="F57" i="6"/>
  <c r="AE57" i="6"/>
  <c r="AD57" i="6"/>
  <c r="AC57" i="6"/>
  <c r="AB57" i="6"/>
  <c r="AA57" i="6"/>
  <c r="Z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Y56" i="6"/>
  <c r="F56" i="6"/>
  <c r="Y55" i="6"/>
  <c r="F55" i="6"/>
  <c r="Y50" i="6"/>
  <c r="F50" i="6"/>
  <c r="E50" i="6" s="1"/>
  <c r="A50" i="6" s="1"/>
  <c r="Y49" i="6"/>
  <c r="F49" i="6"/>
  <c r="Y48" i="6"/>
  <c r="F48" i="6"/>
  <c r="Y47" i="6"/>
  <c r="E47" i="6" s="1"/>
  <c r="F47" i="6"/>
  <c r="Y46" i="6"/>
  <c r="F46" i="6"/>
  <c r="Y45" i="6"/>
  <c r="F45" i="6"/>
  <c r="Y44" i="6"/>
  <c r="F44" i="6"/>
  <c r="Y43" i="6"/>
  <c r="F43" i="6"/>
  <c r="AE42" i="6"/>
  <c r="AE41" i="6" s="1"/>
  <c r="AD42" i="6"/>
  <c r="AD41" i="6" s="1"/>
  <c r="AC42" i="6"/>
  <c r="AC41" i="6" s="1"/>
  <c r="AB42" i="6"/>
  <c r="AB41" i="6" s="1"/>
  <c r="AA42" i="6"/>
  <c r="AA41" i="6" s="1"/>
  <c r="Z42" i="6"/>
  <c r="X42" i="6"/>
  <c r="W42" i="6"/>
  <c r="W41" i="6" s="1"/>
  <c r="V42" i="6"/>
  <c r="V41" i="6" s="1"/>
  <c r="U42" i="6"/>
  <c r="T42" i="6"/>
  <c r="S42" i="6"/>
  <c r="S41" i="6" s="1"/>
  <c r="R42" i="6"/>
  <c r="Q42" i="6"/>
  <c r="P42" i="6"/>
  <c r="P41" i="6" s="1"/>
  <c r="O42" i="6"/>
  <c r="O41" i="6"/>
  <c r="N42" i="6"/>
  <c r="N41" i="6" s="1"/>
  <c r="M42" i="6"/>
  <c r="L42" i="6"/>
  <c r="L41" i="6" s="1"/>
  <c r="K42" i="6"/>
  <c r="K41" i="6" s="1"/>
  <c r="J42" i="6"/>
  <c r="J41" i="6" s="1"/>
  <c r="I42" i="6"/>
  <c r="H42" i="6"/>
  <c r="H41" i="6"/>
  <c r="G42" i="6"/>
  <c r="G41" i="6" s="1"/>
  <c r="Y40" i="6"/>
  <c r="F40" i="6"/>
  <c r="Y39" i="6"/>
  <c r="F39" i="6"/>
  <c r="Y38" i="6"/>
  <c r="F38" i="6"/>
  <c r="Y37" i="6"/>
  <c r="F37" i="6"/>
  <c r="Y36" i="6"/>
  <c r="F36" i="6"/>
  <c r="Y35" i="6"/>
  <c r="F35" i="6"/>
  <c r="Y34" i="6"/>
  <c r="F34" i="6"/>
  <c r="Y33" i="6"/>
  <c r="F33" i="6"/>
  <c r="Y32" i="6"/>
  <c r="F32" i="6"/>
  <c r="Y31" i="6"/>
  <c r="F31" i="6"/>
  <c r="Y30" i="6"/>
  <c r="F30" i="6"/>
  <c r="Y29" i="6"/>
  <c r="Y28" i="6"/>
  <c r="F29" i="6"/>
  <c r="AE28" i="6"/>
  <c r="AD28" i="6"/>
  <c r="AC28" i="6"/>
  <c r="AB28" i="6"/>
  <c r="AA28" i="6"/>
  <c r="Z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Y27" i="6"/>
  <c r="F27" i="6"/>
  <c r="Y26" i="6"/>
  <c r="F26" i="6"/>
  <c r="Y25" i="6"/>
  <c r="F25" i="6"/>
  <c r="Y24" i="6"/>
  <c r="F24" i="6"/>
  <c r="Y23" i="6"/>
  <c r="F23" i="6"/>
  <c r="Y22" i="6"/>
  <c r="F22" i="6"/>
  <c r="Y21" i="6"/>
  <c r="F21" i="6"/>
  <c r="AE20" i="6"/>
  <c r="AE16" i="6"/>
  <c r="AD20" i="6"/>
  <c r="AD16" i="6"/>
  <c r="AC20" i="6"/>
  <c r="AC16" i="6"/>
  <c r="AB20" i="6"/>
  <c r="AB16" i="6"/>
  <c r="AA20" i="6"/>
  <c r="AA16" i="6"/>
  <c r="Z20" i="6"/>
  <c r="Z16" i="6"/>
  <c r="X20" i="6"/>
  <c r="W20" i="6"/>
  <c r="W16" i="6"/>
  <c r="V20" i="6"/>
  <c r="U20" i="6"/>
  <c r="U16" i="6"/>
  <c r="T20" i="6"/>
  <c r="S20" i="6"/>
  <c r="S16" i="6"/>
  <c r="R20" i="6"/>
  <c r="Q20" i="6"/>
  <c r="Q16" i="6"/>
  <c r="P20" i="6"/>
  <c r="O20" i="6"/>
  <c r="O16" i="6"/>
  <c r="N20" i="6"/>
  <c r="M20" i="6"/>
  <c r="M16" i="6"/>
  <c r="L20" i="6"/>
  <c r="K20" i="6"/>
  <c r="K16" i="6"/>
  <c r="J20" i="6"/>
  <c r="J16" i="6"/>
  <c r="I20" i="6"/>
  <c r="H20" i="6"/>
  <c r="H16" i="6"/>
  <c r="G20" i="6"/>
  <c r="G16" i="6"/>
  <c r="Y19" i="6"/>
  <c r="F19" i="6"/>
  <c r="Y18" i="6"/>
  <c r="F18" i="6"/>
  <c r="Y17" i="6"/>
  <c r="F17" i="6"/>
  <c r="B9" i="4"/>
  <c r="D9" i="4"/>
  <c r="F9" i="4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K14" i="6"/>
  <c r="AK15" i="6"/>
  <c r="AK16" i="6"/>
  <c r="AK17" i="6"/>
  <c r="AK18" i="6"/>
  <c r="AK19" i="6"/>
  <c r="AK20" i="6"/>
  <c r="AK28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K55" i="6"/>
  <c r="AK56" i="6"/>
  <c r="AK57" i="6"/>
  <c r="AK58" i="6"/>
  <c r="AK59" i="6"/>
  <c r="AK60" i="6"/>
  <c r="AK61" i="6"/>
  <c r="AK62" i="6"/>
  <c r="AK63" i="6"/>
  <c r="AK64" i="6"/>
  <c r="AK65" i="6"/>
  <c r="AK66" i="6"/>
  <c r="AK69" i="6"/>
  <c r="AK78" i="6"/>
  <c r="AK96" i="6"/>
  <c r="AK97" i="6"/>
  <c r="AK98" i="6"/>
  <c r="AK99" i="6"/>
  <c r="AK100" i="6"/>
  <c r="AK101" i="6"/>
  <c r="AK102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Z103" i="6"/>
  <c r="Z102" i="6" s="1"/>
  <c r="Z101" i="6" s="1"/>
  <c r="AA103" i="6"/>
  <c r="AB103" i="6"/>
  <c r="AC103" i="6"/>
  <c r="AD103" i="6"/>
  <c r="AE103" i="6"/>
  <c r="AK103" i="6"/>
  <c r="G104" i="6"/>
  <c r="H104" i="6"/>
  <c r="I104" i="6"/>
  <c r="J104" i="6"/>
  <c r="J102" i="6"/>
  <c r="K104" i="6"/>
  <c r="L104" i="6"/>
  <c r="M104" i="6"/>
  <c r="N104" i="6"/>
  <c r="O104" i="6"/>
  <c r="P104" i="6"/>
  <c r="Q104" i="6"/>
  <c r="R104" i="6"/>
  <c r="S104" i="6"/>
  <c r="S102" i="6"/>
  <c r="T104" i="6"/>
  <c r="U104" i="6"/>
  <c r="V104" i="6"/>
  <c r="W104" i="6"/>
  <c r="W102" i="6"/>
  <c r="X104" i="6"/>
  <c r="Z104" i="6"/>
  <c r="AA104" i="6"/>
  <c r="AA102" i="6"/>
  <c r="AB104" i="6"/>
  <c r="AC104" i="6"/>
  <c r="AD104" i="6"/>
  <c r="AE104" i="6"/>
  <c r="AK104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Z105" i="6"/>
  <c r="AA105" i="6"/>
  <c r="AB105" i="6"/>
  <c r="AC105" i="6"/>
  <c r="AD105" i="6"/>
  <c r="AE105" i="6"/>
  <c r="AK105" i="6"/>
  <c r="AK106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Z107" i="6"/>
  <c r="AA107" i="6"/>
  <c r="AB107" i="6"/>
  <c r="AC107" i="6"/>
  <c r="AD107" i="6"/>
  <c r="AE107" i="6"/>
  <c r="AK107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Z108" i="6"/>
  <c r="AA108" i="6"/>
  <c r="AB108" i="6"/>
  <c r="AC108" i="6"/>
  <c r="AD108" i="6"/>
  <c r="AE108" i="6"/>
  <c r="AK108" i="6"/>
  <c r="G109" i="6"/>
  <c r="H109" i="6"/>
  <c r="I109" i="6"/>
  <c r="J109" i="6"/>
  <c r="K109" i="6"/>
  <c r="L109" i="6"/>
  <c r="L106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Z109" i="6"/>
  <c r="AA109" i="6"/>
  <c r="AB109" i="6"/>
  <c r="AC109" i="6"/>
  <c r="AD109" i="6"/>
  <c r="AE109" i="6"/>
  <c r="AK109" i="6"/>
  <c r="G110" i="6"/>
  <c r="H110" i="6"/>
  <c r="I110" i="6"/>
  <c r="J110" i="6"/>
  <c r="K110" i="6"/>
  <c r="K106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Z110" i="6"/>
  <c r="AA110" i="6"/>
  <c r="AB110" i="6"/>
  <c r="AC110" i="6"/>
  <c r="AD110" i="6"/>
  <c r="AE110" i="6"/>
  <c r="AK110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U106" i="6"/>
  <c r="V111" i="6"/>
  <c r="W111" i="6"/>
  <c r="X111" i="6"/>
  <c r="Z111" i="6"/>
  <c r="AA111" i="6"/>
  <c r="AB111" i="6"/>
  <c r="AC111" i="6"/>
  <c r="AC106" i="6"/>
  <c r="AD111" i="6"/>
  <c r="AE111" i="6"/>
  <c r="AK111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Z112" i="6"/>
  <c r="AA112" i="6"/>
  <c r="AB112" i="6"/>
  <c r="AC112" i="6"/>
  <c r="AD112" i="6"/>
  <c r="AE112" i="6"/>
  <c r="AK112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Z113" i="6"/>
  <c r="AA113" i="6"/>
  <c r="AB113" i="6"/>
  <c r="AC113" i="6"/>
  <c r="AD113" i="6"/>
  <c r="AE113" i="6"/>
  <c r="AK113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Z114" i="6"/>
  <c r="AA114" i="6"/>
  <c r="AB114" i="6"/>
  <c r="AC114" i="6"/>
  <c r="AD114" i="6"/>
  <c r="AE114" i="6"/>
  <c r="AK114" i="6"/>
  <c r="AK115" i="6"/>
  <c r="G116" i="6"/>
  <c r="H116" i="6"/>
  <c r="H115" i="6" s="1"/>
  <c r="I116" i="6"/>
  <c r="J116" i="6"/>
  <c r="K116" i="6"/>
  <c r="L116" i="6"/>
  <c r="L115" i="6" s="1"/>
  <c r="L100" i="6" s="1"/>
  <c r="M116" i="6"/>
  <c r="N116" i="6"/>
  <c r="O116" i="6"/>
  <c r="P116" i="6"/>
  <c r="Q116" i="6"/>
  <c r="R116" i="6"/>
  <c r="S116" i="6"/>
  <c r="T116" i="6"/>
  <c r="U116" i="6"/>
  <c r="V116" i="6"/>
  <c r="W116" i="6"/>
  <c r="X116" i="6"/>
  <c r="Z116" i="6"/>
  <c r="AA116" i="6"/>
  <c r="AB116" i="6"/>
  <c r="AB115" i="6"/>
  <c r="AC116" i="6"/>
  <c r="AD116" i="6"/>
  <c r="AE116" i="6"/>
  <c r="AK116" i="6"/>
  <c r="G117" i="6"/>
  <c r="H117" i="6"/>
  <c r="I117" i="6"/>
  <c r="J117" i="6"/>
  <c r="K117" i="6"/>
  <c r="L117" i="6"/>
  <c r="M117" i="6"/>
  <c r="N117" i="6"/>
  <c r="N115" i="6"/>
  <c r="O117" i="6"/>
  <c r="P117" i="6"/>
  <c r="Q117" i="6"/>
  <c r="R117" i="6"/>
  <c r="S117" i="6"/>
  <c r="T117" i="6"/>
  <c r="U117" i="6"/>
  <c r="V117" i="6"/>
  <c r="W117" i="6"/>
  <c r="X117" i="6"/>
  <c r="Z117" i="6"/>
  <c r="AA117" i="6"/>
  <c r="AB117" i="6"/>
  <c r="AC117" i="6"/>
  <c r="AC115" i="6"/>
  <c r="AD117" i="6"/>
  <c r="AD115" i="6"/>
  <c r="AE117" i="6"/>
  <c r="AK117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Z118" i="6"/>
  <c r="AA118" i="6"/>
  <c r="AB118" i="6"/>
  <c r="AC118" i="6"/>
  <c r="AD118" i="6"/>
  <c r="AE118" i="6"/>
  <c r="AK118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Z119" i="6"/>
  <c r="AA119" i="6"/>
  <c r="AB119" i="6"/>
  <c r="AC119" i="6"/>
  <c r="AD119" i="6"/>
  <c r="AE119" i="6"/>
  <c r="AK119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Z120" i="6"/>
  <c r="AA120" i="6"/>
  <c r="AB120" i="6"/>
  <c r="AC120" i="6"/>
  <c r="AD120" i="6"/>
  <c r="AE120" i="6"/>
  <c r="AK120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Z121" i="6"/>
  <c r="AA121" i="6"/>
  <c r="AB121" i="6"/>
  <c r="AC121" i="6"/>
  <c r="AD121" i="6"/>
  <c r="AE121" i="6"/>
  <c r="AK121" i="6"/>
  <c r="AK122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Z123" i="6"/>
  <c r="AA123" i="6"/>
  <c r="AB123" i="6"/>
  <c r="AC123" i="6"/>
  <c r="AD123" i="6"/>
  <c r="AE123" i="6"/>
  <c r="AK123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Z124" i="6"/>
  <c r="AA124" i="6"/>
  <c r="AB124" i="6"/>
  <c r="AC124" i="6"/>
  <c r="AD124" i="6"/>
  <c r="AE124" i="6"/>
  <c r="AK124" i="6"/>
  <c r="G125" i="6"/>
  <c r="H125" i="6"/>
  <c r="I125" i="6"/>
  <c r="J125" i="6"/>
  <c r="J122" i="6"/>
  <c r="K125" i="6"/>
  <c r="L125" i="6"/>
  <c r="L122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Z125" i="6"/>
  <c r="Z122" i="6" s="1"/>
  <c r="AA125" i="6"/>
  <c r="AB125" i="6"/>
  <c r="AC125" i="6"/>
  <c r="AD125" i="6"/>
  <c r="AE125" i="6"/>
  <c r="AK125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Z126" i="6"/>
  <c r="AA126" i="6"/>
  <c r="AB126" i="6"/>
  <c r="AC126" i="6"/>
  <c r="AD126" i="6"/>
  <c r="AE126" i="6"/>
  <c r="AK126" i="6"/>
  <c r="AK127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R127" i="6"/>
  <c r="S128" i="6"/>
  <c r="S127" i="6"/>
  <c r="T128" i="6"/>
  <c r="U128" i="6"/>
  <c r="V128" i="6"/>
  <c r="W128" i="6"/>
  <c r="X128" i="6"/>
  <c r="Z128" i="6"/>
  <c r="Z127" i="6" s="1"/>
  <c r="AA128" i="6"/>
  <c r="AB128" i="6"/>
  <c r="AC128" i="6"/>
  <c r="AD128" i="6"/>
  <c r="AE128" i="6"/>
  <c r="AK128" i="6"/>
  <c r="G129" i="6"/>
  <c r="G127" i="6"/>
  <c r="H129" i="6"/>
  <c r="I129" i="6"/>
  <c r="I127" i="6" s="1"/>
  <c r="J129" i="6"/>
  <c r="K129" i="6"/>
  <c r="L129" i="6"/>
  <c r="M129" i="6"/>
  <c r="N129" i="6"/>
  <c r="O129" i="6"/>
  <c r="P129" i="6"/>
  <c r="Q129" i="6"/>
  <c r="Q127" i="6"/>
  <c r="R129" i="6"/>
  <c r="S129" i="6"/>
  <c r="T129" i="6"/>
  <c r="U129" i="6"/>
  <c r="V129" i="6"/>
  <c r="W129" i="6"/>
  <c r="W127" i="6"/>
  <c r="X129" i="6"/>
  <c r="Z129" i="6"/>
  <c r="AA129" i="6"/>
  <c r="AA127" i="6"/>
  <c r="AB129" i="6"/>
  <c r="AB127" i="6"/>
  <c r="AC129" i="6"/>
  <c r="AD129" i="6"/>
  <c r="AE129" i="6"/>
  <c r="AK129" i="6"/>
  <c r="AK130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Z131" i="6"/>
  <c r="AA131" i="6"/>
  <c r="AB131" i="6"/>
  <c r="AC131" i="6"/>
  <c r="AD131" i="6"/>
  <c r="AE131" i="6"/>
  <c r="AK131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Z132" i="6"/>
  <c r="AA132" i="6"/>
  <c r="AB132" i="6"/>
  <c r="AC132" i="6"/>
  <c r="AD132" i="6"/>
  <c r="AE132" i="6"/>
  <c r="AK132" i="6"/>
  <c r="G133" i="6"/>
  <c r="H133" i="6"/>
  <c r="H130" i="6" s="1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Z133" i="6"/>
  <c r="AA133" i="6"/>
  <c r="AB133" i="6"/>
  <c r="AC133" i="6"/>
  <c r="AD133" i="6"/>
  <c r="AE133" i="6"/>
  <c r="AK133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Z134" i="6"/>
  <c r="Z130" i="6" s="1"/>
  <c r="AA134" i="6"/>
  <c r="AB134" i="6"/>
  <c r="AC134" i="6"/>
  <c r="AD134" i="6"/>
  <c r="AE134" i="6"/>
  <c r="AK134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T130" i="6"/>
  <c r="U135" i="6"/>
  <c r="V135" i="6"/>
  <c r="W135" i="6"/>
  <c r="X135" i="6"/>
  <c r="Z135" i="6"/>
  <c r="AA135" i="6"/>
  <c r="AB135" i="6"/>
  <c r="AC135" i="6"/>
  <c r="AD135" i="6"/>
  <c r="AE135" i="6"/>
  <c r="AK135" i="6"/>
  <c r="AK136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Z137" i="6"/>
  <c r="AA137" i="6"/>
  <c r="AB137" i="6"/>
  <c r="AC137" i="6"/>
  <c r="AD137" i="6"/>
  <c r="AE137" i="6"/>
  <c r="AK137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Z138" i="6"/>
  <c r="AA138" i="6"/>
  <c r="AB138" i="6"/>
  <c r="AC138" i="6"/>
  <c r="AD138" i="6"/>
  <c r="AE138" i="6"/>
  <c r="AK138" i="6"/>
  <c r="G139" i="6"/>
  <c r="H139" i="6"/>
  <c r="I139" i="6"/>
  <c r="J139" i="6"/>
  <c r="J136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Z139" i="6"/>
  <c r="AA139" i="6"/>
  <c r="AB139" i="6"/>
  <c r="AC139" i="6"/>
  <c r="AC136" i="6"/>
  <c r="AD139" i="6"/>
  <c r="AE139" i="6"/>
  <c r="AE136" i="6"/>
  <c r="AK139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Z140" i="6"/>
  <c r="AA140" i="6"/>
  <c r="AB140" i="6"/>
  <c r="AC140" i="6"/>
  <c r="AD140" i="6"/>
  <c r="AE140" i="6"/>
  <c r="AK140" i="6"/>
  <c r="AK141" i="6"/>
  <c r="AK142" i="6"/>
  <c r="AK143" i="6"/>
  <c r="AK144" i="6"/>
  <c r="AK145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Z146" i="6"/>
  <c r="AA146" i="6"/>
  <c r="AB146" i="6"/>
  <c r="AC146" i="6"/>
  <c r="AD146" i="6"/>
  <c r="AE146" i="6"/>
  <c r="AK146" i="6"/>
  <c r="G147" i="6"/>
  <c r="G145" i="6" s="1"/>
  <c r="G143" i="6" s="1"/>
  <c r="H147" i="6"/>
  <c r="I147" i="6"/>
  <c r="J147" i="6"/>
  <c r="K147" i="6"/>
  <c r="L147" i="6"/>
  <c r="M147" i="6"/>
  <c r="N147" i="6"/>
  <c r="N145" i="6"/>
  <c r="O147" i="6"/>
  <c r="P147" i="6"/>
  <c r="Q147" i="6"/>
  <c r="R147" i="6"/>
  <c r="R145" i="6" s="1"/>
  <c r="S147" i="6"/>
  <c r="T147" i="6"/>
  <c r="U147" i="6"/>
  <c r="V147" i="6"/>
  <c r="W147" i="6"/>
  <c r="X147" i="6"/>
  <c r="Z147" i="6"/>
  <c r="AA147" i="6"/>
  <c r="AB147" i="6"/>
  <c r="AC147" i="6"/>
  <c r="AD147" i="6"/>
  <c r="AE147" i="6"/>
  <c r="AK147" i="6"/>
  <c r="AK148" i="6"/>
  <c r="G149" i="6"/>
  <c r="H149" i="6"/>
  <c r="I149" i="6"/>
  <c r="J149" i="6"/>
  <c r="K149" i="6"/>
  <c r="L149" i="6"/>
  <c r="M149" i="6"/>
  <c r="N149" i="6"/>
  <c r="O149" i="6"/>
  <c r="P149" i="6"/>
  <c r="P148" i="6" s="1"/>
  <c r="Q149" i="6"/>
  <c r="R149" i="6"/>
  <c r="S149" i="6"/>
  <c r="T149" i="6"/>
  <c r="U149" i="6"/>
  <c r="V149" i="6"/>
  <c r="W149" i="6"/>
  <c r="X149" i="6"/>
  <c r="Z149" i="6"/>
  <c r="AA149" i="6"/>
  <c r="AB149" i="6"/>
  <c r="AC149" i="6"/>
  <c r="AD149" i="6"/>
  <c r="AE149" i="6"/>
  <c r="AK149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Z150" i="6"/>
  <c r="AA150" i="6"/>
  <c r="AB150" i="6"/>
  <c r="AC150" i="6"/>
  <c r="AD150" i="6"/>
  <c r="AE150" i="6"/>
  <c r="AK150" i="6"/>
  <c r="AK151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Z152" i="6"/>
  <c r="AA152" i="6"/>
  <c r="AB152" i="6"/>
  <c r="AC152" i="6"/>
  <c r="AD152" i="6"/>
  <c r="AE152" i="6"/>
  <c r="AK152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Z153" i="6"/>
  <c r="AA153" i="6"/>
  <c r="AB153" i="6"/>
  <c r="AC153" i="6"/>
  <c r="AD153" i="6"/>
  <c r="AE153" i="6"/>
  <c r="AK153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Z154" i="6"/>
  <c r="AA154" i="6"/>
  <c r="AB154" i="6"/>
  <c r="AC154" i="6"/>
  <c r="AD154" i="6"/>
  <c r="AE154" i="6"/>
  <c r="AK154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Z155" i="6"/>
  <c r="AA155" i="6"/>
  <c r="AB155" i="6"/>
  <c r="AC155" i="6"/>
  <c r="AD155" i="6"/>
  <c r="AE155" i="6"/>
  <c r="AK155" i="6"/>
  <c r="AK156" i="6"/>
  <c r="AK157" i="6"/>
  <c r="AK158" i="6"/>
  <c r="AK159" i="6"/>
  <c r="AK160" i="6"/>
  <c r="G161" i="6"/>
  <c r="H161" i="6"/>
  <c r="H159" i="6" s="1"/>
  <c r="H157" i="6" s="1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Z161" i="6"/>
  <c r="AA161" i="6"/>
  <c r="AA159" i="6" s="1"/>
  <c r="AA157" i="6" s="1"/>
  <c r="AB161" i="6"/>
  <c r="AC161" i="6"/>
  <c r="AD161" i="6"/>
  <c r="AE161" i="6"/>
  <c r="AK161" i="6"/>
  <c r="F162" i="6"/>
  <c r="F161" i="6" s="1"/>
  <c r="F159" i="6" s="1"/>
  <c r="Y162" i="6"/>
  <c r="AK162" i="6"/>
  <c r="F163" i="6"/>
  <c r="Y163" i="6"/>
  <c r="AK163" i="6"/>
  <c r="F164" i="6"/>
  <c r="Y164" i="6"/>
  <c r="AK164" i="6"/>
  <c r="G165" i="6"/>
  <c r="H165" i="6"/>
  <c r="I165" i="6"/>
  <c r="J165" i="6"/>
  <c r="K165" i="6"/>
  <c r="L165" i="6"/>
  <c r="M165" i="6"/>
  <c r="N165" i="6"/>
  <c r="O165" i="6"/>
  <c r="O159" i="6"/>
  <c r="O157" i="6" s="1"/>
  <c r="P165" i="6"/>
  <c r="Q165" i="6"/>
  <c r="R165" i="6"/>
  <c r="S165" i="6"/>
  <c r="T165" i="6"/>
  <c r="U165" i="6"/>
  <c r="V165" i="6"/>
  <c r="W165" i="6"/>
  <c r="X165" i="6"/>
  <c r="Z165" i="6"/>
  <c r="AA165" i="6"/>
  <c r="AB165" i="6"/>
  <c r="AC165" i="6"/>
  <c r="AD165" i="6"/>
  <c r="AE165" i="6"/>
  <c r="AK165" i="6"/>
  <c r="F166" i="6"/>
  <c r="Y166" i="6"/>
  <c r="AK166" i="6"/>
  <c r="F167" i="6"/>
  <c r="F165" i="6"/>
  <c r="Y167" i="6"/>
  <c r="AK167" i="6"/>
  <c r="F168" i="6"/>
  <c r="Y168" i="6"/>
  <c r="AK168" i="6"/>
  <c r="F169" i="6"/>
  <c r="Y169" i="6"/>
  <c r="AK169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Z170" i="6"/>
  <c r="AA170" i="6"/>
  <c r="AB170" i="6"/>
  <c r="AC170" i="6"/>
  <c r="AD170" i="6"/>
  <c r="AE170" i="6"/>
  <c r="AK170" i="6"/>
  <c r="F171" i="6"/>
  <c r="Y171" i="6"/>
  <c r="AK171" i="6"/>
  <c r="F172" i="6"/>
  <c r="Y172" i="6"/>
  <c r="AK172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Z173" i="6"/>
  <c r="AA173" i="6"/>
  <c r="AB173" i="6"/>
  <c r="AC173" i="6"/>
  <c r="AD173" i="6"/>
  <c r="AE173" i="6"/>
  <c r="AK173" i="6"/>
  <c r="F174" i="6"/>
  <c r="Y174" i="6"/>
  <c r="AK174" i="6"/>
  <c r="F175" i="6"/>
  <c r="Y175" i="6"/>
  <c r="AK175" i="6"/>
  <c r="F176" i="6"/>
  <c r="Y176" i="6"/>
  <c r="AK176" i="6"/>
  <c r="F177" i="6"/>
  <c r="Y177" i="6"/>
  <c r="AK177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Z178" i="6"/>
  <c r="AA178" i="6"/>
  <c r="AB178" i="6"/>
  <c r="AC178" i="6"/>
  <c r="AD178" i="6"/>
  <c r="AE178" i="6"/>
  <c r="AK178" i="6"/>
  <c r="F179" i="6"/>
  <c r="Y179" i="6"/>
  <c r="AK179" i="6"/>
  <c r="F180" i="6"/>
  <c r="Y180" i="6"/>
  <c r="E180" i="6" s="1"/>
  <c r="A180" i="6" s="1"/>
  <c r="Y178" i="6"/>
  <c r="AK180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Z181" i="6"/>
  <c r="AA181" i="6"/>
  <c r="AB181" i="6"/>
  <c r="AC181" i="6"/>
  <c r="AD181" i="6"/>
  <c r="AE181" i="6"/>
  <c r="AK181" i="6"/>
  <c r="F182" i="6"/>
  <c r="Y182" i="6"/>
  <c r="E182" i="6" s="1"/>
  <c r="A182" i="6" s="1"/>
  <c r="AK182" i="6"/>
  <c r="F183" i="6"/>
  <c r="Y183" i="6"/>
  <c r="AK183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Z184" i="6"/>
  <c r="AA184" i="6"/>
  <c r="AB184" i="6"/>
  <c r="AC184" i="6"/>
  <c r="AD184" i="6"/>
  <c r="AE184" i="6"/>
  <c r="AK184" i="6"/>
  <c r="F185" i="6"/>
  <c r="Y185" i="6"/>
  <c r="AK185" i="6"/>
  <c r="F186" i="6"/>
  <c r="Y186" i="6"/>
  <c r="AK186" i="6"/>
  <c r="F187" i="6"/>
  <c r="E187" i="6" s="1"/>
  <c r="A187" i="6" s="1"/>
  <c r="Y187" i="6"/>
  <c r="AK187" i="6"/>
  <c r="F188" i="6"/>
  <c r="Y188" i="6"/>
  <c r="AK188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Z189" i="6"/>
  <c r="AA189" i="6"/>
  <c r="AB189" i="6"/>
  <c r="AC189" i="6"/>
  <c r="AD189" i="6"/>
  <c r="AE189" i="6"/>
  <c r="AK189" i="6"/>
  <c r="F190" i="6"/>
  <c r="Y190" i="6"/>
  <c r="Y189" i="6"/>
  <c r="AK190" i="6"/>
  <c r="F191" i="6"/>
  <c r="Y191" i="6"/>
  <c r="E191" i="6" s="1"/>
  <c r="A191" i="6" s="1"/>
  <c r="AK191" i="6"/>
  <c r="F192" i="6"/>
  <c r="Y192" i="6"/>
  <c r="AK192" i="6"/>
  <c r="AK193" i="6"/>
  <c r="F194" i="6"/>
  <c r="Y194" i="6"/>
  <c r="AK194" i="6"/>
  <c r="AK195" i="6"/>
  <c r="AK196" i="6"/>
  <c r="AK197" i="6"/>
  <c r="AK198" i="6"/>
  <c r="AK199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U198" i="6" s="1"/>
  <c r="V200" i="6"/>
  <c r="W200" i="6"/>
  <c r="X200" i="6"/>
  <c r="Z200" i="6"/>
  <c r="AA200" i="6"/>
  <c r="AB200" i="6"/>
  <c r="AC200" i="6"/>
  <c r="AD200" i="6"/>
  <c r="AE200" i="6"/>
  <c r="AK200" i="6"/>
  <c r="F201" i="6"/>
  <c r="Y201" i="6"/>
  <c r="E201" i="6" s="1"/>
  <c r="A201" i="6" s="1"/>
  <c r="AK201" i="6"/>
  <c r="F202" i="6"/>
  <c r="Y202" i="6"/>
  <c r="AK202" i="6"/>
  <c r="AK203" i="6"/>
  <c r="F206" i="6"/>
  <c r="Y206" i="6"/>
  <c r="AK206" i="6"/>
  <c r="F207" i="6"/>
  <c r="Y207" i="6"/>
  <c r="AK207" i="6"/>
  <c r="F208" i="6"/>
  <c r="Y208" i="6"/>
  <c r="AK208" i="6"/>
  <c r="F209" i="6"/>
  <c r="Y209" i="6"/>
  <c r="E209" i="6" s="1"/>
  <c r="A209" i="6" s="1"/>
  <c r="AK209" i="6"/>
  <c r="F210" i="6"/>
  <c r="Y210" i="6"/>
  <c r="AK210" i="6"/>
  <c r="F211" i="6"/>
  <c r="Y211" i="6"/>
  <c r="AK211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Z212" i="6"/>
  <c r="AA212" i="6"/>
  <c r="AB212" i="6"/>
  <c r="AC212" i="6"/>
  <c r="AD212" i="6"/>
  <c r="AE212" i="6"/>
  <c r="AK212" i="6"/>
  <c r="F213" i="6"/>
  <c r="Y213" i="6"/>
  <c r="AK213" i="6"/>
  <c r="F214" i="6"/>
  <c r="Y214" i="6"/>
  <c r="AK214" i="6"/>
  <c r="F215" i="6"/>
  <c r="Y215" i="6"/>
  <c r="AK215" i="6"/>
  <c r="F216" i="6"/>
  <c r="Y216" i="6"/>
  <c r="AK216" i="6"/>
  <c r="F217" i="6"/>
  <c r="Y217" i="6"/>
  <c r="AK217" i="6"/>
  <c r="F218" i="6"/>
  <c r="E218" i="6" s="1"/>
  <c r="A218" i="6" s="1"/>
  <c r="Y218" i="6"/>
  <c r="AK218" i="6"/>
  <c r="F219" i="6"/>
  <c r="Y219" i="6"/>
  <c r="AK219" i="6"/>
  <c r="F220" i="6"/>
  <c r="Y220" i="6"/>
  <c r="AK220" i="6"/>
  <c r="F221" i="6"/>
  <c r="Y221" i="6"/>
  <c r="AK221" i="6"/>
  <c r="F222" i="6"/>
  <c r="Y222" i="6"/>
  <c r="AK222" i="6"/>
  <c r="F223" i="6"/>
  <c r="Y223" i="6"/>
  <c r="AK223" i="6"/>
  <c r="F224" i="6"/>
  <c r="Y224" i="6"/>
  <c r="AK224" i="6"/>
  <c r="F225" i="6"/>
  <c r="Y225" i="6"/>
  <c r="AK225" i="6"/>
  <c r="F226" i="6"/>
  <c r="Y226" i="6"/>
  <c r="AK226" i="6"/>
  <c r="F227" i="6"/>
  <c r="Y227" i="6"/>
  <c r="AK227" i="6"/>
  <c r="F228" i="6"/>
  <c r="Y228" i="6"/>
  <c r="AK228" i="6"/>
  <c r="F229" i="6"/>
  <c r="Y229" i="6"/>
  <c r="AK229" i="6"/>
  <c r="F230" i="6"/>
  <c r="Y230" i="6"/>
  <c r="AK230" i="6"/>
  <c r="F231" i="6"/>
  <c r="Y231" i="6"/>
  <c r="AK231" i="6"/>
  <c r="F232" i="6"/>
  <c r="Y232" i="6"/>
  <c r="AK232" i="6"/>
  <c r="F233" i="6"/>
  <c r="Y233" i="6"/>
  <c r="AK233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X234" i="6"/>
  <c r="Z234" i="6"/>
  <c r="AA234" i="6"/>
  <c r="AB234" i="6"/>
  <c r="AC234" i="6"/>
  <c r="AD234" i="6"/>
  <c r="AE234" i="6"/>
  <c r="AK234" i="6"/>
  <c r="F235" i="6"/>
  <c r="E235" i="6" s="1"/>
  <c r="A235" i="6" s="1"/>
  <c r="Y235" i="6"/>
  <c r="AK235" i="6"/>
  <c r="F236" i="6"/>
  <c r="Y236" i="6"/>
  <c r="AK236" i="6"/>
  <c r="F237" i="6"/>
  <c r="Y237" i="6"/>
  <c r="AK237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U238" i="6"/>
  <c r="V238" i="6"/>
  <c r="W238" i="6"/>
  <c r="X238" i="6"/>
  <c r="Z238" i="6"/>
  <c r="AA238" i="6"/>
  <c r="AB238" i="6"/>
  <c r="AC238" i="6"/>
  <c r="AD238" i="6"/>
  <c r="AE238" i="6"/>
  <c r="AK238" i="6"/>
  <c r="F239" i="6"/>
  <c r="Y239" i="6"/>
  <c r="E239" i="6" s="1"/>
  <c r="AK239" i="6"/>
  <c r="F240" i="6"/>
  <c r="Y240" i="6"/>
  <c r="Y238" i="6"/>
  <c r="AK240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X241" i="6"/>
  <c r="Z241" i="6"/>
  <c r="AA241" i="6"/>
  <c r="AB241" i="6"/>
  <c r="AC241" i="6"/>
  <c r="AD241" i="6"/>
  <c r="AE241" i="6"/>
  <c r="AK241" i="6"/>
  <c r="F242" i="6"/>
  <c r="Y242" i="6"/>
  <c r="AK242" i="6"/>
  <c r="F243" i="6"/>
  <c r="Y243" i="6"/>
  <c r="AK243" i="6"/>
  <c r="F244" i="6"/>
  <c r="Y244" i="6"/>
  <c r="AK244" i="6"/>
  <c r="G245" i="6"/>
  <c r="H245" i="6"/>
  <c r="I245" i="6"/>
  <c r="J245" i="6"/>
  <c r="K245" i="6"/>
  <c r="L245" i="6"/>
  <c r="M245" i="6"/>
  <c r="N245" i="6"/>
  <c r="O245" i="6"/>
  <c r="P245" i="6"/>
  <c r="Q245" i="6"/>
  <c r="R245" i="6"/>
  <c r="S245" i="6"/>
  <c r="T245" i="6"/>
  <c r="U245" i="6"/>
  <c r="V245" i="6"/>
  <c r="W245" i="6"/>
  <c r="X245" i="6"/>
  <c r="Z245" i="6"/>
  <c r="AA245" i="6"/>
  <c r="AB245" i="6"/>
  <c r="AC245" i="6"/>
  <c r="AD245" i="6"/>
  <c r="AE245" i="6"/>
  <c r="AK245" i="6"/>
  <c r="F246" i="6"/>
  <c r="Y246" i="6"/>
  <c r="AK246" i="6"/>
  <c r="F247" i="6"/>
  <c r="F245" i="6" s="1"/>
  <c r="Y247" i="6"/>
  <c r="Y245" i="6" s="1"/>
  <c r="AK247" i="6"/>
  <c r="G248" i="6"/>
  <c r="H248" i="6"/>
  <c r="I248" i="6"/>
  <c r="J248" i="6"/>
  <c r="K248" i="6"/>
  <c r="L248" i="6"/>
  <c r="M248" i="6"/>
  <c r="N248" i="6"/>
  <c r="O248" i="6"/>
  <c r="P248" i="6"/>
  <c r="Q248" i="6"/>
  <c r="R248" i="6"/>
  <c r="S248" i="6"/>
  <c r="T248" i="6"/>
  <c r="U248" i="6"/>
  <c r="V248" i="6"/>
  <c r="W248" i="6"/>
  <c r="X248" i="6"/>
  <c r="Z248" i="6"/>
  <c r="AA248" i="6"/>
  <c r="AB248" i="6"/>
  <c r="AC248" i="6"/>
  <c r="AC198" i="6" s="1"/>
  <c r="AD248" i="6"/>
  <c r="AE248" i="6"/>
  <c r="AK248" i="6"/>
  <c r="F249" i="6"/>
  <c r="Y249" i="6"/>
  <c r="AK249" i="6"/>
  <c r="F250" i="6"/>
  <c r="Y250" i="6"/>
  <c r="Y248" i="6" s="1"/>
  <c r="AK250" i="6"/>
  <c r="AK251" i="6"/>
  <c r="AK252" i="6"/>
  <c r="AK253" i="6"/>
  <c r="AK254" i="6"/>
  <c r="AK255" i="6"/>
  <c r="AK256" i="6"/>
  <c r="AK257" i="6"/>
  <c r="AK258" i="6"/>
  <c r="AK259" i="6"/>
  <c r="G260" i="6"/>
  <c r="H260" i="6"/>
  <c r="I260" i="6"/>
  <c r="J260" i="6"/>
  <c r="J259" i="6"/>
  <c r="K260" i="6"/>
  <c r="L260" i="6"/>
  <c r="M260" i="6"/>
  <c r="N260" i="6"/>
  <c r="O260" i="6"/>
  <c r="P260" i="6"/>
  <c r="P259" i="6"/>
  <c r="P258" i="6"/>
  <c r="Q260" i="6"/>
  <c r="R260" i="6"/>
  <c r="S260" i="6"/>
  <c r="T260" i="6"/>
  <c r="U260" i="6"/>
  <c r="V260" i="6"/>
  <c r="W260" i="6"/>
  <c r="X260" i="6"/>
  <c r="Z260" i="6"/>
  <c r="AA260" i="6"/>
  <c r="AB260" i="6"/>
  <c r="AC260" i="6"/>
  <c r="AD260" i="6"/>
  <c r="AE260" i="6"/>
  <c r="AK260" i="6"/>
  <c r="F261" i="6"/>
  <c r="E261" i="6" s="1"/>
  <c r="Y261" i="6"/>
  <c r="AK261" i="6"/>
  <c r="F262" i="6"/>
  <c r="Y262" i="6"/>
  <c r="AK262" i="6"/>
  <c r="F263" i="6"/>
  <c r="Y263" i="6"/>
  <c r="AK263" i="6"/>
  <c r="G264" i="6"/>
  <c r="G259" i="6"/>
  <c r="G258" i="6"/>
  <c r="H264" i="6"/>
  <c r="I264" i="6"/>
  <c r="J264" i="6"/>
  <c r="K264" i="6"/>
  <c r="K259" i="6"/>
  <c r="K258" i="6"/>
  <c r="K257" i="6"/>
  <c r="L264" i="6"/>
  <c r="M264" i="6"/>
  <c r="N264" i="6"/>
  <c r="O264" i="6"/>
  <c r="P264" i="6"/>
  <c r="Q264" i="6"/>
  <c r="R264" i="6"/>
  <c r="S264" i="6"/>
  <c r="T264" i="6"/>
  <c r="U264" i="6"/>
  <c r="V264" i="6"/>
  <c r="W264" i="6"/>
  <c r="X264" i="6"/>
  <c r="Z264" i="6"/>
  <c r="AA264" i="6"/>
  <c r="AB264" i="6"/>
  <c r="AC264" i="6"/>
  <c r="AD264" i="6"/>
  <c r="AE264" i="6"/>
  <c r="AK264" i="6"/>
  <c r="F265" i="6"/>
  <c r="Y265" i="6"/>
  <c r="AK265" i="6"/>
  <c r="F266" i="6"/>
  <c r="F264" i="6"/>
  <c r="Y266" i="6"/>
  <c r="AK266" i="6"/>
  <c r="F267" i="6"/>
  <c r="Y267" i="6"/>
  <c r="AK267" i="6"/>
  <c r="F268" i="6"/>
  <c r="Y268" i="6"/>
  <c r="AK268" i="6"/>
  <c r="F269" i="6"/>
  <c r="Y269" i="6"/>
  <c r="AK269" i="6"/>
  <c r="F270" i="6"/>
  <c r="E270" i="6"/>
  <c r="A270" i="6" s="1"/>
  <c r="Y270" i="6"/>
  <c r="AK270" i="6"/>
  <c r="F271" i="6"/>
  <c r="Y271" i="6"/>
  <c r="AK271" i="6"/>
  <c r="F272" i="6"/>
  <c r="Y272" i="6"/>
  <c r="AK272" i="6"/>
  <c r="G273" i="6"/>
  <c r="H273" i="6"/>
  <c r="I273" i="6"/>
  <c r="J273" i="6"/>
  <c r="K273" i="6"/>
  <c r="L273" i="6"/>
  <c r="M273" i="6"/>
  <c r="N273" i="6"/>
  <c r="O273" i="6"/>
  <c r="P273" i="6"/>
  <c r="Q273" i="6"/>
  <c r="R273" i="6"/>
  <c r="S273" i="6"/>
  <c r="T273" i="6"/>
  <c r="U273" i="6"/>
  <c r="V273" i="6"/>
  <c r="W273" i="6"/>
  <c r="X273" i="6"/>
  <c r="Z273" i="6"/>
  <c r="AA273" i="6"/>
  <c r="AB273" i="6"/>
  <c r="AC273" i="6"/>
  <c r="AD273" i="6"/>
  <c r="AE273" i="6"/>
  <c r="AK273" i="6"/>
  <c r="F274" i="6"/>
  <c r="F273" i="6"/>
  <c r="Y274" i="6"/>
  <c r="E274" i="6" s="1"/>
  <c r="A274" i="6" s="1"/>
  <c r="AK274" i="6"/>
  <c r="F275" i="6"/>
  <c r="Y275" i="6"/>
  <c r="AK275" i="6"/>
  <c r="F276" i="6"/>
  <c r="Y276" i="6"/>
  <c r="AK276" i="6"/>
  <c r="G277" i="6"/>
  <c r="H277" i="6"/>
  <c r="I277" i="6"/>
  <c r="J277" i="6"/>
  <c r="K277" i="6"/>
  <c r="L277" i="6"/>
  <c r="M277" i="6"/>
  <c r="N277" i="6"/>
  <c r="O277" i="6"/>
  <c r="P277" i="6"/>
  <c r="Q277" i="6"/>
  <c r="R277" i="6"/>
  <c r="S277" i="6"/>
  <c r="T277" i="6"/>
  <c r="U277" i="6"/>
  <c r="V277" i="6"/>
  <c r="W277" i="6"/>
  <c r="X277" i="6"/>
  <c r="Z277" i="6"/>
  <c r="AA277" i="6"/>
  <c r="AB277" i="6"/>
  <c r="AC277" i="6"/>
  <c r="AD277" i="6"/>
  <c r="AE277" i="6"/>
  <c r="AK277" i="6"/>
  <c r="F278" i="6"/>
  <c r="Y278" i="6"/>
  <c r="AK278" i="6"/>
  <c r="F279" i="6"/>
  <c r="E279" i="6" s="1"/>
  <c r="A279" i="6" s="1"/>
  <c r="Y279" i="6"/>
  <c r="AK279" i="6"/>
  <c r="G280" i="6"/>
  <c r="H280" i="6"/>
  <c r="I280" i="6"/>
  <c r="J280" i="6"/>
  <c r="K280" i="6"/>
  <c r="L280" i="6"/>
  <c r="M280" i="6"/>
  <c r="N280" i="6"/>
  <c r="O280" i="6"/>
  <c r="P280" i="6"/>
  <c r="Q280" i="6"/>
  <c r="R280" i="6"/>
  <c r="S280" i="6"/>
  <c r="T280" i="6"/>
  <c r="U280" i="6"/>
  <c r="V280" i="6"/>
  <c r="W280" i="6"/>
  <c r="X280" i="6"/>
  <c r="Z280" i="6"/>
  <c r="AA280" i="6"/>
  <c r="AB280" i="6"/>
  <c r="AC280" i="6"/>
  <c r="AD280" i="6"/>
  <c r="AE280" i="6"/>
  <c r="AK280" i="6"/>
  <c r="F281" i="6"/>
  <c r="Y281" i="6"/>
  <c r="AK281" i="6"/>
  <c r="F282" i="6"/>
  <c r="Y282" i="6"/>
  <c r="AK282" i="6"/>
  <c r="F283" i="6"/>
  <c r="Y283" i="6"/>
  <c r="AK283" i="6"/>
  <c r="F284" i="6"/>
  <c r="Y284" i="6"/>
  <c r="AK284" i="6"/>
  <c r="F285" i="6"/>
  <c r="Y285" i="6"/>
  <c r="AK285" i="6"/>
  <c r="AK286" i="6"/>
  <c r="AK287" i="6"/>
  <c r="G288" i="6"/>
  <c r="H288" i="6"/>
  <c r="I288" i="6"/>
  <c r="J288" i="6"/>
  <c r="K288" i="6"/>
  <c r="L288" i="6"/>
  <c r="M288" i="6"/>
  <c r="N288" i="6"/>
  <c r="O288" i="6"/>
  <c r="P288" i="6"/>
  <c r="Q288" i="6"/>
  <c r="R288" i="6"/>
  <c r="S288" i="6"/>
  <c r="T288" i="6"/>
  <c r="U288" i="6"/>
  <c r="V288" i="6"/>
  <c r="W288" i="6"/>
  <c r="X288" i="6"/>
  <c r="Z288" i="6"/>
  <c r="AA288" i="6"/>
  <c r="AB288" i="6"/>
  <c r="AC288" i="6"/>
  <c r="AD288" i="6"/>
  <c r="AE288" i="6"/>
  <c r="AK288" i="6"/>
  <c r="F289" i="6"/>
  <c r="Y289" i="6"/>
  <c r="AK289" i="6"/>
  <c r="F290" i="6"/>
  <c r="Y290" i="6"/>
  <c r="AK290" i="6"/>
  <c r="G291" i="6"/>
  <c r="G294" i="6" s="1"/>
  <c r="H291" i="6"/>
  <c r="H294" i="6"/>
  <c r="I291" i="6"/>
  <c r="I294" i="6" s="1"/>
  <c r="J291" i="6"/>
  <c r="J294" i="6" s="1"/>
  <c r="K291" i="6"/>
  <c r="K294" i="6" s="1"/>
  <c r="L291" i="6"/>
  <c r="L294" i="6"/>
  <c r="M291" i="6"/>
  <c r="M294" i="6" s="1"/>
  <c r="N291" i="6"/>
  <c r="N294" i="6"/>
  <c r="O291" i="6"/>
  <c r="O294" i="6" s="1"/>
  <c r="P291" i="6"/>
  <c r="P294" i="6"/>
  <c r="Q291" i="6"/>
  <c r="Q294" i="6" s="1"/>
  <c r="R291" i="6"/>
  <c r="R294" i="6" s="1"/>
  <c r="S291" i="6"/>
  <c r="S294" i="6" s="1"/>
  <c r="T291" i="6"/>
  <c r="T294" i="6"/>
  <c r="U291" i="6"/>
  <c r="U294" i="6" s="1"/>
  <c r="V291" i="6"/>
  <c r="V294" i="6" s="1"/>
  <c r="W291" i="6"/>
  <c r="W294" i="6" s="1"/>
  <c r="X291" i="6"/>
  <c r="X294" i="6"/>
  <c r="Z291" i="6"/>
  <c r="Z294" i="6" s="1"/>
  <c r="AA291" i="6"/>
  <c r="AA294" i="6" s="1"/>
  <c r="AB291" i="6"/>
  <c r="AB294" i="6" s="1"/>
  <c r="AC291" i="6"/>
  <c r="AC294" i="6" s="1"/>
  <c r="AD291" i="6"/>
  <c r="AD294" i="6" s="1"/>
  <c r="AE291" i="6"/>
  <c r="AE294" i="6" s="1"/>
  <c r="AK291" i="6"/>
  <c r="F292" i="6"/>
  <c r="Y292" i="6"/>
  <c r="AK292" i="6"/>
  <c r="F293" i="6"/>
  <c r="Y293" i="6"/>
  <c r="AK293" i="6"/>
  <c r="AK294" i="6"/>
  <c r="AK295" i="6"/>
  <c r="AK296" i="6"/>
  <c r="AK297" i="6"/>
  <c r="AK298" i="6"/>
  <c r="AK299" i="6"/>
  <c r="G300" i="6"/>
  <c r="H300" i="6"/>
  <c r="I300" i="6"/>
  <c r="J300" i="6"/>
  <c r="K300" i="6"/>
  <c r="L300" i="6"/>
  <c r="M300" i="6"/>
  <c r="N300" i="6"/>
  <c r="O300" i="6"/>
  <c r="P300" i="6"/>
  <c r="Q300" i="6"/>
  <c r="R300" i="6"/>
  <c r="S300" i="6"/>
  <c r="T300" i="6"/>
  <c r="T299" i="6"/>
  <c r="U300" i="6"/>
  <c r="V300" i="6"/>
  <c r="W300" i="6"/>
  <c r="W299" i="6"/>
  <c r="X300" i="6"/>
  <c r="Z300" i="6"/>
  <c r="AA300" i="6"/>
  <c r="AB300" i="6"/>
  <c r="AC300" i="6"/>
  <c r="AC299" i="6"/>
  <c r="AD300" i="6"/>
  <c r="AE300" i="6"/>
  <c r="AK300" i="6"/>
  <c r="F301" i="6"/>
  <c r="Y301" i="6"/>
  <c r="AK301" i="6"/>
  <c r="F302" i="6"/>
  <c r="Y302" i="6"/>
  <c r="Y300" i="6"/>
  <c r="AK302" i="6"/>
  <c r="F303" i="6"/>
  <c r="Y303" i="6"/>
  <c r="AK303" i="6"/>
  <c r="G304" i="6"/>
  <c r="H304" i="6"/>
  <c r="I304" i="6"/>
  <c r="I299" i="6"/>
  <c r="J304" i="6"/>
  <c r="K304" i="6"/>
  <c r="L304" i="6"/>
  <c r="M304" i="6"/>
  <c r="N304" i="6"/>
  <c r="O304" i="6"/>
  <c r="P304" i="6"/>
  <c r="Q304" i="6"/>
  <c r="R304" i="6"/>
  <c r="S304" i="6"/>
  <c r="T304" i="6"/>
  <c r="U304" i="6"/>
  <c r="V304" i="6"/>
  <c r="W304" i="6"/>
  <c r="X304" i="6"/>
  <c r="Z304" i="6"/>
  <c r="AA304" i="6"/>
  <c r="AB304" i="6"/>
  <c r="AC304" i="6"/>
  <c r="AD304" i="6"/>
  <c r="AE304" i="6"/>
  <c r="AK304" i="6"/>
  <c r="F305" i="6"/>
  <c r="Y305" i="6"/>
  <c r="AK305" i="6"/>
  <c r="F306" i="6"/>
  <c r="Y306" i="6"/>
  <c r="AK306" i="6"/>
  <c r="F307" i="6"/>
  <c r="Y307" i="6"/>
  <c r="AK307" i="6"/>
  <c r="F308" i="6"/>
  <c r="E308" i="6" s="1"/>
  <c r="A308" i="6" s="1"/>
  <c r="Y308" i="6"/>
  <c r="AK308" i="6"/>
  <c r="F309" i="6"/>
  <c r="Y309" i="6"/>
  <c r="AK309" i="6"/>
  <c r="F310" i="6"/>
  <c r="Y310" i="6"/>
  <c r="AK310" i="6"/>
  <c r="F311" i="6"/>
  <c r="E311" i="6" s="1"/>
  <c r="A311" i="6" s="1"/>
  <c r="Y311" i="6"/>
  <c r="AK311" i="6"/>
  <c r="F312" i="6"/>
  <c r="Y312" i="6"/>
  <c r="AK312" i="6"/>
  <c r="G313" i="6"/>
  <c r="H313" i="6"/>
  <c r="I313" i="6"/>
  <c r="J313" i="6"/>
  <c r="K313" i="6"/>
  <c r="L313" i="6"/>
  <c r="M313" i="6"/>
  <c r="N313" i="6"/>
  <c r="O313" i="6"/>
  <c r="P313" i="6"/>
  <c r="Q313" i="6"/>
  <c r="R313" i="6"/>
  <c r="S313" i="6"/>
  <c r="T313" i="6"/>
  <c r="U313" i="6"/>
  <c r="V313" i="6"/>
  <c r="W313" i="6"/>
  <c r="X313" i="6"/>
  <c r="Z313" i="6"/>
  <c r="AA313" i="6"/>
  <c r="AB313" i="6"/>
  <c r="AC313" i="6"/>
  <c r="AD313" i="6"/>
  <c r="AE313" i="6"/>
  <c r="AK313" i="6"/>
  <c r="F314" i="6"/>
  <c r="Y314" i="6"/>
  <c r="AK314" i="6"/>
  <c r="F315" i="6"/>
  <c r="Y315" i="6"/>
  <c r="AK315" i="6"/>
  <c r="F316" i="6"/>
  <c r="Y316" i="6"/>
  <c r="AK316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T317" i="6"/>
  <c r="U317" i="6"/>
  <c r="V317" i="6"/>
  <c r="W317" i="6"/>
  <c r="X317" i="6"/>
  <c r="Z317" i="6"/>
  <c r="AA317" i="6"/>
  <c r="AB317" i="6"/>
  <c r="AC317" i="6"/>
  <c r="AD317" i="6"/>
  <c r="AE317" i="6"/>
  <c r="AK317" i="6"/>
  <c r="F318" i="6"/>
  <c r="Y318" i="6"/>
  <c r="AK318" i="6"/>
  <c r="F319" i="6"/>
  <c r="Y319" i="6"/>
  <c r="AK319" i="6"/>
  <c r="G320" i="6"/>
  <c r="H320" i="6"/>
  <c r="I320" i="6"/>
  <c r="J320" i="6"/>
  <c r="K320" i="6"/>
  <c r="L320" i="6"/>
  <c r="M320" i="6"/>
  <c r="N320" i="6"/>
  <c r="O320" i="6"/>
  <c r="P320" i="6"/>
  <c r="Q320" i="6"/>
  <c r="R320" i="6"/>
  <c r="S320" i="6"/>
  <c r="T320" i="6"/>
  <c r="U320" i="6"/>
  <c r="V320" i="6"/>
  <c r="W320" i="6"/>
  <c r="X320" i="6"/>
  <c r="Z320" i="6"/>
  <c r="AA320" i="6"/>
  <c r="AB320" i="6"/>
  <c r="AC320" i="6"/>
  <c r="AD320" i="6"/>
  <c r="AE320" i="6"/>
  <c r="AK320" i="6"/>
  <c r="F321" i="6"/>
  <c r="Y321" i="6"/>
  <c r="AK321" i="6"/>
  <c r="F322" i="6"/>
  <c r="E322" i="6" s="1"/>
  <c r="A322" i="6" s="1"/>
  <c r="Y322" i="6"/>
  <c r="AK322" i="6"/>
  <c r="F323" i="6"/>
  <c r="Y323" i="6"/>
  <c r="AK323" i="6"/>
  <c r="F324" i="6"/>
  <c r="Y324" i="6"/>
  <c r="AK324" i="6"/>
  <c r="F325" i="6"/>
  <c r="Y325" i="6"/>
  <c r="AK325" i="6"/>
  <c r="G326" i="6"/>
  <c r="H326" i="6"/>
  <c r="I326" i="6"/>
  <c r="J326" i="6"/>
  <c r="K326" i="6"/>
  <c r="L326" i="6"/>
  <c r="M326" i="6"/>
  <c r="N326" i="6"/>
  <c r="O326" i="6"/>
  <c r="P326" i="6"/>
  <c r="Q326" i="6"/>
  <c r="R326" i="6"/>
  <c r="S326" i="6"/>
  <c r="T326" i="6"/>
  <c r="U326" i="6"/>
  <c r="V326" i="6"/>
  <c r="W326" i="6"/>
  <c r="X326" i="6"/>
  <c r="Z326" i="6"/>
  <c r="AA326" i="6"/>
  <c r="AB326" i="6"/>
  <c r="AC326" i="6"/>
  <c r="AD326" i="6"/>
  <c r="AE326" i="6"/>
  <c r="AK326" i="6"/>
  <c r="F327" i="6"/>
  <c r="E327" i="6" s="1"/>
  <c r="A327" i="6" s="1"/>
  <c r="Y327" i="6"/>
  <c r="Y137" i="6" s="1"/>
  <c r="AK327" i="6"/>
  <c r="F328" i="6"/>
  <c r="F138" i="6" s="1"/>
  <c r="Y328" i="6"/>
  <c r="Y138" i="6"/>
  <c r="AK328" i="6"/>
  <c r="F329" i="6"/>
  <c r="Y329" i="6"/>
  <c r="Y139" i="6"/>
  <c r="AK329" i="6"/>
  <c r="AK330" i="6"/>
  <c r="AK331" i="6"/>
  <c r="G332" i="6"/>
  <c r="H332" i="6"/>
  <c r="I332" i="6"/>
  <c r="J332" i="6"/>
  <c r="K332" i="6"/>
  <c r="L332" i="6"/>
  <c r="M332" i="6"/>
  <c r="N332" i="6"/>
  <c r="O332" i="6"/>
  <c r="P332" i="6"/>
  <c r="Q332" i="6"/>
  <c r="R332" i="6"/>
  <c r="S332" i="6"/>
  <c r="T332" i="6"/>
  <c r="U332" i="6"/>
  <c r="V332" i="6"/>
  <c r="W332" i="6"/>
  <c r="X332" i="6"/>
  <c r="Z332" i="6"/>
  <c r="AA332" i="6"/>
  <c r="AB332" i="6"/>
  <c r="AC332" i="6"/>
  <c r="AD332" i="6"/>
  <c r="AE332" i="6"/>
  <c r="AK332" i="6"/>
  <c r="F333" i="6"/>
  <c r="Y333" i="6"/>
  <c r="AK333" i="6"/>
  <c r="F334" i="6"/>
  <c r="Y334" i="6"/>
  <c r="AK334" i="6"/>
  <c r="G335" i="6"/>
  <c r="G338" i="6"/>
  <c r="H335" i="6"/>
  <c r="H338" i="6" s="1"/>
  <c r="I335" i="6"/>
  <c r="I338" i="6"/>
  <c r="J335" i="6"/>
  <c r="J338" i="6" s="1"/>
  <c r="K335" i="6"/>
  <c r="K338" i="6"/>
  <c r="L335" i="6"/>
  <c r="L338" i="6" s="1"/>
  <c r="M335" i="6"/>
  <c r="M338" i="6"/>
  <c r="N335" i="6"/>
  <c r="N338" i="6" s="1"/>
  <c r="O335" i="6"/>
  <c r="O338" i="6"/>
  <c r="P335" i="6"/>
  <c r="P338" i="6" s="1"/>
  <c r="Q335" i="6"/>
  <c r="Q338" i="6"/>
  <c r="R335" i="6"/>
  <c r="R338" i="6" s="1"/>
  <c r="S335" i="6"/>
  <c r="S338" i="6"/>
  <c r="T335" i="6"/>
  <c r="T338" i="6" s="1"/>
  <c r="U335" i="6"/>
  <c r="U338" i="6"/>
  <c r="V335" i="6"/>
  <c r="V338" i="6" s="1"/>
  <c r="W335" i="6"/>
  <c r="W338" i="6"/>
  <c r="X335" i="6"/>
  <c r="X338" i="6" s="1"/>
  <c r="Z335" i="6"/>
  <c r="Z338" i="6"/>
  <c r="AA335" i="6"/>
  <c r="AA338" i="6" s="1"/>
  <c r="AB335" i="6"/>
  <c r="AB338" i="6"/>
  <c r="AC335" i="6"/>
  <c r="AC338" i="6" s="1"/>
  <c r="AD335" i="6"/>
  <c r="AD338" i="6"/>
  <c r="AE335" i="6"/>
  <c r="AE338" i="6" s="1"/>
  <c r="AK335" i="6"/>
  <c r="F336" i="6"/>
  <c r="Y336" i="6"/>
  <c r="AK336" i="6"/>
  <c r="F337" i="6"/>
  <c r="Y337" i="6"/>
  <c r="E337" i="6" s="1"/>
  <c r="A337" i="6" s="1"/>
  <c r="AK337" i="6"/>
  <c r="AK338" i="6"/>
  <c r="AK339" i="6"/>
  <c r="AK340" i="6"/>
  <c r="AK341" i="6"/>
  <c r="AK342" i="6"/>
  <c r="AK343" i="6"/>
  <c r="G344" i="6"/>
  <c r="H344" i="6"/>
  <c r="I344" i="6"/>
  <c r="J344" i="6"/>
  <c r="K344" i="6"/>
  <c r="L344" i="6"/>
  <c r="L343" i="6"/>
  <c r="L342" i="6"/>
  <c r="M344" i="6"/>
  <c r="N344" i="6"/>
  <c r="O344" i="6"/>
  <c r="P344" i="6"/>
  <c r="Q344" i="6"/>
  <c r="R344" i="6"/>
  <c r="S344" i="6"/>
  <c r="T344" i="6"/>
  <c r="U344" i="6"/>
  <c r="V344" i="6"/>
  <c r="W344" i="6"/>
  <c r="X344" i="6"/>
  <c r="Z344" i="6"/>
  <c r="AA344" i="6"/>
  <c r="AB344" i="6"/>
  <c r="AC344" i="6"/>
  <c r="AD344" i="6"/>
  <c r="AE344" i="6"/>
  <c r="AK344" i="6"/>
  <c r="F345" i="6"/>
  <c r="Y345" i="6"/>
  <c r="AK345" i="6"/>
  <c r="F346" i="6"/>
  <c r="Y346" i="6"/>
  <c r="AK346" i="6"/>
  <c r="F347" i="6"/>
  <c r="Y347" i="6"/>
  <c r="AK347" i="6"/>
  <c r="G348" i="6"/>
  <c r="H348" i="6"/>
  <c r="I348" i="6"/>
  <c r="J348" i="6"/>
  <c r="K348" i="6"/>
  <c r="L348" i="6"/>
  <c r="M348" i="6"/>
  <c r="N348" i="6"/>
  <c r="N343" i="6"/>
  <c r="O348" i="6"/>
  <c r="P348" i="6"/>
  <c r="Q348" i="6"/>
  <c r="R348" i="6"/>
  <c r="R343" i="6"/>
  <c r="R342" i="6"/>
  <c r="R341" i="6"/>
  <c r="S348" i="6"/>
  <c r="T348" i="6"/>
  <c r="U348" i="6"/>
  <c r="V348" i="6"/>
  <c r="V343" i="6"/>
  <c r="V342" i="6"/>
  <c r="V341" i="6"/>
  <c r="W348" i="6"/>
  <c r="X348" i="6"/>
  <c r="Z348" i="6"/>
  <c r="AA348" i="6"/>
  <c r="AB348" i="6"/>
  <c r="AC348" i="6"/>
  <c r="AD348" i="6"/>
  <c r="AE348" i="6"/>
  <c r="AK348" i="6"/>
  <c r="F349" i="6"/>
  <c r="Y349" i="6"/>
  <c r="AK349" i="6"/>
  <c r="F350" i="6"/>
  <c r="Y350" i="6"/>
  <c r="AK350" i="6"/>
  <c r="F351" i="6"/>
  <c r="F348" i="6"/>
  <c r="Y351" i="6"/>
  <c r="AK351" i="6"/>
  <c r="F352" i="6"/>
  <c r="Y352" i="6"/>
  <c r="AK352" i="6"/>
  <c r="F353" i="6"/>
  <c r="Y353" i="6"/>
  <c r="AK353" i="6"/>
  <c r="F354" i="6"/>
  <c r="Y354" i="6"/>
  <c r="AK354" i="6"/>
  <c r="F355" i="6"/>
  <c r="Y355" i="6"/>
  <c r="AK355" i="6"/>
  <c r="F356" i="6"/>
  <c r="Y356" i="6"/>
  <c r="AK356" i="6"/>
  <c r="G357" i="6"/>
  <c r="H357" i="6"/>
  <c r="I357" i="6"/>
  <c r="J357" i="6"/>
  <c r="K357" i="6"/>
  <c r="L357" i="6"/>
  <c r="M357" i="6"/>
  <c r="N357" i="6"/>
  <c r="O357" i="6"/>
  <c r="P357" i="6"/>
  <c r="Q357" i="6"/>
  <c r="R357" i="6"/>
  <c r="S357" i="6"/>
  <c r="T357" i="6"/>
  <c r="U357" i="6"/>
  <c r="V357" i="6"/>
  <c r="W357" i="6"/>
  <c r="X357" i="6"/>
  <c r="Z357" i="6"/>
  <c r="AA357" i="6"/>
  <c r="AB357" i="6"/>
  <c r="AC357" i="6"/>
  <c r="AD357" i="6"/>
  <c r="AE357" i="6"/>
  <c r="AK357" i="6"/>
  <c r="F358" i="6"/>
  <c r="Y358" i="6"/>
  <c r="AK358" i="6"/>
  <c r="F359" i="6"/>
  <c r="Y359" i="6"/>
  <c r="AK359" i="6"/>
  <c r="F360" i="6"/>
  <c r="E360" i="6" s="1"/>
  <c r="A360" i="6" s="1"/>
  <c r="Y360" i="6"/>
  <c r="AK360" i="6"/>
  <c r="G361" i="6"/>
  <c r="H361" i="6"/>
  <c r="I361" i="6"/>
  <c r="J361" i="6"/>
  <c r="K361" i="6"/>
  <c r="L361" i="6"/>
  <c r="M361" i="6"/>
  <c r="N361" i="6"/>
  <c r="O361" i="6"/>
  <c r="P361" i="6"/>
  <c r="Q361" i="6"/>
  <c r="R361" i="6"/>
  <c r="S361" i="6"/>
  <c r="T361" i="6"/>
  <c r="U361" i="6"/>
  <c r="V361" i="6"/>
  <c r="W361" i="6"/>
  <c r="X361" i="6"/>
  <c r="Z361" i="6"/>
  <c r="AA361" i="6"/>
  <c r="AB361" i="6"/>
  <c r="AC361" i="6"/>
  <c r="AD361" i="6"/>
  <c r="AE361" i="6"/>
  <c r="AK361" i="6"/>
  <c r="F362" i="6"/>
  <c r="Y362" i="6"/>
  <c r="AK362" i="6"/>
  <c r="F363" i="6"/>
  <c r="F361" i="6"/>
  <c r="Y363" i="6"/>
  <c r="Y361" i="6"/>
  <c r="AK363" i="6"/>
  <c r="G364" i="6"/>
  <c r="H364" i="6"/>
  <c r="I364" i="6"/>
  <c r="J364" i="6"/>
  <c r="K364" i="6"/>
  <c r="L364" i="6"/>
  <c r="M364" i="6"/>
  <c r="N364" i="6"/>
  <c r="O364" i="6"/>
  <c r="P364" i="6"/>
  <c r="Q364" i="6"/>
  <c r="R364" i="6"/>
  <c r="S364" i="6"/>
  <c r="T364" i="6"/>
  <c r="U364" i="6"/>
  <c r="V364" i="6"/>
  <c r="W364" i="6"/>
  <c r="X364" i="6"/>
  <c r="Z364" i="6"/>
  <c r="AA364" i="6"/>
  <c r="AB364" i="6"/>
  <c r="AC364" i="6"/>
  <c r="AD364" i="6"/>
  <c r="AE364" i="6"/>
  <c r="AK364" i="6"/>
  <c r="F365" i="6"/>
  <c r="Y365" i="6"/>
  <c r="AK365" i="6"/>
  <c r="F366" i="6"/>
  <c r="Y366" i="6"/>
  <c r="AK366" i="6"/>
  <c r="F367" i="6"/>
  <c r="Y367" i="6"/>
  <c r="AK367" i="6"/>
  <c r="F368" i="6"/>
  <c r="Y368" i="6"/>
  <c r="AK368" i="6"/>
  <c r="F369" i="6"/>
  <c r="Y369" i="6"/>
  <c r="AK369" i="6"/>
  <c r="AK370" i="6"/>
  <c r="AK371" i="6"/>
  <c r="G372" i="6"/>
  <c r="H372" i="6"/>
  <c r="I372" i="6"/>
  <c r="J372" i="6"/>
  <c r="K372" i="6"/>
  <c r="L372" i="6"/>
  <c r="M372" i="6"/>
  <c r="N372" i="6"/>
  <c r="O372" i="6"/>
  <c r="P372" i="6"/>
  <c r="Q372" i="6"/>
  <c r="R372" i="6"/>
  <c r="S372" i="6"/>
  <c r="T372" i="6"/>
  <c r="U372" i="6"/>
  <c r="V372" i="6"/>
  <c r="W372" i="6"/>
  <c r="X372" i="6"/>
  <c r="Z372" i="6"/>
  <c r="AA372" i="6"/>
  <c r="AB372" i="6"/>
  <c r="AC372" i="6"/>
  <c r="AD372" i="6"/>
  <c r="AE372" i="6"/>
  <c r="AK372" i="6"/>
  <c r="F373" i="6"/>
  <c r="Y373" i="6"/>
  <c r="Y372" i="6" s="1"/>
  <c r="AK373" i="6"/>
  <c r="F374" i="6"/>
  <c r="Y374" i="6"/>
  <c r="AK374" i="6"/>
  <c r="G375" i="6"/>
  <c r="G378" i="6" s="1"/>
  <c r="H375" i="6"/>
  <c r="H378" i="6" s="1"/>
  <c r="I375" i="6"/>
  <c r="I378" i="6" s="1"/>
  <c r="J375" i="6"/>
  <c r="J378" i="6" s="1"/>
  <c r="K375" i="6"/>
  <c r="K378" i="6" s="1"/>
  <c r="L375" i="6"/>
  <c r="L378" i="6"/>
  <c r="M375" i="6"/>
  <c r="M378" i="6" s="1"/>
  <c r="N375" i="6"/>
  <c r="N378" i="6" s="1"/>
  <c r="O375" i="6"/>
  <c r="O378" i="6" s="1"/>
  <c r="P375" i="6"/>
  <c r="P378" i="6" s="1"/>
  <c r="Q375" i="6"/>
  <c r="Q378" i="6" s="1"/>
  <c r="R375" i="6"/>
  <c r="R378" i="6" s="1"/>
  <c r="S375" i="6"/>
  <c r="S378" i="6" s="1"/>
  <c r="T375" i="6"/>
  <c r="T378" i="6" s="1"/>
  <c r="U375" i="6"/>
  <c r="U378" i="6" s="1"/>
  <c r="V375" i="6"/>
  <c r="V378" i="6" s="1"/>
  <c r="W375" i="6"/>
  <c r="W378" i="6" s="1"/>
  <c r="X375" i="6"/>
  <c r="X378" i="6" s="1"/>
  <c r="Z375" i="6"/>
  <c r="Z378" i="6" s="1"/>
  <c r="AA375" i="6"/>
  <c r="AA378" i="6"/>
  <c r="AB375" i="6"/>
  <c r="AB378" i="6" s="1"/>
  <c r="AC375" i="6"/>
  <c r="AC378" i="6"/>
  <c r="AD375" i="6"/>
  <c r="AD378" i="6" s="1"/>
  <c r="AE375" i="6"/>
  <c r="AE378" i="6" s="1"/>
  <c r="AK375" i="6"/>
  <c r="F376" i="6"/>
  <c r="Y376" i="6"/>
  <c r="AK376" i="6"/>
  <c r="F377" i="6"/>
  <c r="Y377" i="6"/>
  <c r="AK377" i="6"/>
  <c r="AK378" i="6"/>
  <c r="AK379" i="6"/>
  <c r="AK380" i="6"/>
  <c r="AK381" i="6"/>
  <c r="AK382" i="6"/>
  <c r="AK383" i="6"/>
  <c r="AK384" i="6"/>
  <c r="AK385" i="6"/>
  <c r="G386" i="6"/>
  <c r="G385" i="6"/>
  <c r="H386" i="6"/>
  <c r="I386" i="6"/>
  <c r="J386" i="6"/>
  <c r="K386" i="6"/>
  <c r="L386" i="6"/>
  <c r="M386" i="6"/>
  <c r="N386" i="6"/>
  <c r="O386" i="6"/>
  <c r="P386" i="6"/>
  <c r="Q386" i="6"/>
  <c r="R386" i="6"/>
  <c r="S386" i="6"/>
  <c r="T386" i="6"/>
  <c r="U386" i="6"/>
  <c r="V386" i="6"/>
  <c r="W386" i="6"/>
  <c r="X386" i="6"/>
  <c r="Z386" i="6"/>
  <c r="AA386" i="6"/>
  <c r="AB386" i="6"/>
  <c r="AC386" i="6"/>
  <c r="AC385" i="6"/>
  <c r="AD386" i="6"/>
  <c r="AE386" i="6"/>
  <c r="AK386" i="6"/>
  <c r="F387" i="6"/>
  <c r="Y387" i="6"/>
  <c r="AK387" i="6"/>
  <c r="F388" i="6"/>
  <c r="Y388" i="6"/>
  <c r="AK388" i="6"/>
  <c r="F389" i="6"/>
  <c r="Y389" i="6"/>
  <c r="AK389" i="6"/>
  <c r="G390" i="6"/>
  <c r="H390" i="6"/>
  <c r="I390" i="6"/>
  <c r="I385" i="6"/>
  <c r="J390" i="6"/>
  <c r="K390" i="6"/>
  <c r="L390" i="6"/>
  <c r="M390" i="6"/>
  <c r="N390" i="6"/>
  <c r="N385" i="6"/>
  <c r="O390" i="6"/>
  <c r="P390" i="6"/>
  <c r="Q390" i="6"/>
  <c r="R390" i="6"/>
  <c r="S390" i="6"/>
  <c r="T390" i="6"/>
  <c r="U390" i="6"/>
  <c r="V390" i="6"/>
  <c r="W390" i="6"/>
  <c r="X390" i="6"/>
  <c r="Z390" i="6"/>
  <c r="AA390" i="6"/>
  <c r="AB390" i="6"/>
  <c r="AC390" i="6"/>
  <c r="AD390" i="6"/>
  <c r="AE390" i="6"/>
  <c r="AK390" i="6"/>
  <c r="F391" i="6"/>
  <c r="Y391" i="6"/>
  <c r="AK391" i="6"/>
  <c r="F392" i="6"/>
  <c r="Y392" i="6"/>
  <c r="AK392" i="6"/>
  <c r="F393" i="6"/>
  <c r="Y393" i="6"/>
  <c r="AK393" i="6"/>
  <c r="F394" i="6"/>
  <c r="Y394" i="6"/>
  <c r="AK394" i="6"/>
  <c r="F395" i="6"/>
  <c r="Y395" i="6"/>
  <c r="AK395" i="6"/>
  <c r="F396" i="6"/>
  <c r="Y396" i="6"/>
  <c r="AK396" i="6"/>
  <c r="F397" i="6"/>
  <c r="Y397" i="6"/>
  <c r="AK397" i="6"/>
  <c r="F398" i="6"/>
  <c r="Y398" i="6"/>
  <c r="AK398" i="6"/>
  <c r="G399" i="6"/>
  <c r="H399" i="6"/>
  <c r="I399" i="6"/>
  <c r="J399" i="6"/>
  <c r="K399" i="6"/>
  <c r="L399" i="6"/>
  <c r="M399" i="6"/>
  <c r="N399" i="6"/>
  <c r="O399" i="6"/>
  <c r="P399" i="6"/>
  <c r="Q399" i="6"/>
  <c r="R399" i="6"/>
  <c r="S399" i="6"/>
  <c r="T399" i="6"/>
  <c r="U399" i="6"/>
  <c r="V399" i="6"/>
  <c r="W399" i="6"/>
  <c r="X399" i="6"/>
  <c r="Z399" i="6"/>
  <c r="AA399" i="6"/>
  <c r="AB399" i="6"/>
  <c r="AC399" i="6"/>
  <c r="AD399" i="6"/>
  <c r="AE399" i="6"/>
  <c r="AK399" i="6"/>
  <c r="F400" i="6"/>
  <c r="Y400" i="6"/>
  <c r="AK400" i="6"/>
  <c r="F401" i="6"/>
  <c r="E401" i="6" s="1"/>
  <c r="F399" i="6"/>
  <c r="Y401" i="6"/>
  <c r="AK401" i="6"/>
  <c r="F402" i="6"/>
  <c r="Y402" i="6"/>
  <c r="AK402" i="6"/>
  <c r="G403" i="6"/>
  <c r="H403" i="6"/>
  <c r="I403" i="6"/>
  <c r="J403" i="6"/>
  <c r="K403" i="6"/>
  <c r="L403" i="6"/>
  <c r="M403" i="6"/>
  <c r="N403" i="6"/>
  <c r="O403" i="6"/>
  <c r="P403" i="6"/>
  <c r="Q403" i="6"/>
  <c r="R403" i="6"/>
  <c r="S403" i="6"/>
  <c r="T403" i="6"/>
  <c r="U403" i="6"/>
  <c r="V403" i="6"/>
  <c r="W403" i="6"/>
  <c r="X403" i="6"/>
  <c r="Z403" i="6"/>
  <c r="AA403" i="6"/>
  <c r="AB403" i="6"/>
  <c r="AC403" i="6"/>
  <c r="AD403" i="6"/>
  <c r="AE403" i="6"/>
  <c r="AK403" i="6"/>
  <c r="F404" i="6"/>
  <c r="Y404" i="6"/>
  <c r="AK404" i="6"/>
  <c r="F405" i="6"/>
  <c r="Y405" i="6"/>
  <c r="AK405" i="6"/>
  <c r="G406" i="6"/>
  <c r="H406" i="6"/>
  <c r="I406" i="6"/>
  <c r="J406" i="6"/>
  <c r="K406" i="6"/>
  <c r="L406" i="6"/>
  <c r="M406" i="6"/>
  <c r="N406" i="6"/>
  <c r="O406" i="6"/>
  <c r="P406" i="6"/>
  <c r="Q406" i="6"/>
  <c r="R406" i="6"/>
  <c r="S406" i="6"/>
  <c r="T406" i="6"/>
  <c r="U406" i="6"/>
  <c r="V406" i="6"/>
  <c r="W406" i="6"/>
  <c r="X406" i="6"/>
  <c r="Z406" i="6"/>
  <c r="AA406" i="6"/>
  <c r="AB406" i="6"/>
  <c r="AC406" i="6"/>
  <c r="AD406" i="6"/>
  <c r="AE406" i="6"/>
  <c r="AK406" i="6"/>
  <c r="F407" i="6"/>
  <c r="Y407" i="6"/>
  <c r="AK407" i="6"/>
  <c r="F408" i="6"/>
  <c r="Y408" i="6"/>
  <c r="AK408" i="6"/>
  <c r="F409" i="6"/>
  <c r="Y409" i="6"/>
  <c r="AK409" i="6"/>
  <c r="F410" i="6"/>
  <c r="Y410" i="6"/>
  <c r="AK410" i="6"/>
  <c r="F411" i="6"/>
  <c r="Y411" i="6"/>
  <c r="AK411" i="6"/>
  <c r="AK412" i="6"/>
  <c r="AK413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T414" i="6"/>
  <c r="U414" i="6"/>
  <c r="V414" i="6"/>
  <c r="W414" i="6"/>
  <c r="X414" i="6"/>
  <c r="Z414" i="6"/>
  <c r="AA414" i="6"/>
  <c r="AB414" i="6"/>
  <c r="AC414" i="6"/>
  <c r="AD414" i="6"/>
  <c r="AE414" i="6"/>
  <c r="AK414" i="6"/>
  <c r="F415" i="6"/>
  <c r="Y415" i="6"/>
  <c r="AK415" i="6"/>
  <c r="F416" i="6"/>
  <c r="Y416" i="6"/>
  <c r="AK416" i="6"/>
  <c r="G417" i="6"/>
  <c r="G420" i="6"/>
  <c r="H417" i="6"/>
  <c r="H420" i="6" s="1"/>
  <c r="I417" i="6"/>
  <c r="I420" i="6" s="1"/>
  <c r="J417" i="6"/>
  <c r="J420" i="6" s="1"/>
  <c r="K417" i="6"/>
  <c r="K420" i="6" s="1"/>
  <c r="L417" i="6"/>
  <c r="L420" i="6" s="1"/>
  <c r="M417" i="6"/>
  <c r="M420" i="6"/>
  <c r="N417" i="6"/>
  <c r="N420" i="6" s="1"/>
  <c r="O417" i="6"/>
  <c r="O420" i="6"/>
  <c r="P417" i="6"/>
  <c r="P420" i="6" s="1"/>
  <c r="Q417" i="6"/>
  <c r="Q420" i="6" s="1"/>
  <c r="R417" i="6"/>
  <c r="R420" i="6" s="1"/>
  <c r="S417" i="6"/>
  <c r="S420" i="6"/>
  <c r="T417" i="6"/>
  <c r="T420" i="6" s="1"/>
  <c r="U417" i="6"/>
  <c r="U420" i="6"/>
  <c r="V417" i="6"/>
  <c r="V420" i="6" s="1"/>
  <c r="W417" i="6"/>
  <c r="W420" i="6"/>
  <c r="X417" i="6"/>
  <c r="X420" i="6" s="1"/>
  <c r="Z417" i="6"/>
  <c r="Z420" i="6" s="1"/>
  <c r="AA417" i="6"/>
  <c r="AA420" i="6" s="1"/>
  <c r="AB417" i="6"/>
  <c r="AB420" i="6"/>
  <c r="AC417" i="6"/>
  <c r="AC420" i="6" s="1"/>
  <c r="AD417" i="6"/>
  <c r="AD420" i="6" s="1"/>
  <c r="AE417" i="6"/>
  <c r="AE420" i="6" s="1"/>
  <c r="AK417" i="6"/>
  <c r="F418" i="6"/>
  <c r="Y418" i="6"/>
  <c r="AK418" i="6"/>
  <c r="F419" i="6"/>
  <c r="Y419" i="6"/>
  <c r="AK419" i="6"/>
  <c r="AK420" i="6"/>
  <c r="AK421" i="6"/>
  <c r="AK422" i="6"/>
  <c r="AK423" i="6"/>
  <c r="AK424" i="6"/>
  <c r="AK425" i="6"/>
  <c r="G426" i="6"/>
  <c r="H426" i="6"/>
  <c r="I426" i="6"/>
  <c r="J426" i="6"/>
  <c r="K426" i="6"/>
  <c r="L426" i="6"/>
  <c r="M426" i="6"/>
  <c r="N426" i="6"/>
  <c r="O426" i="6"/>
  <c r="P426" i="6"/>
  <c r="Q426" i="6"/>
  <c r="Q425" i="6"/>
  <c r="R426" i="6"/>
  <c r="S426" i="6"/>
  <c r="T426" i="6"/>
  <c r="U426" i="6"/>
  <c r="U425" i="6"/>
  <c r="U424" i="6"/>
  <c r="V426" i="6"/>
  <c r="W426" i="6"/>
  <c r="X426" i="6"/>
  <c r="Z426" i="6"/>
  <c r="Z425" i="6"/>
  <c r="Z424" i="6"/>
  <c r="AA426" i="6"/>
  <c r="AB426" i="6"/>
  <c r="AC426" i="6"/>
  <c r="AD426" i="6"/>
  <c r="AE426" i="6"/>
  <c r="AE425" i="6"/>
  <c r="AK426" i="6"/>
  <c r="F427" i="6"/>
  <c r="Y427" i="6"/>
  <c r="Y426" i="6"/>
  <c r="AK427" i="6"/>
  <c r="F428" i="6"/>
  <c r="F426" i="6"/>
  <c r="Y428" i="6"/>
  <c r="AK428" i="6"/>
  <c r="F429" i="6"/>
  <c r="Y429" i="6"/>
  <c r="AK429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S425" i="6"/>
  <c r="S424" i="6"/>
  <c r="S423" i="6"/>
  <c r="T430" i="6"/>
  <c r="U430" i="6"/>
  <c r="V430" i="6"/>
  <c r="W430" i="6"/>
  <c r="X430" i="6"/>
  <c r="Z430" i="6"/>
  <c r="AA430" i="6"/>
  <c r="AB430" i="6"/>
  <c r="AC430" i="6"/>
  <c r="AD430" i="6"/>
  <c r="AE430" i="6"/>
  <c r="AK430" i="6"/>
  <c r="F431" i="6"/>
  <c r="Y431" i="6"/>
  <c r="AK431" i="6"/>
  <c r="F432" i="6"/>
  <c r="Y432" i="6"/>
  <c r="AK432" i="6"/>
  <c r="F433" i="6"/>
  <c r="Y433" i="6"/>
  <c r="AK433" i="6"/>
  <c r="F434" i="6"/>
  <c r="Y434" i="6"/>
  <c r="AK434" i="6"/>
  <c r="F435" i="6"/>
  <c r="Y435" i="6"/>
  <c r="AK435" i="6"/>
  <c r="F436" i="6"/>
  <c r="Y436" i="6"/>
  <c r="AK436" i="6"/>
  <c r="F437" i="6"/>
  <c r="Y437" i="6"/>
  <c r="AK437" i="6"/>
  <c r="F438" i="6"/>
  <c r="Y438" i="6"/>
  <c r="AK438" i="6"/>
  <c r="G439" i="6"/>
  <c r="H439" i="6"/>
  <c r="I439" i="6"/>
  <c r="J439" i="6"/>
  <c r="K439" i="6"/>
  <c r="L439" i="6"/>
  <c r="M439" i="6"/>
  <c r="N439" i="6"/>
  <c r="O439" i="6"/>
  <c r="P439" i="6"/>
  <c r="Q439" i="6"/>
  <c r="R439" i="6"/>
  <c r="R424" i="6"/>
  <c r="R423" i="6"/>
  <c r="S439" i="6"/>
  <c r="T439" i="6"/>
  <c r="U439" i="6"/>
  <c r="V439" i="6"/>
  <c r="W439" i="6"/>
  <c r="X439" i="6"/>
  <c r="Z439" i="6"/>
  <c r="AA439" i="6"/>
  <c r="AB439" i="6"/>
  <c r="AC439" i="6"/>
  <c r="AD439" i="6"/>
  <c r="AE439" i="6"/>
  <c r="AK439" i="6"/>
  <c r="F440" i="6"/>
  <c r="Y440" i="6"/>
  <c r="AK440" i="6"/>
  <c r="F441" i="6"/>
  <c r="Y441" i="6"/>
  <c r="Y439" i="6"/>
  <c r="AK441" i="6"/>
  <c r="F442" i="6"/>
  <c r="Y442" i="6"/>
  <c r="AK442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T423" i="6"/>
  <c r="U443" i="6"/>
  <c r="V443" i="6"/>
  <c r="W443" i="6"/>
  <c r="X443" i="6"/>
  <c r="Z443" i="6"/>
  <c r="AA443" i="6"/>
  <c r="AB443" i="6"/>
  <c r="AC443" i="6"/>
  <c r="AD443" i="6"/>
  <c r="AE443" i="6"/>
  <c r="AK443" i="6"/>
  <c r="F444" i="6"/>
  <c r="F443" i="6"/>
  <c r="Y444" i="6"/>
  <c r="AK444" i="6"/>
  <c r="F445" i="6"/>
  <c r="Y445" i="6"/>
  <c r="AK445" i="6"/>
  <c r="G446" i="6"/>
  <c r="H446" i="6"/>
  <c r="I446" i="6"/>
  <c r="J446" i="6"/>
  <c r="K446" i="6"/>
  <c r="L446" i="6"/>
  <c r="M446" i="6"/>
  <c r="N446" i="6"/>
  <c r="O446" i="6"/>
  <c r="P446" i="6"/>
  <c r="Q446" i="6"/>
  <c r="R446" i="6"/>
  <c r="S446" i="6"/>
  <c r="T446" i="6"/>
  <c r="U446" i="6"/>
  <c r="V446" i="6"/>
  <c r="W446" i="6"/>
  <c r="X446" i="6"/>
  <c r="Z446" i="6"/>
  <c r="AA446" i="6"/>
  <c r="AB446" i="6"/>
  <c r="AC446" i="6"/>
  <c r="AD446" i="6"/>
  <c r="AE446" i="6"/>
  <c r="AK446" i="6"/>
  <c r="F447" i="6"/>
  <c r="Y447" i="6"/>
  <c r="AK447" i="6"/>
  <c r="F448" i="6"/>
  <c r="Y448" i="6"/>
  <c r="AK448" i="6"/>
  <c r="F449" i="6"/>
  <c r="Y449" i="6"/>
  <c r="AK449" i="6"/>
  <c r="F450" i="6"/>
  <c r="Y450" i="6"/>
  <c r="AK450" i="6"/>
  <c r="F451" i="6"/>
  <c r="Y451" i="6"/>
  <c r="AK451" i="6"/>
  <c r="AK452" i="6"/>
  <c r="AK453" i="6"/>
  <c r="G454" i="6"/>
  <c r="H454" i="6"/>
  <c r="I454" i="6"/>
  <c r="J454" i="6"/>
  <c r="K454" i="6"/>
  <c r="L454" i="6"/>
  <c r="M454" i="6"/>
  <c r="N454" i="6"/>
  <c r="O454" i="6"/>
  <c r="P454" i="6"/>
  <c r="Q454" i="6"/>
  <c r="R454" i="6"/>
  <c r="S454" i="6"/>
  <c r="T454" i="6"/>
  <c r="U454" i="6"/>
  <c r="V454" i="6"/>
  <c r="W454" i="6"/>
  <c r="X454" i="6"/>
  <c r="Z454" i="6"/>
  <c r="AA454" i="6"/>
  <c r="AB454" i="6"/>
  <c r="AC454" i="6"/>
  <c r="AD454" i="6"/>
  <c r="AE454" i="6"/>
  <c r="AK454" i="6"/>
  <c r="F455" i="6"/>
  <c r="Y455" i="6"/>
  <c r="AK455" i="6"/>
  <c r="F456" i="6"/>
  <c r="Y456" i="6"/>
  <c r="AK456" i="6"/>
  <c r="G457" i="6"/>
  <c r="G460" i="6" s="1"/>
  <c r="H457" i="6"/>
  <c r="H460" i="6" s="1"/>
  <c r="I457" i="6"/>
  <c r="I460" i="6" s="1"/>
  <c r="J457" i="6"/>
  <c r="J460" i="6" s="1"/>
  <c r="K457" i="6"/>
  <c r="K460" i="6" s="1"/>
  <c r="L457" i="6"/>
  <c r="L460" i="6" s="1"/>
  <c r="M457" i="6"/>
  <c r="M460" i="6" s="1"/>
  <c r="N457" i="6"/>
  <c r="N460" i="6"/>
  <c r="O457" i="6"/>
  <c r="O460" i="6" s="1"/>
  <c r="P457" i="6"/>
  <c r="P460" i="6" s="1"/>
  <c r="Q457" i="6"/>
  <c r="Q460" i="6" s="1"/>
  <c r="R457" i="6"/>
  <c r="R460" i="6" s="1"/>
  <c r="S457" i="6"/>
  <c r="S460" i="6" s="1"/>
  <c r="T457" i="6"/>
  <c r="T460" i="6"/>
  <c r="U457" i="6"/>
  <c r="U460" i="6" s="1"/>
  <c r="V457" i="6"/>
  <c r="V460" i="6"/>
  <c r="W457" i="6"/>
  <c r="W460" i="6" s="1"/>
  <c r="X457" i="6"/>
  <c r="X460" i="6" s="1"/>
  <c r="Z457" i="6"/>
  <c r="Z460" i="6" s="1"/>
  <c r="AA457" i="6"/>
  <c r="AA460" i="6"/>
  <c r="AB457" i="6"/>
  <c r="AB460" i="6" s="1"/>
  <c r="AC457" i="6"/>
  <c r="AC460" i="6"/>
  <c r="AD457" i="6"/>
  <c r="AD460" i="6" s="1"/>
  <c r="AE457" i="6"/>
  <c r="AE460" i="6"/>
  <c r="AK457" i="6"/>
  <c r="F458" i="6"/>
  <c r="Y458" i="6"/>
  <c r="AK458" i="6"/>
  <c r="F459" i="6"/>
  <c r="Y459" i="6"/>
  <c r="AK459" i="6"/>
  <c r="AK460" i="6"/>
  <c r="AK461" i="6"/>
  <c r="AK462" i="6"/>
  <c r="AK463" i="6"/>
  <c r="AK464" i="6"/>
  <c r="AK465" i="6"/>
  <c r="G466" i="6"/>
  <c r="H466" i="6"/>
  <c r="I466" i="6"/>
  <c r="J466" i="6"/>
  <c r="J465" i="6"/>
  <c r="K466" i="6"/>
  <c r="L466" i="6"/>
  <c r="L465" i="6"/>
  <c r="M466" i="6"/>
  <c r="N466" i="6"/>
  <c r="O466" i="6"/>
  <c r="P466" i="6"/>
  <c r="Q466" i="6"/>
  <c r="R466" i="6"/>
  <c r="R465" i="6"/>
  <c r="R464" i="6"/>
  <c r="S466" i="6"/>
  <c r="S465" i="6"/>
  <c r="T466" i="6"/>
  <c r="U466" i="6"/>
  <c r="V466" i="6"/>
  <c r="W466" i="6"/>
  <c r="X466" i="6"/>
  <c r="Z466" i="6"/>
  <c r="AA466" i="6"/>
  <c r="AB466" i="6"/>
  <c r="AC466" i="6"/>
  <c r="AD466" i="6"/>
  <c r="AE466" i="6"/>
  <c r="AK466" i="6"/>
  <c r="F467" i="6"/>
  <c r="Y467" i="6"/>
  <c r="AK467" i="6"/>
  <c r="F468" i="6"/>
  <c r="Y468" i="6"/>
  <c r="AK468" i="6"/>
  <c r="F469" i="6"/>
  <c r="Y469" i="6"/>
  <c r="AK469" i="6"/>
  <c r="G470" i="6"/>
  <c r="H470" i="6"/>
  <c r="I470" i="6"/>
  <c r="J470" i="6"/>
  <c r="K470" i="6"/>
  <c r="K465" i="6"/>
  <c r="L470" i="6"/>
  <c r="M470" i="6"/>
  <c r="N470" i="6"/>
  <c r="O470" i="6"/>
  <c r="P470" i="6"/>
  <c r="Q470" i="6"/>
  <c r="R470" i="6"/>
  <c r="S470" i="6"/>
  <c r="T470" i="6"/>
  <c r="U470" i="6"/>
  <c r="V470" i="6"/>
  <c r="W470" i="6"/>
  <c r="X470" i="6"/>
  <c r="Z470" i="6"/>
  <c r="AA470" i="6"/>
  <c r="AB470" i="6"/>
  <c r="AC470" i="6"/>
  <c r="AC465" i="6"/>
  <c r="AD470" i="6"/>
  <c r="AE470" i="6"/>
  <c r="AE465" i="6"/>
  <c r="AK470" i="6"/>
  <c r="F471" i="6"/>
  <c r="Y471" i="6"/>
  <c r="AK471" i="6"/>
  <c r="F472" i="6"/>
  <c r="Y472" i="6"/>
  <c r="AK472" i="6"/>
  <c r="F473" i="6"/>
  <c r="Y473" i="6"/>
  <c r="AK473" i="6"/>
  <c r="F474" i="6"/>
  <c r="Y474" i="6"/>
  <c r="AK474" i="6"/>
  <c r="F475" i="6"/>
  <c r="Y475" i="6"/>
  <c r="AK475" i="6"/>
  <c r="F476" i="6"/>
  <c r="E476" i="6" s="1"/>
  <c r="A476" i="6"/>
  <c r="Y476" i="6"/>
  <c r="AK476" i="6"/>
  <c r="F477" i="6"/>
  <c r="Y477" i="6"/>
  <c r="AK477" i="6"/>
  <c r="F478" i="6"/>
  <c r="Y478" i="6"/>
  <c r="AK478" i="6"/>
  <c r="F479" i="6"/>
  <c r="Y479" i="6"/>
  <c r="AK479" i="6"/>
  <c r="G480" i="6"/>
  <c r="H480" i="6"/>
  <c r="I480" i="6"/>
  <c r="J480" i="6"/>
  <c r="K480" i="6"/>
  <c r="L480" i="6"/>
  <c r="M480" i="6"/>
  <c r="N480" i="6"/>
  <c r="O480" i="6"/>
  <c r="P480" i="6"/>
  <c r="Q480" i="6"/>
  <c r="R480" i="6"/>
  <c r="S480" i="6"/>
  <c r="T480" i="6"/>
  <c r="U480" i="6"/>
  <c r="V480" i="6"/>
  <c r="W480" i="6"/>
  <c r="X480" i="6"/>
  <c r="Z480" i="6"/>
  <c r="AA480" i="6"/>
  <c r="AB480" i="6"/>
  <c r="AC480" i="6"/>
  <c r="AD480" i="6"/>
  <c r="AE480" i="6"/>
  <c r="AK480" i="6"/>
  <c r="F481" i="6"/>
  <c r="Y481" i="6"/>
  <c r="AK481" i="6"/>
  <c r="F482" i="6"/>
  <c r="Y482" i="6"/>
  <c r="AK482" i="6"/>
  <c r="F483" i="6"/>
  <c r="Y483" i="6"/>
  <c r="AK483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U484" i="6"/>
  <c r="V484" i="6"/>
  <c r="W484" i="6"/>
  <c r="X484" i="6"/>
  <c r="Z484" i="6"/>
  <c r="AA484" i="6"/>
  <c r="AB484" i="6"/>
  <c r="AC484" i="6"/>
  <c r="AD484" i="6"/>
  <c r="AE484" i="6"/>
  <c r="AK484" i="6"/>
  <c r="F485" i="6"/>
  <c r="Y485" i="6"/>
  <c r="AK485" i="6"/>
  <c r="F486" i="6"/>
  <c r="Y486" i="6"/>
  <c r="AK486" i="6"/>
  <c r="G487" i="6"/>
  <c r="H487" i="6"/>
  <c r="I487" i="6"/>
  <c r="J487" i="6"/>
  <c r="K487" i="6"/>
  <c r="L487" i="6"/>
  <c r="M487" i="6"/>
  <c r="N487" i="6"/>
  <c r="O487" i="6"/>
  <c r="P487" i="6"/>
  <c r="Q487" i="6"/>
  <c r="R487" i="6"/>
  <c r="S487" i="6"/>
  <c r="T487" i="6"/>
  <c r="U487" i="6"/>
  <c r="V487" i="6"/>
  <c r="W487" i="6"/>
  <c r="X487" i="6"/>
  <c r="Z487" i="6"/>
  <c r="AA487" i="6"/>
  <c r="AB487" i="6"/>
  <c r="AC487" i="6"/>
  <c r="AD487" i="6"/>
  <c r="AE487" i="6"/>
  <c r="AK487" i="6"/>
  <c r="F488" i="6"/>
  <c r="Y488" i="6"/>
  <c r="AK488" i="6"/>
  <c r="F489" i="6"/>
  <c r="Y489" i="6"/>
  <c r="AK489" i="6"/>
  <c r="F490" i="6"/>
  <c r="Y490" i="6"/>
  <c r="AK490" i="6"/>
  <c r="F491" i="6"/>
  <c r="Y491" i="6"/>
  <c r="AK491" i="6"/>
  <c r="F492" i="6"/>
  <c r="Y492" i="6"/>
  <c r="AK492" i="6"/>
  <c r="AK493" i="6"/>
  <c r="AK494" i="6"/>
  <c r="G495" i="6"/>
  <c r="H495" i="6"/>
  <c r="I495" i="6"/>
  <c r="J495" i="6"/>
  <c r="K495" i="6"/>
  <c r="L495" i="6"/>
  <c r="M495" i="6"/>
  <c r="N495" i="6"/>
  <c r="O495" i="6"/>
  <c r="P495" i="6"/>
  <c r="Q495" i="6"/>
  <c r="R495" i="6"/>
  <c r="S495" i="6"/>
  <c r="T495" i="6"/>
  <c r="U495" i="6"/>
  <c r="V495" i="6"/>
  <c r="W495" i="6"/>
  <c r="X495" i="6"/>
  <c r="Z495" i="6"/>
  <c r="AA495" i="6"/>
  <c r="AB495" i="6"/>
  <c r="AC495" i="6"/>
  <c r="AD495" i="6"/>
  <c r="AE495" i="6"/>
  <c r="AK495" i="6"/>
  <c r="F496" i="6"/>
  <c r="Y496" i="6"/>
  <c r="AK496" i="6"/>
  <c r="F497" i="6"/>
  <c r="Y497" i="6"/>
  <c r="AK497" i="6"/>
  <c r="G498" i="6"/>
  <c r="G501" i="6" s="1"/>
  <c r="H498" i="6"/>
  <c r="H501" i="6"/>
  <c r="I498" i="6"/>
  <c r="I501" i="6" s="1"/>
  <c r="J498" i="6"/>
  <c r="J501" i="6"/>
  <c r="K498" i="6"/>
  <c r="K501" i="6" s="1"/>
  <c r="L498" i="6"/>
  <c r="L501" i="6" s="1"/>
  <c r="M498" i="6"/>
  <c r="M501" i="6" s="1"/>
  <c r="N498" i="6"/>
  <c r="N501" i="6" s="1"/>
  <c r="O498" i="6"/>
  <c r="O501" i="6" s="1"/>
  <c r="P498" i="6"/>
  <c r="P501" i="6"/>
  <c r="Q498" i="6"/>
  <c r="Q501" i="6" s="1"/>
  <c r="R498" i="6"/>
  <c r="R501" i="6" s="1"/>
  <c r="S498" i="6"/>
  <c r="S501" i="6" s="1"/>
  <c r="T498" i="6"/>
  <c r="T501" i="6" s="1"/>
  <c r="U498" i="6"/>
  <c r="U501" i="6" s="1"/>
  <c r="V498" i="6"/>
  <c r="V501" i="6" s="1"/>
  <c r="W498" i="6"/>
  <c r="W501" i="6" s="1"/>
  <c r="X498" i="6"/>
  <c r="X501" i="6"/>
  <c r="Z498" i="6"/>
  <c r="Z501" i="6" s="1"/>
  <c r="AA498" i="6"/>
  <c r="AA501" i="6" s="1"/>
  <c r="AB498" i="6"/>
  <c r="AB501" i="6" s="1"/>
  <c r="AC498" i="6"/>
  <c r="AC501" i="6" s="1"/>
  <c r="AD498" i="6"/>
  <c r="AD501" i="6" s="1"/>
  <c r="AE498" i="6"/>
  <c r="AE501" i="6" s="1"/>
  <c r="AK498" i="6"/>
  <c r="F499" i="6"/>
  <c r="Y499" i="6"/>
  <c r="AK499" i="6"/>
  <c r="F500" i="6"/>
  <c r="Y500" i="6"/>
  <c r="AK500" i="6"/>
  <c r="AK501" i="6"/>
  <c r="AK502" i="6"/>
  <c r="AK503" i="6"/>
  <c r="AK504" i="6"/>
  <c r="AK505" i="6"/>
  <c r="AK506" i="6"/>
  <c r="G507" i="6"/>
  <c r="H507" i="6"/>
  <c r="I507" i="6"/>
  <c r="J507" i="6"/>
  <c r="K507" i="6"/>
  <c r="L507" i="6"/>
  <c r="M507" i="6"/>
  <c r="N507" i="6"/>
  <c r="O507" i="6"/>
  <c r="O506" i="6"/>
  <c r="O505" i="6"/>
  <c r="P507" i="6"/>
  <c r="Q507" i="6"/>
  <c r="R507" i="6"/>
  <c r="S507" i="6"/>
  <c r="S506" i="6"/>
  <c r="S505" i="6"/>
  <c r="T507" i="6"/>
  <c r="U507" i="6"/>
  <c r="V507" i="6"/>
  <c r="W507" i="6"/>
  <c r="X507" i="6"/>
  <c r="Z507" i="6"/>
  <c r="AA507" i="6"/>
  <c r="AB507" i="6"/>
  <c r="AB506" i="6"/>
  <c r="AC507" i="6"/>
  <c r="AD507" i="6"/>
  <c r="AE507" i="6"/>
  <c r="AK507" i="6"/>
  <c r="F508" i="6"/>
  <c r="Y508" i="6"/>
  <c r="AK508" i="6"/>
  <c r="F509" i="6"/>
  <c r="Y509" i="6"/>
  <c r="AK509" i="6"/>
  <c r="F510" i="6"/>
  <c r="Y510" i="6"/>
  <c r="AK510" i="6"/>
  <c r="G511" i="6"/>
  <c r="H511" i="6"/>
  <c r="I511" i="6"/>
  <c r="J511" i="6"/>
  <c r="K511" i="6"/>
  <c r="L511" i="6"/>
  <c r="M511" i="6"/>
  <c r="N511" i="6"/>
  <c r="O511" i="6"/>
  <c r="P511" i="6"/>
  <c r="Q511" i="6"/>
  <c r="R511" i="6"/>
  <c r="S511" i="6"/>
  <c r="T511" i="6"/>
  <c r="U511" i="6"/>
  <c r="V511" i="6"/>
  <c r="W511" i="6"/>
  <c r="X511" i="6"/>
  <c r="Z511" i="6"/>
  <c r="AA511" i="6"/>
  <c r="AB511" i="6"/>
  <c r="AC511" i="6"/>
  <c r="AD511" i="6"/>
  <c r="AE511" i="6"/>
  <c r="AK511" i="6"/>
  <c r="F512" i="6"/>
  <c r="Y512" i="6"/>
  <c r="AK512" i="6"/>
  <c r="F513" i="6"/>
  <c r="Y513" i="6"/>
  <c r="AK513" i="6"/>
  <c r="F514" i="6"/>
  <c r="Y514" i="6"/>
  <c r="AK514" i="6"/>
  <c r="F515" i="6"/>
  <c r="Y515" i="6"/>
  <c r="AK515" i="6"/>
  <c r="F516" i="6"/>
  <c r="Y516" i="6"/>
  <c r="AK516" i="6"/>
  <c r="F517" i="6"/>
  <c r="Y517" i="6"/>
  <c r="AK517" i="6"/>
  <c r="F518" i="6"/>
  <c r="Y518" i="6"/>
  <c r="AK518" i="6"/>
  <c r="F519" i="6"/>
  <c r="Y519" i="6"/>
  <c r="AK519" i="6"/>
  <c r="G520" i="6"/>
  <c r="H520" i="6"/>
  <c r="I520" i="6"/>
  <c r="J520" i="6"/>
  <c r="K520" i="6"/>
  <c r="L520" i="6"/>
  <c r="M520" i="6"/>
  <c r="N520" i="6"/>
  <c r="O520" i="6"/>
  <c r="P520" i="6"/>
  <c r="Q520" i="6"/>
  <c r="R520" i="6"/>
  <c r="S520" i="6"/>
  <c r="T520" i="6"/>
  <c r="U520" i="6"/>
  <c r="V520" i="6"/>
  <c r="W520" i="6"/>
  <c r="X520" i="6"/>
  <c r="Z520" i="6"/>
  <c r="AA520" i="6"/>
  <c r="AB520" i="6"/>
  <c r="AC520" i="6"/>
  <c r="AD520" i="6"/>
  <c r="AE520" i="6"/>
  <c r="AK520" i="6"/>
  <c r="F521" i="6"/>
  <c r="Y521" i="6"/>
  <c r="AK521" i="6"/>
  <c r="F522" i="6"/>
  <c r="Y522" i="6"/>
  <c r="AK522" i="6"/>
  <c r="F523" i="6"/>
  <c r="Y523" i="6"/>
  <c r="AK523" i="6"/>
  <c r="G524" i="6"/>
  <c r="H524" i="6"/>
  <c r="I524" i="6"/>
  <c r="J524" i="6"/>
  <c r="K524" i="6"/>
  <c r="L524" i="6"/>
  <c r="M524" i="6"/>
  <c r="N524" i="6"/>
  <c r="O524" i="6"/>
  <c r="P524" i="6"/>
  <c r="Q524" i="6"/>
  <c r="R524" i="6"/>
  <c r="S524" i="6"/>
  <c r="T524" i="6"/>
  <c r="U524" i="6"/>
  <c r="V524" i="6"/>
  <c r="W524" i="6"/>
  <c r="X524" i="6"/>
  <c r="Z524" i="6"/>
  <c r="AA524" i="6"/>
  <c r="AB524" i="6"/>
  <c r="AC524" i="6"/>
  <c r="AD524" i="6"/>
  <c r="AE524" i="6"/>
  <c r="AK524" i="6"/>
  <c r="F525" i="6"/>
  <c r="Y525" i="6"/>
  <c r="AK525" i="6"/>
  <c r="F526" i="6"/>
  <c r="Y526" i="6"/>
  <c r="AK526" i="6"/>
  <c r="G527" i="6"/>
  <c r="H527" i="6"/>
  <c r="I527" i="6"/>
  <c r="J527" i="6"/>
  <c r="K527" i="6"/>
  <c r="L527" i="6"/>
  <c r="M527" i="6"/>
  <c r="N527" i="6"/>
  <c r="O527" i="6"/>
  <c r="P527" i="6"/>
  <c r="Q527" i="6"/>
  <c r="R527" i="6"/>
  <c r="S527" i="6"/>
  <c r="T527" i="6"/>
  <c r="U527" i="6"/>
  <c r="V527" i="6"/>
  <c r="W527" i="6"/>
  <c r="X527" i="6"/>
  <c r="Z527" i="6"/>
  <c r="AA527" i="6"/>
  <c r="AB527" i="6"/>
  <c r="AC527" i="6"/>
  <c r="AD527" i="6"/>
  <c r="AE527" i="6"/>
  <c r="AK527" i="6"/>
  <c r="F528" i="6"/>
  <c r="Y528" i="6"/>
  <c r="AK528" i="6"/>
  <c r="F529" i="6"/>
  <c r="Y529" i="6"/>
  <c r="AK529" i="6"/>
  <c r="F530" i="6"/>
  <c r="Y530" i="6"/>
  <c r="AK530" i="6"/>
  <c r="F531" i="6"/>
  <c r="Y531" i="6"/>
  <c r="AK531" i="6"/>
  <c r="F532" i="6"/>
  <c r="Y532" i="6"/>
  <c r="E532" i="6" s="1"/>
  <c r="A532" i="6" s="1"/>
  <c r="AK532" i="6"/>
  <c r="AK533" i="6"/>
  <c r="AK534" i="6"/>
  <c r="G535" i="6"/>
  <c r="H535" i="6"/>
  <c r="I535" i="6"/>
  <c r="J535" i="6"/>
  <c r="K535" i="6"/>
  <c r="L535" i="6"/>
  <c r="M535" i="6"/>
  <c r="N535" i="6"/>
  <c r="O535" i="6"/>
  <c r="P535" i="6"/>
  <c r="Q535" i="6"/>
  <c r="R535" i="6"/>
  <c r="S535" i="6"/>
  <c r="T535" i="6"/>
  <c r="U535" i="6"/>
  <c r="V535" i="6"/>
  <c r="W535" i="6"/>
  <c r="X535" i="6"/>
  <c r="Z535" i="6"/>
  <c r="AA535" i="6"/>
  <c r="AB535" i="6"/>
  <c r="AC535" i="6"/>
  <c r="AD535" i="6"/>
  <c r="AE535" i="6"/>
  <c r="AK535" i="6"/>
  <c r="F536" i="6"/>
  <c r="Y536" i="6"/>
  <c r="AK536" i="6"/>
  <c r="F537" i="6"/>
  <c r="E537" i="6" s="1"/>
  <c r="A537" i="6" s="1"/>
  <c r="Y537" i="6"/>
  <c r="AK537" i="6"/>
  <c r="G538" i="6"/>
  <c r="H538" i="6"/>
  <c r="H541" i="6" s="1"/>
  <c r="I538" i="6"/>
  <c r="I541" i="6"/>
  <c r="J538" i="6"/>
  <c r="J541" i="6" s="1"/>
  <c r="K538" i="6"/>
  <c r="K541" i="6" s="1"/>
  <c r="L538" i="6"/>
  <c r="L541" i="6" s="1"/>
  <c r="M538" i="6"/>
  <c r="M541" i="6" s="1"/>
  <c r="N538" i="6"/>
  <c r="N541" i="6" s="1"/>
  <c r="O538" i="6"/>
  <c r="O541" i="6" s="1"/>
  <c r="P538" i="6"/>
  <c r="P541" i="6" s="1"/>
  <c r="Q538" i="6"/>
  <c r="Q541" i="6" s="1"/>
  <c r="R538" i="6"/>
  <c r="R541" i="6" s="1"/>
  <c r="S538" i="6"/>
  <c r="S541" i="6" s="1"/>
  <c r="T538" i="6"/>
  <c r="T541" i="6" s="1"/>
  <c r="U538" i="6"/>
  <c r="U541" i="6" s="1"/>
  <c r="V538" i="6"/>
  <c r="V541" i="6" s="1"/>
  <c r="W538" i="6"/>
  <c r="W541" i="6" s="1"/>
  <c r="X538" i="6"/>
  <c r="X541" i="6" s="1"/>
  <c r="Z538" i="6"/>
  <c r="Z541" i="6"/>
  <c r="AA538" i="6"/>
  <c r="AA541" i="6" s="1"/>
  <c r="AB538" i="6"/>
  <c r="AB541" i="6" s="1"/>
  <c r="AC538" i="6"/>
  <c r="AC541" i="6" s="1"/>
  <c r="AD538" i="6"/>
  <c r="AD541" i="6" s="1"/>
  <c r="AE538" i="6"/>
  <c r="AE541" i="6" s="1"/>
  <c r="AK538" i="6"/>
  <c r="F539" i="6"/>
  <c r="F538" i="6" s="1"/>
  <c r="Y539" i="6"/>
  <c r="AK539" i="6"/>
  <c r="F540" i="6"/>
  <c r="Y540" i="6"/>
  <c r="AK540" i="6"/>
  <c r="AK541" i="6"/>
  <c r="AK542" i="6"/>
  <c r="AK543" i="6"/>
  <c r="AK544" i="6"/>
  <c r="AK545" i="6"/>
  <c r="AK546" i="6"/>
  <c r="G547" i="6"/>
  <c r="H547" i="6"/>
  <c r="I547" i="6"/>
  <c r="I546" i="6"/>
  <c r="J547" i="6"/>
  <c r="K547" i="6"/>
  <c r="K546" i="6"/>
  <c r="L547" i="6"/>
  <c r="M547" i="6"/>
  <c r="N547" i="6"/>
  <c r="O547" i="6"/>
  <c r="P547" i="6"/>
  <c r="Q547" i="6"/>
  <c r="Q546" i="6"/>
  <c r="R547" i="6"/>
  <c r="S547" i="6"/>
  <c r="T547" i="6"/>
  <c r="U547" i="6"/>
  <c r="U546" i="6"/>
  <c r="V547" i="6"/>
  <c r="W547" i="6"/>
  <c r="X547" i="6"/>
  <c r="Z547" i="6"/>
  <c r="Z546" i="6"/>
  <c r="AA547" i="6"/>
  <c r="AB547" i="6"/>
  <c r="AC547" i="6"/>
  <c r="AD547" i="6"/>
  <c r="AD546" i="6"/>
  <c r="AE547" i="6"/>
  <c r="AK547" i="6"/>
  <c r="F548" i="6"/>
  <c r="Y548" i="6"/>
  <c r="AK548" i="6"/>
  <c r="F549" i="6"/>
  <c r="Y549" i="6"/>
  <c r="Y547" i="6"/>
  <c r="AK549" i="6"/>
  <c r="F550" i="6"/>
  <c r="Y550" i="6"/>
  <c r="AK550" i="6"/>
  <c r="G551" i="6"/>
  <c r="H551" i="6"/>
  <c r="I551" i="6"/>
  <c r="J551" i="6"/>
  <c r="J546" i="6"/>
  <c r="J545" i="6"/>
  <c r="J544" i="6"/>
  <c r="K551" i="6"/>
  <c r="L551" i="6"/>
  <c r="M551" i="6"/>
  <c r="N551" i="6"/>
  <c r="O551" i="6"/>
  <c r="P551" i="6"/>
  <c r="Q551" i="6"/>
  <c r="R551" i="6"/>
  <c r="R546" i="6"/>
  <c r="R545" i="6"/>
  <c r="S551" i="6"/>
  <c r="T551" i="6"/>
  <c r="U551" i="6"/>
  <c r="V551" i="6"/>
  <c r="W551" i="6"/>
  <c r="X551" i="6"/>
  <c r="Z551" i="6"/>
  <c r="AA551" i="6"/>
  <c r="AB551" i="6"/>
  <c r="AC551" i="6"/>
  <c r="AD551" i="6"/>
  <c r="AE551" i="6"/>
  <c r="AE546" i="6"/>
  <c r="AE545" i="6"/>
  <c r="AE544" i="6"/>
  <c r="AK551" i="6"/>
  <c r="F552" i="6"/>
  <c r="Y552" i="6"/>
  <c r="AK552" i="6"/>
  <c r="F553" i="6"/>
  <c r="Y553" i="6"/>
  <c r="AK553" i="6"/>
  <c r="F554" i="6"/>
  <c r="Y554" i="6"/>
  <c r="AK554" i="6"/>
  <c r="F555" i="6"/>
  <c r="Y555" i="6"/>
  <c r="E555" i="6" s="1"/>
  <c r="Y551" i="6"/>
  <c r="AK555" i="6"/>
  <c r="F556" i="6"/>
  <c r="Y556" i="6"/>
  <c r="AK556" i="6"/>
  <c r="F557" i="6"/>
  <c r="Y557" i="6"/>
  <c r="AK557" i="6"/>
  <c r="F558" i="6"/>
  <c r="Y558" i="6"/>
  <c r="AK558" i="6"/>
  <c r="F559" i="6"/>
  <c r="Y559" i="6"/>
  <c r="AK559" i="6"/>
  <c r="G560" i="6"/>
  <c r="H560" i="6"/>
  <c r="I560" i="6"/>
  <c r="J560" i="6"/>
  <c r="K560" i="6"/>
  <c r="L560" i="6"/>
  <c r="M560" i="6"/>
  <c r="N560" i="6"/>
  <c r="O560" i="6"/>
  <c r="P560" i="6"/>
  <c r="Q560" i="6"/>
  <c r="R560" i="6"/>
  <c r="S560" i="6"/>
  <c r="T560" i="6"/>
  <c r="U560" i="6"/>
  <c r="V560" i="6"/>
  <c r="W560" i="6"/>
  <c r="X560" i="6"/>
  <c r="Z560" i="6"/>
  <c r="AA560" i="6"/>
  <c r="AB560" i="6"/>
  <c r="AC560" i="6"/>
  <c r="AD560" i="6"/>
  <c r="AE560" i="6"/>
  <c r="AK560" i="6"/>
  <c r="F561" i="6"/>
  <c r="Y561" i="6"/>
  <c r="AK561" i="6"/>
  <c r="F562" i="6"/>
  <c r="F560" i="6"/>
  <c r="Y562" i="6"/>
  <c r="AK562" i="6"/>
  <c r="F563" i="6"/>
  <c r="Y563" i="6"/>
  <c r="AK563" i="6"/>
  <c r="G564" i="6"/>
  <c r="H564" i="6"/>
  <c r="I564" i="6"/>
  <c r="J564" i="6"/>
  <c r="K564" i="6"/>
  <c r="L564" i="6"/>
  <c r="M564" i="6"/>
  <c r="N564" i="6"/>
  <c r="O564" i="6"/>
  <c r="P564" i="6"/>
  <c r="Q564" i="6"/>
  <c r="R564" i="6"/>
  <c r="S564" i="6"/>
  <c r="T564" i="6"/>
  <c r="U564" i="6"/>
  <c r="V564" i="6"/>
  <c r="W564" i="6"/>
  <c r="X564" i="6"/>
  <c r="Z564" i="6"/>
  <c r="AA564" i="6"/>
  <c r="AB564" i="6"/>
  <c r="AC564" i="6"/>
  <c r="AD564" i="6"/>
  <c r="AE564" i="6"/>
  <c r="AK564" i="6"/>
  <c r="F565" i="6"/>
  <c r="Y565" i="6"/>
  <c r="AK565" i="6"/>
  <c r="F566" i="6"/>
  <c r="Y566" i="6"/>
  <c r="AK566" i="6"/>
  <c r="G567" i="6"/>
  <c r="H567" i="6"/>
  <c r="I567" i="6"/>
  <c r="J567" i="6"/>
  <c r="K567" i="6"/>
  <c r="L567" i="6"/>
  <c r="M567" i="6"/>
  <c r="N567" i="6"/>
  <c r="O567" i="6"/>
  <c r="P567" i="6"/>
  <c r="Q567" i="6"/>
  <c r="R567" i="6"/>
  <c r="S567" i="6"/>
  <c r="T567" i="6"/>
  <c r="U567" i="6"/>
  <c r="V567" i="6"/>
  <c r="W567" i="6"/>
  <c r="X567" i="6"/>
  <c r="Z567" i="6"/>
  <c r="AA567" i="6"/>
  <c r="AB567" i="6"/>
  <c r="AC567" i="6"/>
  <c r="AD567" i="6"/>
  <c r="AE567" i="6"/>
  <c r="AK567" i="6"/>
  <c r="F568" i="6"/>
  <c r="Y568" i="6"/>
  <c r="AK568" i="6"/>
  <c r="F569" i="6"/>
  <c r="Y569" i="6"/>
  <c r="Y567" i="6"/>
  <c r="AK569" i="6"/>
  <c r="F570" i="6"/>
  <c r="Y570" i="6"/>
  <c r="AK570" i="6"/>
  <c r="F571" i="6"/>
  <c r="Y571" i="6"/>
  <c r="AK571" i="6"/>
  <c r="F572" i="6"/>
  <c r="Y572" i="6"/>
  <c r="AK572" i="6"/>
  <c r="AK573" i="6"/>
  <c r="AK574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U575" i="6"/>
  <c r="V575" i="6"/>
  <c r="W575" i="6"/>
  <c r="X575" i="6"/>
  <c r="Z575" i="6"/>
  <c r="AA575" i="6"/>
  <c r="AB575" i="6"/>
  <c r="AC575" i="6"/>
  <c r="AD575" i="6"/>
  <c r="AE575" i="6"/>
  <c r="AK575" i="6"/>
  <c r="F576" i="6"/>
  <c r="Y576" i="6"/>
  <c r="AK576" i="6"/>
  <c r="F577" i="6"/>
  <c r="Y577" i="6"/>
  <c r="AK577" i="6"/>
  <c r="G578" i="6"/>
  <c r="G581" i="6" s="1"/>
  <c r="H578" i="6"/>
  <c r="H581" i="6" s="1"/>
  <c r="I578" i="6"/>
  <c r="I581" i="6" s="1"/>
  <c r="J578" i="6"/>
  <c r="J581" i="6" s="1"/>
  <c r="K578" i="6"/>
  <c r="K581" i="6" s="1"/>
  <c r="L578" i="6"/>
  <c r="L581" i="6" s="1"/>
  <c r="M578" i="6"/>
  <c r="M581" i="6" s="1"/>
  <c r="N578" i="6"/>
  <c r="N581" i="6" s="1"/>
  <c r="O578" i="6"/>
  <c r="O581" i="6" s="1"/>
  <c r="P578" i="6"/>
  <c r="P581" i="6" s="1"/>
  <c r="Q578" i="6"/>
  <c r="Q581" i="6"/>
  <c r="R578" i="6"/>
  <c r="R581" i="6" s="1"/>
  <c r="S578" i="6"/>
  <c r="S581" i="6" s="1"/>
  <c r="T578" i="6"/>
  <c r="T581" i="6" s="1"/>
  <c r="U578" i="6"/>
  <c r="U581" i="6" s="1"/>
  <c r="V578" i="6"/>
  <c r="V581" i="6" s="1"/>
  <c r="W578" i="6"/>
  <c r="W581" i="6" s="1"/>
  <c r="X578" i="6"/>
  <c r="X581" i="6" s="1"/>
  <c r="Z578" i="6"/>
  <c r="Z581" i="6" s="1"/>
  <c r="AA578" i="6"/>
  <c r="AA581" i="6" s="1"/>
  <c r="AB578" i="6"/>
  <c r="AB581" i="6"/>
  <c r="AC578" i="6"/>
  <c r="AC581" i="6" s="1"/>
  <c r="AD578" i="6"/>
  <c r="AD581" i="6" s="1"/>
  <c r="AE578" i="6"/>
  <c r="AE581" i="6" s="1"/>
  <c r="AK578" i="6"/>
  <c r="F579" i="6"/>
  <c r="Y579" i="6"/>
  <c r="AK579" i="6"/>
  <c r="F580" i="6"/>
  <c r="Y580" i="6"/>
  <c r="AK580" i="6"/>
  <c r="AK581" i="6"/>
  <c r="AK582" i="6"/>
  <c r="AK583" i="6"/>
  <c r="AK584" i="6"/>
  <c r="AK585" i="6"/>
  <c r="AK586" i="6"/>
  <c r="G587" i="6"/>
  <c r="H587" i="6"/>
  <c r="I587" i="6"/>
  <c r="J587" i="6"/>
  <c r="K587" i="6"/>
  <c r="L587" i="6"/>
  <c r="M587" i="6"/>
  <c r="N587" i="6"/>
  <c r="O587" i="6"/>
  <c r="P587" i="6"/>
  <c r="P586" i="6"/>
  <c r="P585" i="6"/>
  <c r="P584" i="6"/>
  <c r="Q587" i="6"/>
  <c r="R587" i="6"/>
  <c r="S587" i="6"/>
  <c r="T587" i="6"/>
  <c r="U587" i="6"/>
  <c r="V587" i="6"/>
  <c r="W587" i="6"/>
  <c r="X587" i="6"/>
  <c r="Z587" i="6"/>
  <c r="AA587" i="6"/>
  <c r="AB587" i="6"/>
  <c r="AC587" i="6"/>
  <c r="AD587" i="6"/>
  <c r="AE587" i="6"/>
  <c r="AK587" i="6"/>
  <c r="F588" i="6"/>
  <c r="E588" i="6" s="1"/>
  <c r="A588" i="6" s="1"/>
  <c r="Y588" i="6"/>
  <c r="AK588" i="6"/>
  <c r="F589" i="6"/>
  <c r="E589" i="6" s="1"/>
  <c r="Y589" i="6"/>
  <c r="Y587" i="6"/>
  <c r="AK589" i="6"/>
  <c r="F590" i="6"/>
  <c r="Y590" i="6"/>
  <c r="AK590" i="6"/>
  <c r="G591" i="6"/>
  <c r="H591" i="6"/>
  <c r="I591" i="6"/>
  <c r="J591" i="6"/>
  <c r="K591" i="6"/>
  <c r="L591" i="6"/>
  <c r="M591" i="6"/>
  <c r="N591" i="6"/>
  <c r="O591" i="6"/>
  <c r="P591" i="6"/>
  <c r="Q591" i="6"/>
  <c r="R591" i="6"/>
  <c r="S591" i="6"/>
  <c r="T591" i="6"/>
  <c r="U591" i="6"/>
  <c r="V591" i="6"/>
  <c r="W591" i="6"/>
  <c r="X591" i="6"/>
  <c r="Z591" i="6"/>
  <c r="AA591" i="6"/>
  <c r="AB591" i="6"/>
  <c r="AC591" i="6"/>
  <c r="AD591" i="6"/>
  <c r="AE591" i="6"/>
  <c r="AK591" i="6"/>
  <c r="F592" i="6"/>
  <c r="E592" i="6" s="1"/>
  <c r="Y592" i="6"/>
  <c r="AK592" i="6"/>
  <c r="F593" i="6"/>
  <c r="Y593" i="6"/>
  <c r="AK593" i="6"/>
  <c r="F594" i="6"/>
  <c r="Y594" i="6"/>
  <c r="AK594" i="6"/>
  <c r="F595" i="6"/>
  <c r="Y595" i="6"/>
  <c r="AK595" i="6"/>
  <c r="F596" i="6"/>
  <c r="Y596" i="6"/>
  <c r="AK596" i="6"/>
  <c r="F597" i="6"/>
  <c r="Y597" i="6"/>
  <c r="AK597" i="6"/>
  <c r="F598" i="6"/>
  <c r="Y598" i="6"/>
  <c r="AK598" i="6"/>
  <c r="F599" i="6"/>
  <c r="Y599" i="6"/>
  <c r="AK599" i="6"/>
  <c r="F600" i="6"/>
  <c r="Y600" i="6"/>
  <c r="AK600" i="6"/>
  <c r="F601" i="6"/>
  <c r="Y601" i="6"/>
  <c r="AK601" i="6"/>
  <c r="G602" i="6"/>
  <c r="H602" i="6"/>
  <c r="I602" i="6"/>
  <c r="J602" i="6"/>
  <c r="K602" i="6"/>
  <c r="L602" i="6"/>
  <c r="M602" i="6"/>
  <c r="N602" i="6"/>
  <c r="O602" i="6"/>
  <c r="P602" i="6"/>
  <c r="Q602" i="6"/>
  <c r="R602" i="6"/>
  <c r="S602" i="6"/>
  <c r="T602" i="6"/>
  <c r="U602" i="6"/>
  <c r="V602" i="6"/>
  <c r="W602" i="6"/>
  <c r="X602" i="6"/>
  <c r="Z602" i="6"/>
  <c r="AA602" i="6"/>
  <c r="AB602" i="6"/>
  <c r="AC602" i="6"/>
  <c r="AD602" i="6"/>
  <c r="AE602" i="6"/>
  <c r="AK602" i="6"/>
  <c r="F603" i="6"/>
  <c r="Y603" i="6"/>
  <c r="AK603" i="6"/>
  <c r="F604" i="6"/>
  <c r="Y604" i="6"/>
  <c r="AK604" i="6"/>
  <c r="F605" i="6"/>
  <c r="Y605" i="6"/>
  <c r="AK605" i="6"/>
  <c r="G606" i="6"/>
  <c r="H606" i="6"/>
  <c r="I606" i="6"/>
  <c r="J606" i="6"/>
  <c r="K606" i="6"/>
  <c r="L606" i="6"/>
  <c r="M606" i="6"/>
  <c r="N606" i="6"/>
  <c r="O606" i="6"/>
  <c r="P606" i="6"/>
  <c r="Q606" i="6"/>
  <c r="R606" i="6"/>
  <c r="S606" i="6"/>
  <c r="T606" i="6"/>
  <c r="U606" i="6"/>
  <c r="V606" i="6"/>
  <c r="W606" i="6"/>
  <c r="X606" i="6"/>
  <c r="Z606" i="6"/>
  <c r="AA606" i="6"/>
  <c r="AB606" i="6"/>
  <c r="AC606" i="6"/>
  <c r="AD606" i="6"/>
  <c r="AE606" i="6"/>
  <c r="AK606" i="6"/>
  <c r="F607" i="6"/>
  <c r="Y607" i="6"/>
  <c r="AK607" i="6"/>
  <c r="F608" i="6"/>
  <c r="Y608" i="6"/>
  <c r="AK608" i="6"/>
  <c r="G609" i="6"/>
  <c r="H609" i="6"/>
  <c r="I609" i="6"/>
  <c r="J609" i="6"/>
  <c r="K609" i="6"/>
  <c r="L609" i="6"/>
  <c r="M609" i="6"/>
  <c r="N609" i="6"/>
  <c r="O609" i="6"/>
  <c r="P609" i="6"/>
  <c r="Q609" i="6"/>
  <c r="R609" i="6"/>
  <c r="S609" i="6"/>
  <c r="T609" i="6"/>
  <c r="U609" i="6"/>
  <c r="V609" i="6"/>
  <c r="W609" i="6"/>
  <c r="X609" i="6"/>
  <c r="Z609" i="6"/>
  <c r="AA609" i="6"/>
  <c r="AB609" i="6"/>
  <c r="AC609" i="6"/>
  <c r="AD609" i="6"/>
  <c r="AE609" i="6"/>
  <c r="AK609" i="6"/>
  <c r="F610" i="6"/>
  <c r="Y610" i="6"/>
  <c r="AK610" i="6"/>
  <c r="F611" i="6"/>
  <c r="Y611" i="6"/>
  <c r="AK611" i="6"/>
  <c r="F612" i="6"/>
  <c r="Y612" i="6"/>
  <c r="AK612" i="6"/>
  <c r="F613" i="6"/>
  <c r="Y613" i="6"/>
  <c r="AK613" i="6"/>
  <c r="F614" i="6"/>
  <c r="Y614" i="6"/>
  <c r="AK614" i="6"/>
  <c r="AK615" i="6"/>
  <c r="AK616" i="6"/>
  <c r="AK617" i="6"/>
  <c r="AK618" i="6"/>
  <c r="G619" i="6"/>
  <c r="G617" i="6"/>
  <c r="H619" i="6"/>
  <c r="H617" i="6" s="1"/>
  <c r="I619" i="6"/>
  <c r="I617" i="6" s="1"/>
  <c r="J619" i="6"/>
  <c r="J617" i="6" s="1"/>
  <c r="K619" i="6"/>
  <c r="K617" i="6" s="1"/>
  <c r="L619" i="6"/>
  <c r="L617" i="6" s="1"/>
  <c r="M619" i="6"/>
  <c r="M617" i="6"/>
  <c r="N619" i="6"/>
  <c r="N617" i="6" s="1"/>
  <c r="O619" i="6"/>
  <c r="O617" i="6"/>
  <c r="P619" i="6"/>
  <c r="P617" i="6" s="1"/>
  <c r="Q619" i="6"/>
  <c r="Q617" i="6" s="1"/>
  <c r="R619" i="6"/>
  <c r="R617" i="6" s="1"/>
  <c r="S619" i="6"/>
  <c r="S617" i="6" s="1"/>
  <c r="T619" i="6"/>
  <c r="T617" i="6" s="1"/>
  <c r="U619" i="6"/>
  <c r="U617" i="6" s="1"/>
  <c r="V619" i="6"/>
  <c r="V617" i="6" s="1"/>
  <c r="W619" i="6"/>
  <c r="W617" i="6"/>
  <c r="X619" i="6"/>
  <c r="X617" i="6" s="1"/>
  <c r="Z619" i="6"/>
  <c r="Z617" i="6" s="1"/>
  <c r="AA619" i="6"/>
  <c r="AA617" i="6" s="1"/>
  <c r="AB619" i="6"/>
  <c r="AB617" i="6" s="1"/>
  <c r="AC619" i="6"/>
  <c r="AC617" i="6" s="1"/>
  <c r="AD619" i="6"/>
  <c r="AD617" i="6" s="1"/>
  <c r="AE619" i="6"/>
  <c r="AE617" i="6" s="1"/>
  <c r="AK619" i="6"/>
  <c r="F620" i="6"/>
  <c r="Y620" i="6"/>
  <c r="AK620" i="6"/>
  <c r="F621" i="6"/>
  <c r="Y621" i="6"/>
  <c r="AK621" i="6"/>
  <c r="G622" i="6"/>
  <c r="G618" i="6" s="1"/>
  <c r="G625" i="6"/>
  <c r="H622" i="6"/>
  <c r="H618" i="6" s="1"/>
  <c r="H625" i="6" s="1"/>
  <c r="I622" i="6"/>
  <c r="I618" i="6" s="1"/>
  <c r="I625" i="6" s="1"/>
  <c r="J622" i="6"/>
  <c r="J618" i="6" s="1"/>
  <c r="J625" i="6" s="1"/>
  <c r="K622" i="6"/>
  <c r="K618" i="6"/>
  <c r="K625" i="6" s="1"/>
  <c r="L622" i="6"/>
  <c r="L618" i="6" s="1"/>
  <c r="L625" i="6"/>
  <c r="M622" i="6"/>
  <c r="M618" i="6" s="1"/>
  <c r="M625" i="6" s="1"/>
  <c r="N622" i="6"/>
  <c r="N618" i="6" s="1"/>
  <c r="N625" i="6" s="1"/>
  <c r="O622" i="6"/>
  <c r="O618" i="6" s="1"/>
  <c r="O625" i="6" s="1"/>
  <c r="P622" i="6"/>
  <c r="P618" i="6" s="1"/>
  <c r="P625" i="6" s="1"/>
  <c r="Q622" i="6"/>
  <c r="Q618" i="6"/>
  <c r="Q625" i="6" s="1"/>
  <c r="R622" i="6"/>
  <c r="R618" i="6" s="1"/>
  <c r="R625" i="6" s="1"/>
  <c r="S622" i="6"/>
  <c r="S618" i="6" s="1"/>
  <c r="S625" i="6" s="1"/>
  <c r="T622" i="6"/>
  <c r="T618" i="6" s="1"/>
  <c r="T625" i="6" s="1"/>
  <c r="U622" i="6"/>
  <c r="U618" i="6" s="1"/>
  <c r="U625" i="6" s="1"/>
  <c r="V622" i="6"/>
  <c r="V618" i="6" s="1"/>
  <c r="V625" i="6" s="1"/>
  <c r="W622" i="6"/>
  <c r="W618" i="6"/>
  <c r="W625" i="6" s="1"/>
  <c r="X622" i="6"/>
  <c r="X618" i="6" s="1"/>
  <c r="X625" i="6" s="1"/>
  <c r="Z622" i="6"/>
  <c r="Z618" i="6"/>
  <c r="Z625" i="6" s="1"/>
  <c r="AA622" i="6"/>
  <c r="AA618" i="6" s="1"/>
  <c r="AA625" i="6" s="1"/>
  <c r="AB622" i="6"/>
  <c r="AB618" i="6"/>
  <c r="AB625" i="6" s="1"/>
  <c r="AC622" i="6"/>
  <c r="AC618" i="6" s="1"/>
  <c r="AC625" i="6" s="1"/>
  <c r="AD622" i="6"/>
  <c r="AD618" i="6" s="1"/>
  <c r="AD625" i="6" s="1"/>
  <c r="AE622" i="6"/>
  <c r="AE618" i="6"/>
  <c r="AE625" i="6" s="1"/>
  <c r="AK622" i="6"/>
  <c r="F623" i="6"/>
  <c r="Y623" i="6"/>
  <c r="AK623" i="6"/>
  <c r="F624" i="6"/>
  <c r="Y624" i="6"/>
  <c r="AK624" i="6"/>
  <c r="AK625" i="6"/>
  <c r="F626" i="6"/>
  <c r="F152" i="6"/>
  <c r="Y626" i="6"/>
  <c r="E626" i="6" s="1"/>
  <c r="A626" i="6" s="1"/>
  <c r="AK626" i="6"/>
  <c r="F627" i="6"/>
  <c r="Y627" i="6"/>
  <c r="AK627" i="6"/>
  <c r="F628" i="6"/>
  <c r="F631" i="6" s="1"/>
  <c r="Y628" i="6"/>
  <c r="AK628" i="6"/>
  <c r="F629" i="6"/>
  <c r="Y629" i="6"/>
  <c r="AK629" i="6"/>
  <c r="F630" i="6"/>
  <c r="Y630" i="6"/>
  <c r="AK630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U631" i="6"/>
  <c r="V631" i="6"/>
  <c r="W631" i="6"/>
  <c r="X631" i="6"/>
  <c r="Z631" i="6"/>
  <c r="AA631" i="6"/>
  <c r="AB631" i="6"/>
  <c r="AC631" i="6"/>
  <c r="AD631" i="6"/>
  <c r="AE631" i="6"/>
  <c r="AK631" i="6"/>
  <c r="AK632" i="6"/>
  <c r="AK633" i="6"/>
  <c r="AK634" i="6"/>
  <c r="AK635" i="6"/>
  <c r="AK636" i="6"/>
  <c r="G637" i="6"/>
  <c r="H637" i="6"/>
  <c r="I637" i="6"/>
  <c r="J637" i="6"/>
  <c r="J636" i="6"/>
  <c r="J635" i="6"/>
  <c r="J634" i="6"/>
  <c r="K637" i="6"/>
  <c r="L637" i="6"/>
  <c r="M637" i="6"/>
  <c r="N637" i="6"/>
  <c r="O637" i="6"/>
  <c r="P637" i="6"/>
  <c r="Q637" i="6"/>
  <c r="R637" i="6"/>
  <c r="S637" i="6"/>
  <c r="T637" i="6"/>
  <c r="U637" i="6"/>
  <c r="V637" i="6"/>
  <c r="W637" i="6"/>
  <c r="X637" i="6"/>
  <c r="Z637" i="6"/>
  <c r="AA637" i="6"/>
  <c r="AB637" i="6"/>
  <c r="AC637" i="6"/>
  <c r="AD637" i="6"/>
  <c r="AE637" i="6"/>
  <c r="AK637" i="6"/>
  <c r="F638" i="6"/>
  <c r="Y638" i="6"/>
  <c r="AK638" i="6"/>
  <c r="F639" i="6"/>
  <c r="Y639" i="6"/>
  <c r="AK639" i="6"/>
  <c r="F640" i="6"/>
  <c r="Y640" i="6"/>
  <c r="AK640" i="6"/>
  <c r="G641" i="6"/>
  <c r="H641" i="6"/>
  <c r="I641" i="6"/>
  <c r="J641" i="6"/>
  <c r="K641" i="6"/>
  <c r="L641" i="6"/>
  <c r="M641" i="6"/>
  <c r="N641" i="6"/>
  <c r="O641" i="6"/>
  <c r="P641" i="6"/>
  <c r="P636" i="6"/>
  <c r="P635" i="6"/>
  <c r="P634" i="6"/>
  <c r="Q641" i="6"/>
  <c r="R641" i="6"/>
  <c r="S641" i="6"/>
  <c r="T641" i="6"/>
  <c r="U641" i="6"/>
  <c r="V641" i="6"/>
  <c r="W641" i="6"/>
  <c r="X641" i="6"/>
  <c r="Z641" i="6"/>
  <c r="AA641" i="6"/>
  <c r="AB641" i="6"/>
  <c r="AC641" i="6"/>
  <c r="AD641" i="6"/>
  <c r="AE641" i="6"/>
  <c r="AK641" i="6"/>
  <c r="F642" i="6"/>
  <c r="Y642" i="6"/>
  <c r="AK642" i="6"/>
  <c r="F643" i="6"/>
  <c r="Y643" i="6"/>
  <c r="AK643" i="6"/>
  <c r="F644" i="6"/>
  <c r="Y644" i="6"/>
  <c r="AK644" i="6"/>
  <c r="F645" i="6"/>
  <c r="Y645" i="6"/>
  <c r="AK645" i="6"/>
  <c r="F646" i="6"/>
  <c r="Y646" i="6"/>
  <c r="AK646" i="6"/>
  <c r="F647" i="6"/>
  <c r="Y647" i="6"/>
  <c r="AK647" i="6"/>
  <c r="F648" i="6"/>
  <c r="Y648" i="6"/>
  <c r="AK648" i="6"/>
  <c r="F649" i="6"/>
  <c r="Y649" i="6"/>
  <c r="AK649" i="6"/>
  <c r="F650" i="6"/>
  <c r="Y650" i="6"/>
  <c r="Y118" i="6"/>
  <c r="AK650" i="6"/>
  <c r="F651" i="6"/>
  <c r="Y651" i="6"/>
  <c r="AK651" i="6"/>
  <c r="F652" i="6"/>
  <c r="Y652" i="6"/>
  <c r="AK652" i="6"/>
  <c r="G653" i="6"/>
  <c r="H653" i="6"/>
  <c r="I653" i="6"/>
  <c r="J653" i="6"/>
  <c r="K653" i="6"/>
  <c r="L653" i="6"/>
  <c r="M653" i="6"/>
  <c r="N653" i="6"/>
  <c r="O653" i="6"/>
  <c r="P653" i="6"/>
  <c r="Q653" i="6"/>
  <c r="R653" i="6"/>
  <c r="S653" i="6"/>
  <c r="T653" i="6"/>
  <c r="U653" i="6"/>
  <c r="V653" i="6"/>
  <c r="W653" i="6"/>
  <c r="X653" i="6"/>
  <c r="Z653" i="6"/>
  <c r="AA653" i="6"/>
  <c r="AB653" i="6"/>
  <c r="AC653" i="6"/>
  <c r="AD653" i="6"/>
  <c r="AE653" i="6"/>
  <c r="AK653" i="6"/>
  <c r="F654" i="6"/>
  <c r="Y654" i="6"/>
  <c r="AK654" i="6"/>
  <c r="F655" i="6"/>
  <c r="Y655" i="6"/>
  <c r="Y124" i="6" s="1"/>
  <c r="AK655" i="6"/>
  <c r="F656" i="6"/>
  <c r="Y656" i="6"/>
  <c r="AK656" i="6"/>
  <c r="F657" i="6"/>
  <c r="Y657" i="6"/>
  <c r="AK657" i="6"/>
  <c r="G658" i="6"/>
  <c r="H658" i="6"/>
  <c r="I658" i="6"/>
  <c r="J658" i="6"/>
  <c r="K658" i="6"/>
  <c r="L658" i="6"/>
  <c r="M658" i="6"/>
  <c r="N658" i="6"/>
  <c r="O658" i="6"/>
  <c r="P658" i="6"/>
  <c r="Q658" i="6"/>
  <c r="R658" i="6"/>
  <c r="S658" i="6"/>
  <c r="T658" i="6"/>
  <c r="U658" i="6"/>
  <c r="V658" i="6"/>
  <c r="W658" i="6"/>
  <c r="X658" i="6"/>
  <c r="Z658" i="6"/>
  <c r="AA658" i="6"/>
  <c r="AB658" i="6"/>
  <c r="AC658" i="6"/>
  <c r="AD658" i="6"/>
  <c r="AE658" i="6"/>
  <c r="AK658" i="6"/>
  <c r="F659" i="6"/>
  <c r="Y659" i="6"/>
  <c r="AK659" i="6"/>
  <c r="F660" i="6"/>
  <c r="F658" i="6"/>
  <c r="Y660" i="6"/>
  <c r="AK660" i="6"/>
  <c r="G661" i="6"/>
  <c r="H661" i="6"/>
  <c r="I661" i="6"/>
  <c r="J661" i="6"/>
  <c r="K661" i="6"/>
  <c r="L661" i="6"/>
  <c r="M661" i="6"/>
  <c r="N661" i="6"/>
  <c r="O661" i="6"/>
  <c r="P661" i="6"/>
  <c r="Q661" i="6"/>
  <c r="R661" i="6"/>
  <c r="S661" i="6"/>
  <c r="T661" i="6"/>
  <c r="U661" i="6"/>
  <c r="V661" i="6"/>
  <c r="W661" i="6"/>
  <c r="X661" i="6"/>
  <c r="Z661" i="6"/>
  <c r="AA661" i="6"/>
  <c r="AB661" i="6"/>
  <c r="AC661" i="6"/>
  <c r="AD661" i="6"/>
  <c r="AE661" i="6"/>
  <c r="AK661" i="6"/>
  <c r="F662" i="6"/>
  <c r="Y662" i="6"/>
  <c r="AK662" i="6"/>
  <c r="F663" i="6"/>
  <c r="Y663" i="6"/>
  <c r="AK663" i="6"/>
  <c r="F664" i="6"/>
  <c r="Y664" i="6"/>
  <c r="AK664" i="6"/>
  <c r="F665" i="6"/>
  <c r="Y665" i="6"/>
  <c r="AK665" i="6"/>
  <c r="F666" i="6"/>
  <c r="Y666" i="6"/>
  <c r="AK666" i="6"/>
  <c r="AK667" i="6"/>
  <c r="AK668" i="6"/>
  <c r="G669" i="6"/>
  <c r="H669" i="6"/>
  <c r="I669" i="6"/>
  <c r="J669" i="6"/>
  <c r="K669" i="6"/>
  <c r="L669" i="6"/>
  <c r="M669" i="6"/>
  <c r="N669" i="6"/>
  <c r="O669" i="6"/>
  <c r="P669" i="6"/>
  <c r="Q669" i="6"/>
  <c r="R669" i="6"/>
  <c r="S669" i="6"/>
  <c r="T669" i="6"/>
  <c r="U669" i="6"/>
  <c r="V669" i="6"/>
  <c r="W669" i="6"/>
  <c r="X669" i="6"/>
  <c r="Z669" i="6"/>
  <c r="AA669" i="6"/>
  <c r="AB669" i="6"/>
  <c r="AC669" i="6"/>
  <c r="AD669" i="6"/>
  <c r="AE669" i="6"/>
  <c r="AK669" i="6"/>
  <c r="F670" i="6"/>
  <c r="Y670" i="6"/>
  <c r="AK670" i="6"/>
  <c r="F671" i="6"/>
  <c r="Y671" i="6"/>
  <c r="AK671" i="6"/>
  <c r="G672" i="6"/>
  <c r="G675" i="6" s="1"/>
  <c r="H672" i="6"/>
  <c r="H675" i="6" s="1"/>
  <c r="I672" i="6"/>
  <c r="I675" i="6"/>
  <c r="J672" i="6"/>
  <c r="J675" i="6" s="1"/>
  <c r="K672" i="6"/>
  <c r="K675" i="6"/>
  <c r="L672" i="6"/>
  <c r="L675" i="6" s="1"/>
  <c r="M672" i="6"/>
  <c r="M675" i="6"/>
  <c r="N672" i="6"/>
  <c r="N675" i="6" s="1"/>
  <c r="O672" i="6"/>
  <c r="O675" i="6" s="1"/>
  <c r="P672" i="6"/>
  <c r="P675" i="6" s="1"/>
  <c r="Q672" i="6"/>
  <c r="Q675" i="6"/>
  <c r="R672" i="6"/>
  <c r="R675" i="6" s="1"/>
  <c r="S672" i="6"/>
  <c r="S675" i="6" s="1"/>
  <c r="T672" i="6"/>
  <c r="T675" i="6" s="1"/>
  <c r="U672" i="6"/>
  <c r="U675" i="6"/>
  <c r="V672" i="6"/>
  <c r="V675" i="6" s="1"/>
  <c r="W672" i="6"/>
  <c r="W675" i="6" s="1"/>
  <c r="X672" i="6"/>
  <c r="X675" i="6" s="1"/>
  <c r="Z672" i="6"/>
  <c r="Z675" i="6" s="1"/>
  <c r="AA672" i="6"/>
  <c r="AA675" i="6" s="1"/>
  <c r="AB672" i="6"/>
  <c r="AB675" i="6"/>
  <c r="AC672" i="6"/>
  <c r="AC675" i="6" s="1"/>
  <c r="AD672" i="6"/>
  <c r="AD675" i="6"/>
  <c r="AE672" i="6"/>
  <c r="AK672" i="6"/>
  <c r="F673" i="6"/>
  <c r="Y673" i="6"/>
  <c r="AK673" i="6"/>
  <c r="F674" i="6"/>
  <c r="Y674" i="6"/>
  <c r="AK674" i="6"/>
  <c r="AE675" i="6"/>
  <c r="AK675" i="6"/>
  <c r="AK676" i="6"/>
  <c r="AK677" i="6"/>
  <c r="AK678" i="6"/>
  <c r="AK679" i="6"/>
  <c r="G680" i="6"/>
  <c r="H680" i="6"/>
  <c r="I680" i="6"/>
  <c r="J680" i="6"/>
  <c r="K680" i="6"/>
  <c r="L680" i="6"/>
  <c r="M680" i="6"/>
  <c r="N680" i="6"/>
  <c r="O680" i="6"/>
  <c r="P680" i="6"/>
  <c r="Q680" i="6"/>
  <c r="R680" i="6"/>
  <c r="S680" i="6"/>
  <c r="T680" i="6"/>
  <c r="U680" i="6"/>
  <c r="V680" i="6"/>
  <c r="W680" i="6"/>
  <c r="X680" i="6"/>
  <c r="Z680" i="6"/>
  <c r="AA680" i="6"/>
  <c r="AB680" i="6"/>
  <c r="AC680" i="6"/>
  <c r="AD680" i="6"/>
  <c r="AE680" i="6"/>
  <c r="AK680" i="6"/>
  <c r="F681" i="6"/>
  <c r="F120" i="6"/>
  <c r="Y681" i="6"/>
  <c r="AK681" i="6"/>
  <c r="F682" i="6"/>
  <c r="Y682" i="6"/>
  <c r="E682" i="6" s="1"/>
  <c r="AK682" i="6"/>
  <c r="F683" i="6"/>
  <c r="Y683" i="6"/>
  <c r="AK683" i="6"/>
  <c r="F684" i="6"/>
  <c r="Y684" i="6"/>
  <c r="AK684" i="6"/>
  <c r="AK685" i="6"/>
  <c r="AK686" i="6"/>
  <c r="G687" i="6"/>
  <c r="H687" i="6"/>
  <c r="I687" i="6"/>
  <c r="J687" i="6"/>
  <c r="K687" i="6"/>
  <c r="L687" i="6"/>
  <c r="M687" i="6"/>
  <c r="N687" i="6"/>
  <c r="O687" i="6"/>
  <c r="P687" i="6"/>
  <c r="Q687" i="6"/>
  <c r="R687" i="6"/>
  <c r="S687" i="6"/>
  <c r="T687" i="6"/>
  <c r="U687" i="6"/>
  <c r="V687" i="6"/>
  <c r="W687" i="6"/>
  <c r="X687" i="6"/>
  <c r="Z687" i="6"/>
  <c r="AA687" i="6"/>
  <c r="AB687" i="6"/>
  <c r="AC687" i="6"/>
  <c r="AD687" i="6"/>
  <c r="AE687" i="6"/>
  <c r="AK687" i="6"/>
  <c r="F688" i="6"/>
  <c r="Y688" i="6"/>
  <c r="AK688" i="6"/>
  <c r="F689" i="6"/>
  <c r="Y689" i="6"/>
  <c r="Y687" i="6"/>
  <c r="AK689" i="6"/>
  <c r="F690" i="6"/>
  <c r="Y690" i="6"/>
  <c r="AK690" i="6"/>
  <c r="AK691" i="6"/>
  <c r="AK692" i="6"/>
  <c r="AK693" i="6"/>
  <c r="AK694" i="6"/>
  <c r="AK695" i="6"/>
  <c r="G696" i="6"/>
  <c r="G695" i="6"/>
  <c r="H696" i="6"/>
  <c r="I696" i="6"/>
  <c r="J696" i="6"/>
  <c r="K696" i="6"/>
  <c r="L696" i="6"/>
  <c r="M696" i="6"/>
  <c r="N696" i="6"/>
  <c r="O696" i="6"/>
  <c r="P696" i="6"/>
  <c r="Q696" i="6"/>
  <c r="R696" i="6"/>
  <c r="S696" i="6"/>
  <c r="T696" i="6"/>
  <c r="U696" i="6"/>
  <c r="V696" i="6"/>
  <c r="V695" i="6"/>
  <c r="W696" i="6"/>
  <c r="X696" i="6"/>
  <c r="Z696" i="6"/>
  <c r="AA696" i="6"/>
  <c r="AA695" i="6"/>
  <c r="AB696" i="6"/>
  <c r="AC696" i="6"/>
  <c r="AD696" i="6"/>
  <c r="AE696" i="6"/>
  <c r="AK696" i="6"/>
  <c r="F697" i="6"/>
  <c r="Y697" i="6"/>
  <c r="E697" i="6" s="1"/>
  <c r="A697" i="6" s="1"/>
  <c r="AK697" i="6"/>
  <c r="F698" i="6"/>
  <c r="Y698" i="6"/>
  <c r="AK698" i="6"/>
  <c r="F699" i="6"/>
  <c r="Y699" i="6"/>
  <c r="AK699" i="6"/>
  <c r="G700" i="6"/>
  <c r="H700" i="6"/>
  <c r="I700" i="6"/>
  <c r="J700" i="6"/>
  <c r="K700" i="6"/>
  <c r="K695" i="6"/>
  <c r="L700" i="6"/>
  <c r="M700" i="6"/>
  <c r="N700" i="6"/>
  <c r="O700" i="6"/>
  <c r="P700" i="6"/>
  <c r="Q700" i="6"/>
  <c r="R700" i="6"/>
  <c r="S700" i="6"/>
  <c r="T700" i="6"/>
  <c r="U700" i="6"/>
  <c r="V700" i="6"/>
  <c r="W700" i="6"/>
  <c r="X700" i="6"/>
  <c r="Z700" i="6"/>
  <c r="AA700" i="6"/>
  <c r="AB700" i="6"/>
  <c r="AC700" i="6"/>
  <c r="AD700" i="6"/>
  <c r="AE700" i="6"/>
  <c r="AK700" i="6"/>
  <c r="F701" i="6"/>
  <c r="Y701" i="6"/>
  <c r="AK701" i="6"/>
  <c r="F702" i="6"/>
  <c r="E702" i="6" s="1"/>
  <c r="Y702" i="6"/>
  <c r="AK702" i="6"/>
  <c r="F703" i="6"/>
  <c r="Y703" i="6"/>
  <c r="AK703" i="6"/>
  <c r="F704" i="6"/>
  <c r="Y704" i="6"/>
  <c r="AK704" i="6"/>
  <c r="F705" i="6"/>
  <c r="Y705" i="6"/>
  <c r="AK705" i="6"/>
  <c r="F706" i="6"/>
  <c r="Y706" i="6"/>
  <c r="AK706" i="6"/>
  <c r="F707" i="6"/>
  <c r="Y707" i="6"/>
  <c r="AK707" i="6"/>
  <c r="F708" i="6"/>
  <c r="Y708" i="6"/>
  <c r="AK708" i="6"/>
  <c r="F709" i="6"/>
  <c r="Y709" i="6"/>
  <c r="AK709" i="6"/>
  <c r="G710" i="6"/>
  <c r="H710" i="6"/>
  <c r="I710" i="6"/>
  <c r="J710" i="6"/>
  <c r="K710" i="6"/>
  <c r="L710" i="6"/>
  <c r="M710" i="6"/>
  <c r="N710" i="6"/>
  <c r="O710" i="6"/>
  <c r="P710" i="6"/>
  <c r="Q710" i="6"/>
  <c r="R710" i="6"/>
  <c r="S710" i="6"/>
  <c r="T710" i="6"/>
  <c r="U710" i="6"/>
  <c r="V710" i="6"/>
  <c r="W710" i="6"/>
  <c r="X710" i="6"/>
  <c r="Z710" i="6"/>
  <c r="AA710" i="6"/>
  <c r="AB710" i="6"/>
  <c r="AC710" i="6"/>
  <c r="AD710" i="6"/>
  <c r="AE710" i="6"/>
  <c r="AK710" i="6"/>
  <c r="F711" i="6"/>
  <c r="Y711" i="6"/>
  <c r="AK711" i="6"/>
  <c r="F712" i="6"/>
  <c r="Y712" i="6"/>
  <c r="AK712" i="6"/>
  <c r="F713" i="6"/>
  <c r="Y713" i="6"/>
  <c r="AK713" i="6"/>
  <c r="G714" i="6"/>
  <c r="H714" i="6"/>
  <c r="I714" i="6"/>
  <c r="J714" i="6"/>
  <c r="K714" i="6"/>
  <c r="L714" i="6"/>
  <c r="M714" i="6"/>
  <c r="N714" i="6"/>
  <c r="O714" i="6"/>
  <c r="P714" i="6"/>
  <c r="Q714" i="6"/>
  <c r="R714" i="6"/>
  <c r="S714" i="6"/>
  <c r="T714" i="6"/>
  <c r="U714" i="6"/>
  <c r="V714" i="6"/>
  <c r="W714" i="6"/>
  <c r="X714" i="6"/>
  <c r="Z714" i="6"/>
  <c r="AA714" i="6"/>
  <c r="AB714" i="6"/>
  <c r="AC714" i="6"/>
  <c r="AD714" i="6"/>
  <c r="AE714" i="6"/>
  <c r="AK714" i="6"/>
  <c r="F715" i="6"/>
  <c r="Y715" i="6"/>
  <c r="AK715" i="6"/>
  <c r="F716" i="6"/>
  <c r="F714" i="6"/>
  <c r="Y716" i="6"/>
  <c r="AK716" i="6"/>
  <c r="G717" i="6"/>
  <c r="H717" i="6"/>
  <c r="I717" i="6"/>
  <c r="J717" i="6"/>
  <c r="K717" i="6"/>
  <c r="L717" i="6"/>
  <c r="M717" i="6"/>
  <c r="N717" i="6"/>
  <c r="O717" i="6"/>
  <c r="P717" i="6"/>
  <c r="Q717" i="6"/>
  <c r="R717" i="6"/>
  <c r="S717" i="6"/>
  <c r="T717" i="6"/>
  <c r="U717" i="6"/>
  <c r="V717" i="6"/>
  <c r="W717" i="6"/>
  <c r="X717" i="6"/>
  <c r="Z717" i="6"/>
  <c r="AA717" i="6"/>
  <c r="AB717" i="6"/>
  <c r="AC717" i="6"/>
  <c r="AD717" i="6"/>
  <c r="AE717" i="6"/>
  <c r="AK717" i="6"/>
  <c r="F718" i="6"/>
  <c r="Y718" i="6"/>
  <c r="AK718" i="6"/>
  <c r="F719" i="6"/>
  <c r="Y719" i="6"/>
  <c r="AK719" i="6"/>
  <c r="F720" i="6"/>
  <c r="Y720" i="6"/>
  <c r="AK720" i="6"/>
  <c r="F721" i="6"/>
  <c r="Y721" i="6"/>
  <c r="AK721" i="6"/>
  <c r="F722" i="6"/>
  <c r="Y722" i="6"/>
  <c r="AK722" i="6"/>
  <c r="AK723" i="6"/>
  <c r="AK724" i="6"/>
  <c r="G725" i="6"/>
  <c r="H725" i="6"/>
  <c r="I725" i="6"/>
  <c r="J725" i="6"/>
  <c r="K725" i="6"/>
  <c r="L725" i="6"/>
  <c r="M725" i="6"/>
  <c r="N725" i="6"/>
  <c r="O725" i="6"/>
  <c r="P725" i="6"/>
  <c r="Q725" i="6"/>
  <c r="R725" i="6"/>
  <c r="S725" i="6"/>
  <c r="T725" i="6"/>
  <c r="U725" i="6"/>
  <c r="V725" i="6"/>
  <c r="W725" i="6"/>
  <c r="X725" i="6"/>
  <c r="Z725" i="6"/>
  <c r="AA725" i="6"/>
  <c r="AB725" i="6"/>
  <c r="AC725" i="6"/>
  <c r="AD725" i="6"/>
  <c r="AE725" i="6"/>
  <c r="AK725" i="6"/>
  <c r="F726" i="6"/>
  <c r="Y726" i="6"/>
  <c r="AK726" i="6"/>
  <c r="F727" i="6"/>
  <c r="Y727" i="6"/>
  <c r="AK727" i="6"/>
  <c r="G728" i="6"/>
  <c r="G731" i="6" s="1"/>
  <c r="H728" i="6"/>
  <c r="H731" i="6"/>
  <c r="I728" i="6"/>
  <c r="I731" i="6" s="1"/>
  <c r="J728" i="6"/>
  <c r="J731" i="6"/>
  <c r="K728" i="6"/>
  <c r="K731" i="6" s="1"/>
  <c r="L728" i="6"/>
  <c r="L731" i="6"/>
  <c r="M728" i="6"/>
  <c r="M731" i="6" s="1"/>
  <c r="N728" i="6"/>
  <c r="N731" i="6"/>
  <c r="O728" i="6"/>
  <c r="O731" i="6" s="1"/>
  <c r="P728" i="6"/>
  <c r="P731" i="6"/>
  <c r="Q728" i="6"/>
  <c r="Q731" i="6" s="1"/>
  <c r="R728" i="6"/>
  <c r="R731" i="6"/>
  <c r="S728" i="6"/>
  <c r="S731" i="6" s="1"/>
  <c r="T728" i="6"/>
  <c r="T731" i="6"/>
  <c r="U728" i="6"/>
  <c r="U731" i="6" s="1"/>
  <c r="V728" i="6"/>
  <c r="V731" i="6"/>
  <c r="W728" i="6"/>
  <c r="W731" i="6" s="1"/>
  <c r="X728" i="6"/>
  <c r="X731" i="6"/>
  <c r="Z728" i="6"/>
  <c r="Z731" i="6" s="1"/>
  <c r="AA728" i="6"/>
  <c r="AA731" i="6"/>
  <c r="AB728" i="6"/>
  <c r="AB731" i="6" s="1"/>
  <c r="AC728" i="6"/>
  <c r="AC731" i="6"/>
  <c r="AD728" i="6"/>
  <c r="AD731" i="6" s="1"/>
  <c r="AE728" i="6"/>
  <c r="AE731" i="6"/>
  <c r="AK728" i="6"/>
  <c r="F729" i="6"/>
  <c r="Y729" i="6"/>
  <c r="AK729" i="6"/>
  <c r="F730" i="6"/>
  <c r="Y730" i="6"/>
  <c r="AK730" i="6"/>
  <c r="AK731" i="6"/>
  <c r="AK732" i="6"/>
  <c r="AK733" i="6"/>
  <c r="AK734" i="6"/>
  <c r="AK735" i="6"/>
  <c r="AK736" i="6"/>
  <c r="AK737" i="6"/>
  <c r="AK738" i="6"/>
  <c r="G739" i="6"/>
  <c r="H739" i="6"/>
  <c r="I739" i="6"/>
  <c r="J739" i="6"/>
  <c r="K739" i="6"/>
  <c r="L739" i="6"/>
  <c r="M739" i="6"/>
  <c r="N739" i="6"/>
  <c r="O739" i="6"/>
  <c r="P739" i="6"/>
  <c r="Q739" i="6"/>
  <c r="R739" i="6"/>
  <c r="S739" i="6"/>
  <c r="T739" i="6"/>
  <c r="U739" i="6"/>
  <c r="U738" i="6"/>
  <c r="V739" i="6"/>
  <c r="W739" i="6"/>
  <c r="X739" i="6"/>
  <c r="Z739" i="6"/>
  <c r="Z738" i="6"/>
  <c r="Z737" i="6"/>
  <c r="AA739" i="6"/>
  <c r="AB739" i="6"/>
  <c r="AC739" i="6"/>
  <c r="AD739" i="6"/>
  <c r="AD738" i="6"/>
  <c r="AD737" i="6"/>
  <c r="AE739" i="6"/>
  <c r="AK739" i="6"/>
  <c r="F740" i="6"/>
  <c r="Y740" i="6"/>
  <c r="AK740" i="6"/>
  <c r="F741" i="6"/>
  <c r="Y741" i="6"/>
  <c r="AK741" i="6"/>
  <c r="F742" i="6"/>
  <c r="Y742" i="6"/>
  <c r="E742" i="6" s="1"/>
  <c r="AK742" i="6"/>
  <c r="G743" i="6"/>
  <c r="H743" i="6"/>
  <c r="I743" i="6"/>
  <c r="J743" i="6"/>
  <c r="K743" i="6"/>
  <c r="L743" i="6"/>
  <c r="M743" i="6"/>
  <c r="N743" i="6"/>
  <c r="O743" i="6"/>
  <c r="O738" i="6"/>
  <c r="P743" i="6"/>
  <c r="P738" i="6"/>
  <c r="Q743" i="6"/>
  <c r="R743" i="6"/>
  <c r="S743" i="6"/>
  <c r="T743" i="6"/>
  <c r="U743" i="6"/>
  <c r="V743" i="6"/>
  <c r="W743" i="6"/>
  <c r="W738" i="6"/>
  <c r="X743" i="6"/>
  <c r="Z743" i="6"/>
  <c r="AA743" i="6"/>
  <c r="AB743" i="6"/>
  <c r="AC743" i="6"/>
  <c r="AD743" i="6"/>
  <c r="AE743" i="6"/>
  <c r="AK743" i="6"/>
  <c r="F744" i="6"/>
  <c r="Y744" i="6"/>
  <c r="AK744" i="6"/>
  <c r="F745" i="6"/>
  <c r="Y745" i="6"/>
  <c r="AK745" i="6"/>
  <c r="F746" i="6"/>
  <c r="Y746" i="6"/>
  <c r="AK746" i="6"/>
  <c r="F747" i="6"/>
  <c r="Y747" i="6"/>
  <c r="AK747" i="6"/>
  <c r="F748" i="6"/>
  <c r="Y748" i="6"/>
  <c r="AK748" i="6"/>
  <c r="F749" i="6"/>
  <c r="Y749" i="6"/>
  <c r="AK749" i="6"/>
  <c r="F750" i="6"/>
  <c r="Y750" i="6"/>
  <c r="AK750" i="6"/>
  <c r="F751" i="6"/>
  <c r="Y751" i="6"/>
  <c r="AK751" i="6"/>
  <c r="F752" i="6"/>
  <c r="Y752" i="6"/>
  <c r="AK752" i="6"/>
  <c r="G753" i="6"/>
  <c r="H753" i="6"/>
  <c r="I753" i="6"/>
  <c r="J753" i="6"/>
  <c r="K753" i="6"/>
  <c r="L753" i="6"/>
  <c r="M753" i="6"/>
  <c r="N753" i="6"/>
  <c r="O753" i="6"/>
  <c r="P753" i="6"/>
  <c r="Q753" i="6"/>
  <c r="R753" i="6"/>
  <c r="S753" i="6"/>
  <c r="T753" i="6"/>
  <c r="U753" i="6"/>
  <c r="V753" i="6"/>
  <c r="W753" i="6"/>
  <c r="X753" i="6"/>
  <c r="Z753" i="6"/>
  <c r="AA753" i="6"/>
  <c r="AB753" i="6"/>
  <c r="AC753" i="6"/>
  <c r="AD753" i="6"/>
  <c r="AE753" i="6"/>
  <c r="AK753" i="6"/>
  <c r="F754" i="6"/>
  <c r="Y754" i="6"/>
  <c r="AK754" i="6"/>
  <c r="F755" i="6"/>
  <c r="F753" i="6"/>
  <c r="Y755" i="6"/>
  <c r="AK755" i="6"/>
  <c r="F756" i="6"/>
  <c r="Y756" i="6"/>
  <c r="AK756" i="6"/>
  <c r="G757" i="6"/>
  <c r="H757" i="6"/>
  <c r="I757" i="6"/>
  <c r="J757" i="6"/>
  <c r="K757" i="6"/>
  <c r="L757" i="6"/>
  <c r="M757" i="6"/>
  <c r="N757" i="6"/>
  <c r="O757" i="6"/>
  <c r="P757" i="6"/>
  <c r="Q757" i="6"/>
  <c r="R757" i="6"/>
  <c r="S757" i="6"/>
  <c r="T757" i="6"/>
  <c r="U757" i="6"/>
  <c r="V757" i="6"/>
  <c r="W757" i="6"/>
  <c r="X757" i="6"/>
  <c r="Z757" i="6"/>
  <c r="AA757" i="6"/>
  <c r="AB757" i="6"/>
  <c r="AC757" i="6"/>
  <c r="AD757" i="6"/>
  <c r="AE757" i="6"/>
  <c r="AK757" i="6"/>
  <c r="F758" i="6"/>
  <c r="Y758" i="6"/>
  <c r="AK758" i="6"/>
  <c r="F759" i="6"/>
  <c r="F757" i="6"/>
  <c r="Y759" i="6"/>
  <c r="AK759" i="6"/>
  <c r="G760" i="6"/>
  <c r="H760" i="6"/>
  <c r="I760" i="6"/>
  <c r="J760" i="6"/>
  <c r="K760" i="6"/>
  <c r="L760" i="6"/>
  <c r="M760" i="6"/>
  <c r="N760" i="6"/>
  <c r="O760" i="6"/>
  <c r="P760" i="6"/>
  <c r="Q760" i="6"/>
  <c r="R760" i="6"/>
  <c r="S760" i="6"/>
  <c r="T760" i="6"/>
  <c r="U760" i="6"/>
  <c r="V760" i="6"/>
  <c r="W760" i="6"/>
  <c r="X760" i="6"/>
  <c r="Z760" i="6"/>
  <c r="AA760" i="6"/>
  <c r="AB760" i="6"/>
  <c r="AC760" i="6"/>
  <c r="AD760" i="6"/>
  <c r="AE760" i="6"/>
  <c r="AK760" i="6"/>
  <c r="F761" i="6"/>
  <c r="Y761" i="6"/>
  <c r="AK761" i="6"/>
  <c r="F762" i="6"/>
  <c r="E762" i="6" s="1"/>
  <c r="A762" i="6" s="1"/>
  <c r="Y762" i="6"/>
  <c r="AK762" i="6"/>
  <c r="F763" i="6"/>
  <c r="E763" i="6"/>
  <c r="A763" i="6" s="1"/>
  <c r="Y763" i="6"/>
  <c r="AK763" i="6"/>
  <c r="F764" i="6"/>
  <c r="Y764" i="6"/>
  <c r="AK764" i="6"/>
  <c r="F765" i="6"/>
  <c r="Y765" i="6"/>
  <c r="AK765" i="6"/>
  <c r="AK766" i="6"/>
  <c r="AK767" i="6"/>
  <c r="G768" i="6"/>
  <c r="H768" i="6"/>
  <c r="I768" i="6"/>
  <c r="J768" i="6"/>
  <c r="K768" i="6"/>
  <c r="L768" i="6"/>
  <c r="M768" i="6"/>
  <c r="N768" i="6"/>
  <c r="O768" i="6"/>
  <c r="P768" i="6"/>
  <c r="Q768" i="6"/>
  <c r="R768" i="6"/>
  <c r="S768" i="6"/>
  <c r="T768" i="6"/>
  <c r="U768" i="6"/>
  <c r="V768" i="6"/>
  <c r="W768" i="6"/>
  <c r="X768" i="6"/>
  <c r="Z768" i="6"/>
  <c r="AA768" i="6"/>
  <c r="AB768" i="6"/>
  <c r="AC768" i="6"/>
  <c r="AD768" i="6"/>
  <c r="AE768" i="6"/>
  <c r="AK768" i="6"/>
  <c r="F769" i="6"/>
  <c r="Y769" i="6"/>
  <c r="AK769" i="6"/>
  <c r="F770" i="6"/>
  <c r="E770" i="6" s="1"/>
  <c r="Y770" i="6"/>
  <c r="AK770" i="6"/>
  <c r="G771" i="6"/>
  <c r="G774" i="6" s="1"/>
  <c r="H771" i="6"/>
  <c r="H774" i="6" s="1"/>
  <c r="I771" i="6"/>
  <c r="I774" i="6" s="1"/>
  <c r="J771" i="6"/>
  <c r="J774" i="6" s="1"/>
  <c r="K771" i="6"/>
  <c r="K774" i="6"/>
  <c r="L771" i="6"/>
  <c r="L774" i="6" s="1"/>
  <c r="M771" i="6"/>
  <c r="M774" i="6" s="1"/>
  <c r="N771" i="6"/>
  <c r="N774" i="6" s="1"/>
  <c r="O771" i="6"/>
  <c r="O774" i="6" s="1"/>
  <c r="P771" i="6"/>
  <c r="P774" i="6" s="1"/>
  <c r="Q771" i="6"/>
  <c r="Q774" i="6" s="1"/>
  <c r="R771" i="6"/>
  <c r="R774" i="6" s="1"/>
  <c r="S771" i="6"/>
  <c r="S774" i="6"/>
  <c r="T771" i="6"/>
  <c r="T774" i="6" s="1"/>
  <c r="U771" i="6"/>
  <c r="U774" i="6" s="1"/>
  <c r="V771" i="6"/>
  <c r="V774" i="6" s="1"/>
  <c r="W771" i="6"/>
  <c r="W774" i="6" s="1"/>
  <c r="X771" i="6"/>
  <c r="X774" i="6" s="1"/>
  <c r="Z771" i="6"/>
  <c r="Z774" i="6"/>
  <c r="AA771" i="6"/>
  <c r="AA774" i="6" s="1"/>
  <c r="AB771" i="6"/>
  <c r="AB774" i="6"/>
  <c r="AC771" i="6"/>
  <c r="AC774" i="6" s="1"/>
  <c r="AD771" i="6"/>
  <c r="AD774" i="6" s="1"/>
  <c r="AE771" i="6"/>
  <c r="AE774" i="6" s="1"/>
  <c r="AK771" i="6"/>
  <c r="F772" i="6"/>
  <c r="F771" i="6" s="1"/>
  <c r="F774" i="6" s="1"/>
  <c r="Y772" i="6"/>
  <c r="AK772" i="6"/>
  <c r="F773" i="6"/>
  <c r="Y773" i="6"/>
  <c r="AK773" i="6"/>
  <c r="AK774" i="6"/>
  <c r="AK775" i="6"/>
  <c r="AK776" i="6"/>
  <c r="AK777" i="6"/>
  <c r="AK778" i="6"/>
  <c r="AK779" i="6"/>
  <c r="G780" i="6"/>
  <c r="H780" i="6"/>
  <c r="I780" i="6"/>
  <c r="J780" i="6"/>
  <c r="K780" i="6"/>
  <c r="L780" i="6"/>
  <c r="M780" i="6"/>
  <c r="N780" i="6"/>
  <c r="O780" i="6"/>
  <c r="P780" i="6"/>
  <c r="Q780" i="6"/>
  <c r="R780" i="6"/>
  <c r="S780" i="6"/>
  <c r="S779" i="6"/>
  <c r="T780" i="6"/>
  <c r="U780" i="6"/>
  <c r="V780" i="6"/>
  <c r="W780" i="6"/>
  <c r="X780" i="6"/>
  <c r="Z780" i="6"/>
  <c r="AA780" i="6"/>
  <c r="AB780" i="6"/>
  <c r="AC780" i="6"/>
  <c r="AD780" i="6"/>
  <c r="AE780" i="6"/>
  <c r="AK780" i="6"/>
  <c r="F781" i="6"/>
  <c r="Y781" i="6"/>
  <c r="AK781" i="6"/>
  <c r="F782" i="6"/>
  <c r="Y782" i="6"/>
  <c r="AK782" i="6"/>
  <c r="F783" i="6"/>
  <c r="Y783" i="6"/>
  <c r="AK783" i="6"/>
  <c r="G784" i="6"/>
  <c r="H784" i="6"/>
  <c r="H779" i="6"/>
  <c r="I784" i="6"/>
  <c r="J784" i="6"/>
  <c r="K784" i="6"/>
  <c r="L784" i="6"/>
  <c r="M784" i="6"/>
  <c r="M779" i="6"/>
  <c r="N784" i="6"/>
  <c r="O784" i="6"/>
  <c r="P784" i="6"/>
  <c r="Q784" i="6"/>
  <c r="R784" i="6"/>
  <c r="S784" i="6"/>
  <c r="T784" i="6"/>
  <c r="U784" i="6"/>
  <c r="V784" i="6"/>
  <c r="W784" i="6"/>
  <c r="X784" i="6"/>
  <c r="Z784" i="6"/>
  <c r="AA784" i="6"/>
  <c r="AB784" i="6"/>
  <c r="AC784" i="6"/>
  <c r="AD784" i="6"/>
  <c r="AE784" i="6"/>
  <c r="AK784" i="6"/>
  <c r="F785" i="6"/>
  <c r="Y785" i="6"/>
  <c r="AK785" i="6"/>
  <c r="F786" i="6"/>
  <c r="Y786" i="6"/>
  <c r="AK786" i="6"/>
  <c r="F787" i="6"/>
  <c r="Y787" i="6"/>
  <c r="AK787" i="6"/>
  <c r="F788" i="6"/>
  <c r="Y788" i="6"/>
  <c r="AK788" i="6"/>
  <c r="F789" i="6"/>
  <c r="Y789" i="6"/>
  <c r="AK789" i="6"/>
  <c r="F790" i="6"/>
  <c r="Y790" i="6"/>
  <c r="AK790" i="6"/>
  <c r="F791" i="6"/>
  <c r="Y791" i="6"/>
  <c r="AK791" i="6"/>
  <c r="F792" i="6"/>
  <c r="Y792" i="6"/>
  <c r="AK792" i="6"/>
  <c r="G793" i="6"/>
  <c r="H793" i="6"/>
  <c r="I793" i="6"/>
  <c r="J793" i="6"/>
  <c r="K793" i="6"/>
  <c r="L793" i="6"/>
  <c r="M793" i="6"/>
  <c r="N793" i="6"/>
  <c r="O793" i="6"/>
  <c r="P793" i="6"/>
  <c r="Q793" i="6"/>
  <c r="R793" i="6"/>
  <c r="S793" i="6"/>
  <c r="T793" i="6"/>
  <c r="U793" i="6"/>
  <c r="V793" i="6"/>
  <c r="W793" i="6"/>
  <c r="X793" i="6"/>
  <c r="Z793" i="6"/>
  <c r="AA793" i="6"/>
  <c r="AB793" i="6"/>
  <c r="AC793" i="6"/>
  <c r="AD793" i="6"/>
  <c r="AE793" i="6"/>
  <c r="AK793" i="6"/>
  <c r="F794" i="6"/>
  <c r="Y794" i="6"/>
  <c r="E794" i="6" s="1"/>
  <c r="AK794" i="6"/>
  <c r="F795" i="6"/>
  <c r="Y795" i="6"/>
  <c r="AK795" i="6"/>
  <c r="F796" i="6"/>
  <c r="Y796" i="6"/>
  <c r="AK796" i="6"/>
  <c r="G797" i="6"/>
  <c r="H797" i="6"/>
  <c r="I797" i="6"/>
  <c r="J797" i="6"/>
  <c r="K797" i="6"/>
  <c r="L797" i="6"/>
  <c r="M797" i="6"/>
  <c r="N797" i="6"/>
  <c r="O797" i="6"/>
  <c r="P797" i="6"/>
  <c r="Q797" i="6"/>
  <c r="R797" i="6"/>
  <c r="S797" i="6"/>
  <c r="T797" i="6"/>
  <c r="U797" i="6"/>
  <c r="V797" i="6"/>
  <c r="W797" i="6"/>
  <c r="X797" i="6"/>
  <c r="Z797" i="6"/>
  <c r="AA797" i="6"/>
  <c r="AB797" i="6"/>
  <c r="AC797" i="6"/>
  <c r="AD797" i="6"/>
  <c r="AE797" i="6"/>
  <c r="AK797" i="6"/>
  <c r="F798" i="6"/>
  <c r="Y798" i="6"/>
  <c r="AK798" i="6"/>
  <c r="F799" i="6"/>
  <c r="Y799" i="6"/>
  <c r="AK799" i="6"/>
  <c r="G800" i="6"/>
  <c r="H800" i="6"/>
  <c r="I800" i="6"/>
  <c r="J800" i="6"/>
  <c r="K800" i="6"/>
  <c r="L800" i="6"/>
  <c r="M800" i="6"/>
  <c r="N800" i="6"/>
  <c r="O800" i="6"/>
  <c r="P800" i="6"/>
  <c r="Q800" i="6"/>
  <c r="R800" i="6"/>
  <c r="S800" i="6"/>
  <c r="T800" i="6"/>
  <c r="U800" i="6"/>
  <c r="V800" i="6"/>
  <c r="W800" i="6"/>
  <c r="X800" i="6"/>
  <c r="Z800" i="6"/>
  <c r="AA800" i="6"/>
  <c r="AB800" i="6"/>
  <c r="AC800" i="6"/>
  <c r="AD800" i="6"/>
  <c r="AE800" i="6"/>
  <c r="AK800" i="6"/>
  <c r="F801" i="6"/>
  <c r="Y801" i="6"/>
  <c r="AK801" i="6"/>
  <c r="F802" i="6"/>
  <c r="Y802" i="6"/>
  <c r="E802" i="6" s="1"/>
  <c r="A802" i="6" s="1"/>
  <c r="AK802" i="6"/>
  <c r="F803" i="6"/>
  <c r="Y803" i="6"/>
  <c r="AK803" i="6"/>
  <c r="F804" i="6"/>
  <c r="Y804" i="6"/>
  <c r="AK804" i="6"/>
  <c r="F805" i="6"/>
  <c r="Y805" i="6"/>
  <c r="AK805" i="6"/>
  <c r="AK806" i="6"/>
  <c r="AK807" i="6"/>
  <c r="G808" i="6"/>
  <c r="H808" i="6"/>
  <c r="I808" i="6"/>
  <c r="J808" i="6"/>
  <c r="K808" i="6"/>
  <c r="L808" i="6"/>
  <c r="M808" i="6"/>
  <c r="N808" i="6"/>
  <c r="O808" i="6"/>
  <c r="P808" i="6"/>
  <c r="Q808" i="6"/>
  <c r="R808" i="6"/>
  <c r="S808" i="6"/>
  <c r="T808" i="6"/>
  <c r="U808" i="6"/>
  <c r="V808" i="6"/>
  <c r="W808" i="6"/>
  <c r="X808" i="6"/>
  <c r="Z808" i="6"/>
  <c r="AA808" i="6"/>
  <c r="AB808" i="6"/>
  <c r="AC808" i="6"/>
  <c r="AD808" i="6"/>
  <c r="AE808" i="6"/>
  <c r="AK808" i="6"/>
  <c r="F809" i="6"/>
  <c r="Y809" i="6"/>
  <c r="AK809" i="6"/>
  <c r="F810" i="6"/>
  <c r="Y810" i="6"/>
  <c r="AK810" i="6"/>
  <c r="G811" i="6"/>
  <c r="G814" i="6" s="1"/>
  <c r="H811" i="6"/>
  <c r="H814" i="6" s="1"/>
  <c r="I811" i="6"/>
  <c r="I814" i="6" s="1"/>
  <c r="J811" i="6"/>
  <c r="J814" i="6"/>
  <c r="K811" i="6"/>
  <c r="K814" i="6" s="1"/>
  <c r="L811" i="6"/>
  <c r="L814" i="6" s="1"/>
  <c r="M811" i="6"/>
  <c r="M814" i="6" s="1"/>
  <c r="N811" i="6"/>
  <c r="N814" i="6"/>
  <c r="O811" i="6"/>
  <c r="O814" i="6" s="1"/>
  <c r="P811" i="6"/>
  <c r="P814" i="6" s="1"/>
  <c r="Q811" i="6"/>
  <c r="Q814" i="6" s="1"/>
  <c r="R811" i="6"/>
  <c r="R814" i="6" s="1"/>
  <c r="S811" i="6"/>
  <c r="S814" i="6" s="1"/>
  <c r="T811" i="6"/>
  <c r="T814" i="6"/>
  <c r="U811" i="6"/>
  <c r="U814" i="6" s="1"/>
  <c r="V811" i="6"/>
  <c r="V814" i="6"/>
  <c r="W811" i="6"/>
  <c r="W814" i="6" s="1"/>
  <c r="X811" i="6"/>
  <c r="X814" i="6" s="1"/>
  <c r="Z811" i="6"/>
  <c r="Z814" i="6" s="1"/>
  <c r="AA811" i="6"/>
  <c r="AA814" i="6"/>
  <c r="AB811" i="6"/>
  <c r="AB814" i="6" s="1"/>
  <c r="AC811" i="6"/>
  <c r="AC814" i="6" s="1"/>
  <c r="AD811" i="6"/>
  <c r="AD814" i="6" s="1"/>
  <c r="AE811" i="6"/>
  <c r="AE814" i="6"/>
  <c r="AK811" i="6"/>
  <c r="F812" i="6"/>
  <c r="Y812" i="6"/>
  <c r="AK812" i="6"/>
  <c r="F813" i="6"/>
  <c r="Y813" i="6"/>
  <c r="AK813" i="6"/>
  <c r="AK814" i="6"/>
  <c r="AK815" i="6"/>
  <c r="AK816" i="6"/>
  <c r="AK817" i="6"/>
  <c r="AK818" i="6"/>
  <c r="AK819" i="6"/>
  <c r="AK820" i="6"/>
  <c r="AK821" i="6"/>
  <c r="G822" i="6"/>
  <c r="H822" i="6"/>
  <c r="I822" i="6"/>
  <c r="J822" i="6"/>
  <c r="K822" i="6"/>
  <c r="L822" i="6"/>
  <c r="L821" i="6"/>
  <c r="M822" i="6"/>
  <c r="N822" i="6"/>
  <c r="O822" i="6"/>
  <c r="P822" i="6"/>
  <c r="Q822" i="6"/>
  <c r="R822" i="6"/>
  <c r="S822" i="6"/>
  <c r="T822" i="6"/>
  <c r="U822" i="6"/>
  <c r="V822" i="6"/>
  <c r="W822" i="6"/>
  <c r="X822" i="6"/>
  <c r="Z822" i="6"/>
  <c r="AA822" i="6"/>
  <c r="AB822" i="6"/>
  <c r="AC822" i="6"/>
  <c r="AD822" i="6"/>
  <c r="AE822" i="6"/>
  <c r="AK822" i="6"/>
  <c r="F823" i="6"/>
  <c r="Y823" i="6"/>
  <c r="AK823" i="6"/>
  <c r="F824" i="6"/>
  <c r="Y824" i="6"/>
  <c r="Y822" i="6"/>
  <c r="AK824" i="6"/>
  <c r="F825" i="6"/>
  <c r="Y825" i="6"/>
  <c r="AK825" i="6"/>
  <c r="G826" i="6"/>
  <c r="H826" i="6"/>
  <c r="I826" i="6"/>
  <c r="J826" i="6"/>
  <c r="J821" i="6"/>
  <c r="K826" i="6"/>
  <c r="L826" i="6"/>
  <c r="M826" i="6"/>
  <c r="N826" i="6"/>
  <c r="O826" i="6"/>
  <c r="O821" i="6"/>
  <c r="P826" i="6"/>
  <c r="Q826" i="6"/>
  <c r="R826" i="6"/>
  <c r="S826" i="6"/>
  <c r="T826" i="6"/>
  <c r="U826" i="6"/>
  <c r="V826" i="6"/>
  <c r="W826" i="6"/>
  <c r="X826" i="6"/>
  <c r="Z826" i="6"/>
  <c r="AA826" i="6"/>
  <c r="AB826" i="6"/>
  <c r="AC826" i="6"/>
  <c r="AC821" i="6"/>
  <c r="AD826" i="6"/>
  <c r="AE826" i="6"/>
  <c r="AK826" i="6"/>
  <c r="F827" i="6"/>
  <c r="Y827" i="6"/>
  <c r="AK827" i="6"/>
  <c r="F828" i="6"/>
  <c r="Y828" i="6"/>
  <c r="AK828" i="6"/>
  <c r="F829" i="6"/>
  <c r="E829" i="6"/>
  <c r="A829" i="6" s="1"/>
  <c r="Y829" i="6"/>
  <c r="AK829" i="6"/>
  <c r="F830" i="6"/>
  <c r="Y830" i="6"/>
  <c r="AK830" i="6"/>
  <c r="F831" i="6"/>
  <c r="Y831" i="6"/>
  <c r="AK831" i="6"/>
  <c r="F832" i="6"/>
  <c r="Y832" i="6"/>
  <c r="AK832" i="6"/>
  <c r="F833" i="6"/>
  <c r="Y833" i="6"/>
  <c r="AK833" i="6"/>
  <c r="F834" i="6"/>
  <c r="E834" i="6" s="1"/>
  <c r="A834" i="6" s="1"/>
  <c r="Y834" i="6"/>
  <c r="AK834" i="6"/>
  <c r="G835" i="6"/>
  <c r="H835" i="6"/>
  <c r="I835" i="6"/>
  <c r="J835" i="6"/>
  <c r="K835" i="6"/>
  <c r="L835" i="6"/>
  <c r="M835" i="6"/>
  <c r="N835" i="6"/>
  <c r="O835" i="6"/>
  <c r="P835" i="6"/>
  <c r="Q835" i="6"/>
  <c r="R835" i="6"/>
  <c r="S835" i="6"/>
  <c r="T835" i="6"/>
  <c r="U835" i="6"/>
  <c r="V835" i="6"/>
  <c r="W835" i="6"/>
  <c r="X835" i="6"/>
  <c r="Z835" i="6"/>
  <c r="AA835" i="6"/>
  <c r="AB835" i="6"/>
  <c r="AC835" i="6"/>
  <c r="AD835" i="6"/>
  <c r="AE835" i="6"/>
  <c r="AK835" i="6"/>
  <c r="F836" i="6"/>
  <c r="E836" i="6" s="1"/>
  <c r="Y836" i="6"/>
  <c r="AK836" i="6"/>
  <c r="F837" i="6"/>
  <c r="Y837" i="6"/>
  <c r="AK837" i="6"/>
  <c r="F838" i="6"/>
  <c r="Y838" i="6"/>
  <c r="AK838" i="6"/>
  <c r="G839" i="6"/>
  <c r="H839" i="6"/>
  <c r="I839" i="6"/>
  <c r="J839" i="6"/>
  <c r="K839" i="6"/>
  <c r="L839" i="6"/>
  <c r="M839" i="6"/>
  <c r="N839" i="6"/>
  <c r="O839" i="6"/>
  <c r="P839" i="6"/>
  <c r="Q839" i="6"/>
  <c r="R839" i="6"/>
  <c r="S839" i="6"/>
  <c r="T839" i="6"/>
  <c r="U839" i="6"/>
  <c r="V839" i="6"/>
  <c r="W839" i="6"/>
  <c r="X839" i="6"/>
  <c r="Z839" i="6"/>
  <c r="AA839" i="6"/>
  <c r="AB839" i="6"/>
  <c r="AC839" i="6"/>
  <c r="AD839" i="6"/>
  <c r="AE839" i="6"/>
  <c r="AK839" i="6"/>
  <c r="F840" i="6"/>
  <c r="Y840" i="6"/>
  <c r="AK840" i="6"/>
  <c r="F841" i="6"/>
  <c r="Y841" i="6"/>
  <c r="AK841" i="6"/>
  <c r="G842" i="6"/>
  <c r="H842" i="6"/>
  <c r="I842" i="6"/>
  <c r="J842" i="6"/>
  <c r="K842" i="6"/>
  <c r="L842" i="6"/>
  <c r="M842" i="6"/>
  <c r="N842" i="6"/>
  <c r="O842" i="6"/>
  <c r="P842" i="6"/>
  <c r="Q842" i="6"/>
  <c r="R842" i="6"/>
  <c r="S842" i="6"/>
  <c r="T842" i="6"/>
  <c r="U842" i="6"/>
  <c r="V842" i="6"/>
  <c r="W842" i="6"/>
  <c r="X842" i="6"/>
  <c r="Z842" i="6"/>
  <c r="AA842" i="6"/>
  <c r="AB842" i="6"/>
  <c r="AC842" i="6"/>
  <c r="AD842" i="6"/>
  <c r="AE842" i="6"/>
  <c r="AK842" i="6"/>
  <c r="F843" i="6"/>
  <c r="Y843" i="6"/>
  <c r="AK843" i="6"/>
  <c r="F844" i="6"/>
  <c r="Y844" i="6"/>
  <c r="AK844" i="6"/>
  <c r="F845" i="6"/>
  <c r="Y845" i="6"/>
  <c r="AK845" i="6"/>
  <c r="F846" i="6"/>
  <c r="Y846" i="6"/>
  <c r="AK846" i="6"/>
  <c r="F847" i="6"/>
  <c r="Y847" i="6"/>
  <c r="AK847" i="6"/>
  <c r="AK848" i="6"/>
  <c r="AK849" i="6"/>
  <c r="G850" i="6"/>
  <c r="H850" i="6"/>
  <c r="I850" i="6"/>
  <c r="J850" i="6"/>
  <c r="K850" i="6"/>
  <c r="L850" i="6"/>
  <c r="M850" i="6"/>
  <c r="N850" i="6"/>
  <c r="O850" i="6"/>
  <c r="P850" i="6"/>
  <c r="Q850" i="6"/>
  <c r="R850" i="6"/>
  <c r="S850" i="6"/>
  <c r="T850" i="6"/>
  <c r="U850" i="6"/>
  <c r="V850" i="6"/>
  <c r="W850" i="6"/>
  <c r="X850" i="6"/>
  <c r="Z850" i="6"/>
  <c r="AA850" i="6"/>
  <c r="AB850" i="6"/>
  <c r="AC850" i="6"/>
  <c r="AD850" i="6"/>
  <c r="AE850" i="6"/>
  <c r="AK850" i="6"/>
  <c r="F851" i="6"/>
  <c r="Y851" i="6"/>
  <c r="AK851" i="6"/>
  <c r="F852" i="6"/>
  <c r="Y852" i="6"/>
  <c r="Y850" i="6"/>
  <c r="AK852" i="6"/>
  <c r="G853" i="6"/>
  <c r="G856" i="6" s="1"/>
  <c r="H853" i="6"/>
  <c r="H856" i="6" s="1"/>
  <c r="I853" i="6"/>
  <c r="I856" i="6" s="1"/>
  <c r="J853" i="6"/>
  <c r="J856" i="6"/>
  <c r="K853" i="6"/>
  <c r="K856" i="6" s="1"/>
  <c r="L853" i="6"/>
  <c r="L856" i="6"/>
  <c r="M853" i="6"/>
  <c r="M856" i="6" s="1"/>
  <c r="N853" i="6"/>
  <c r="N856" i="6" s="1"/>
  <c r="O853" i="6"/>
  <c r="O856" i="6" s="1"/>
  <c r="P853" i="6"/>
  <c r="P856" i="6"/>
  <c r="Q853" i="6"/>
  <c r="Q856" i="6" s="1"/>
  <c r="R853" i="6"/>
  <c r="R856" i="6" s="1"/>
  <c r="S853" i="6"/>
  <c r="S856" i="6" s="1"/>
  <c r="T853" i="6"/>
  <c r="T856" i="6"/>
  <c r="U853" i="6"/>
  <c r="U856" i="6" s="1"/>
  <c r="V853" i="6"/>
  <c r="V856" i="6" s="1"/>
  <c r="W853" i="6"/>
  <c r="W856" i="6" s="1"/>
  <c r="X853" i="6"/>
  <c r="X856" i="6" s="1"/>
  <c r="Z853" i="6"/>
  <c r="Z856" i="6" s="1"/>
  <c r="AA853" i="6"/>
  <c r="AA856" i="6" s="1"/>
  <c r="AB853" i="6"/>
  <c r="AB856" i="6" s="1"/>
  <c r="AC853" i="6"/>
  <c r="AC856" i="6"/>
  <c r="AD853" i="6"/>
  <c r="AD856" i="6" s="1"/>
  <c r="AE853" i="6"/>
  <c r="AE856" i="6"/>
  <c r="AK853" i="6"/>
  <c r="F854" i="6"/>
  <c r="Y854" i="6"/>
  <c r="AK854" i="6"/>
  <c r="F855" i="6"/>
  <c r="F853" i="6" s="1"/>
  <c r="Y855" i="6"/>
  <c r="AK855" i="6"/>
  <c r="AK856" i="6"/>
  <c r="AK857" i="6"/>
  <c r="AK858" i="6"/>
  <c r="AK859" i="6"/>
  <c r="AK860" i="6"/>
  <c r="AK861" i="6"/>
  <c r="G862" i="6"/>
  <c r="H862" i="6"/>
  <c r="I862" i="6"/>
  <c r="J862" i="6"/>
  <c r="K862" i="6"/>
  <c r="L862" i="6"/>
  <c r="M862" i="6"/>
  <c r="N862" i="6"/>
  <c r="O862" i="6"/>
  <c r="P862" i="6"/>
  <c r="Q862" i="6"/>
  <c r="R862" i="6"/>
  <c r="S862" i="6"/>
  <c r="T862" i="6"/>
  <c r="U862" i="6"/>
  <c r="V862" i="6"/>
  <c r="V861" i="6"/>
  <c r="V860" i="6"/>
  <c r="V859" i="6"/>
  <c r="W862" i="6"/>
  <c r="X862" i="6"/>
  <c r="Z862" i="6"/>
  <c r="Z861" i="6"/>
  <c r="AA862" i="6"/>
  <c r="AA861" i="6"/>
  <c r="AB862" i="6"/>
  <c r="AC862" i="6"/>
  <c r="AD862" i="6"/>
  <c r="AE862" i="6"/>
  <c r="AK862" i="6"/>
  <c r="F863" i="6"/>
  <c r="Y863" i="6"/>
  <c r="AK863" i="6"/>
  <c r="F864" i="6"/>
  <c r="Y864" i="6"/>
  <c r="AK864" i="6"/>
  <c r="F865" i="6"/>
  <c r="Y865" i="6"/>
  <c r="AK865" i="6"/>
  <c r="G866" i="6"/>
  <c r="G861" i="6"/>
  <c r="G860" i="6"/>
  <c r="G859" i="6"/>
  <c r="H866" i="6"/>
  <c r="I866" i="6"/>
  <c r="J866" i="6"/>
  <c r="K866" i="6"/>
  <c r="L866" i="6"/>
  <c r="M866" i="6"/>
  <c r="N866" i="6"/>
  <c r="O866" i="6"/>
  <c r="P866" i="6"/>
  <c r="Q866" i="6"/>
  <c r="R866" i="6"/>
  <c r="S866" i="6"/>
  <c r="S861" i="6"/>
  <c r="S860" i="6"/>
  <c r="S859" i="6"/>
  <c r="T866" i="6"/>
  <c r="U866" i="6"/>
  <c r="V866" i="6"/>
  <c r="W866" i="6"/>
  <c r="X866" i="6"/>
  <c r="Z866" i="6"/>
  <c r="AA866" i="6"/>
  <c r="AB866" i="6"/>
  <c r="AC866" i="6"/>
  <c r="AD866" i="6"/>
  <c r="AE866" i="6"/>
  <c r="AE861" i="6"/>
  <c r="AK866" i="6"/>
  <c r="F867" i="6"/>
  <c r="Y867" i="6"/>
  <c r="AK867" i="6"/>
  <c r="F868" i="6"/>
  <c r="Y868" i="6"/>
  <c r="AK868" i="6"/>
  <c r="F869" i="6"/>
  <c r="Y869" i="6"/>
  <c r="AK869" i="6"/>
  <c r="F870" i="6"/>
  <c r="Y870" i="6"/>
  <c r="Y866" i="6"/>
  <c r="AK870" i="6"/>
  <c r="F871" i="6"/>
  <c r="Y871" i="6"/>
  <c r="AK871" i="6"/>
  <c r="F872" i="6"/>
  <c r="Y872" i="6"/>
  <c r="AK872" i="6"/>
  <c r="F873" i="6"/>
  <c r="Y873" i="6"/>
  <c r="AK873" i="6"/>
  <c r="F874" i="6"/>
  <c r="Y874" i="6"/>
  <c r="AK874" i="6"/>
  <c r="F875" i="6"/>
  <c r="Y875" i="6"/>
  <c r="AK875" i="6"/>
  <c r="G876" i="6"/>
  <c r="H876" i="6"/>
  <c r="I876" i="6"/>
  <c r="J876" i="6"/>
  <c r="K876" i="6"/>
  <c r="L876" i="6"/>
  <c r="M876" i="6"/>
  <c r="N876" i="6"/>
  <c r="O876" i="6"/>
  <c r="P876" i="6"/>
  <c r="Q876" i="6"/>
  <c r="R876" i="6"/>
  <c r="S876" i="6"/>
  <c r="T876" i="6"/>
  <c r="U876" i="6"/>
  <c r="V876" i="6"/>
  <c r="W876" i="6"/>
  <c r="X876" i="6"/>
  <c r="Z876" i="6"/>
  <c r="AA876" i="6"/>
  <c r="AA860" i="6"/>
  <c r="AA859" i="6"/>
  <c r="AB876" i="6"/>
  <c r="AC876" i="6"/>
  <c r="AD876" i="6"/>
  <c r="AE876" i="6"/>
  <c r="AK876" i="6"/>
  <c r="F877" i="6"/>
  <c r="Y877" i="6"/>
  <c r="AK877" i="6"/>
  <c r="F878" i="6"/>
  <c r="Y878" i="6"/>
  <c r="AK878" i="6"/>
  <c r="F879" i="6"/>
  <c r="Y879" i="6"/>
  <c r="AK879" i="6"/>
  <c r="G880" i="6"/>
  <c r="H880" i="6"/>
  <c r="I880" i="6"/>
  <c r="J880" i="6"/>
  <c r="K880" i="6"/>
  <c r="L880" i="6"/>
  <c r="M880" i="6"/>
  <c r="N880" i="6"/>
  <c r="O880" i="6"/>
  <c r="P880" i="6"/>
  <c r="Q880" i="6"/>
  <c r="R880" i="6"/>
  <c r="S880" i="6"/>
  <c r="T880" i="6"/>
  <c r="U880" i="6"/>
  <c r="V880" i="6"/>
  <c r="W880" i="6"/>
  <c r="X880" i="6"/>
  <c r="Z880" i="6"/>
  <c r="AA880" i="6"/>
  <c r="AB880" i="6"/>
  <c r="AC880" i="6"/>
  <c r="AD880" i="6"/>
  <c r="AE880" i="6"/>
  <c r="AK880" i="6"/>
  <c r="F881" i="6"/>
  <c r="Y881" i="6"/>
  <c r="AK881" i="6"/>
  <c r="F882" i="6"/>
  <c r="Y882" i="6"/>
  <c r="AK882" i="6"/>
  <c r="G883" i="6"/>
  <c r="H883" i="6"/>
  <c r="I883" i="6"/>
  <c r="J883" i="6"/>
  <c r="K883" i="6"/>
  <c r="L883" i="6"/>
  <c r="M883" i="6"/>
  <c r="N883" i="6"/>
  <c r="O883" i="6"/>
  <c r="P883" i="6"/>
  <c r="Q883" i="6"/>
  <c r="R883" i="6"/>
  <c r="S883" i="6"/>
  <c r="T883" i="6"/>
  <c r="U883" i="6"/>
  <c r="V883" i="6"/>
  <c r="W883" i="6"/>
  <c r="X883" i="6"/>
  <c r="Z883" i="6"/>
  <c r="AA883" i="6"/>
  <c r="AB883" i="6"/>
  <c r="AC883" i="6"/>
  <c r="AD883" i="6"/>
  <c r="AE883" i="6"/>
  <c r="AK883" i="6"/>
  <c r="F884" i="6"/>
  <c r="Y884" i="6"/>
  <c r="AK884" i="6"/>
  <c r="F885" i="6"/>
  <c r="E885" i="6" s="1"/>
  <c r="A885" i="6" s="1"/>
  <c r="Y885" i="6"/>
  <c r="AK885" i="6"/>
  <c r="F886" i="6"/>
  <c r="Y886" i="6"/>
  <c r="AK886" i="6"/>
  <c r="F887" i="6"/>
  <c r="Y887" i="6"/>
  <c r="AK887" i="6"/>
  <c r="F888" i="6"/>
  <c r="Y888" i="6"/>
  <c r="AK888" i="6"/>
  <c r="AK889" i="6"/>
  <c r="AK890" i="6"/>
  <c r="G891" i="6"/>
  <c r="H891" i="6"/>
  <c r="I891" i="6"/>
  <c r="J891" i="6"/>
  <c r="K891" i="6"/>
  <c r="L891" i="6"/>
  <c r="M891" i="6"/>
  <c r="N891" i="6"/>
  <c r="O891" i="6"/>
  <c r="P891" i="6"/>
  <c r="Q891" i="6"/>
  <c r="R891" i="6"/>
  <c r="S891" i="6"/>
  <c r="T891" i="6"/>
  <c r="U891" i="6"/>
  <c r="V891" i="6"/>
  <c r="W891" i="6"/>
  <c r="X891" i="6"/>
  <c r="Z891" i="6"/>
  <c r="AA891" i="6"/>
  <c r="AB891" i="6"/>
  <c r="AC891" i="6"/>
  <c r="AD891" i="6"/>
  <c r="AE891" i="6"/>
  <c r="AK891" i="6"/>
  <c r="F892" i="6"/>
  <c r="Y892" i="6"/>
  <c r="AK892" i="6"/>
  <c r="F893" i="6"/>
  <c r="Y893" i="6"/>
  <c r="AK893" i="6"/>
  <c r="G894" i="6"/>
  <c r="G897" i="6" s="1"/>
  <c r="H894" i="6"/>
  <c r="H897" i="6"/>
  <c r="I894" i="6"/>
  <c r="I897" i="6" s="1"/>
  <c r="J894" i="6"/>
  <c r="J897" i="6"/>
  <c r="K894" i="6"/>
  <c r="K897" i="6" s="1"/>
  <c r="L894" i="6"/>
  <c r="L897" i="6"/>
  <c r="M894" i="6"/>
  <c r="M897" i="6" s="1"/>
  <c r="N894" i="6"/>
  <c r="N897" i="6"/>
  <c r="O894" i="6"/>
  <c r="O897" i="6" s="1"/>
  <c r="P894" i="6"/>
  <c r="P897" i="6"/>
  <c r="Q894" i="6"/>
  <c r="Q897" i="6" s="1"/>
  <c r="R894" i="6"/>
  <c r="R897" i="6"/>
  <c r="S894" i="6"/>
  <c r="S897" i="6" s="1"/>
  <c r="T894" i="6"/>
  <c r="T897" i="6"/>
  <c r="U894" i="6"/>
  <c r="U897" i="6" s="1"/>
  <c r="V894" i="6"/>
  <c r="V897" i="6"/>
  <c r="W894" i="6"/>
  <c r="W897" i="6" s="1"/>
  <c r="X894" i="6"/>
  <c r="X897" i="6"/>
  <c r="Z894" i="6"/>
  <c r="Z897" i="6" s="1"/>
  <c r="AA894" i="6"/>
  <c r="AA897" i="6"/>
  <c r="AB894" i="6"/>
  <c r="AB897" i="6" s="1"/>
  <c r="AC894" i="6"/>
  <c r="AC897" i="6"/>
  <c r="AD894" i="6"/>
  <c r="AD897" i="6" s="1"/>
  <c r="AE894" i="6"/>
  <c r="AE897" i="6"/>
  <c r="AK894" i="6"/>
  <c r="F895" i="6"/>
  <c r="Y895" i="6"/>
  <c r="AK895" i="6"/>
  <c r="F896" i="6"/>
  <c r="F894" i="6" s="1"/>
  <c r="F897" i="6" s="1"/>
  <c r="Y896" i="6"/>
  <c r="E896" i="6" s="1"/>
  <c r="A896" i="6" s="1"/>
  <c r="AK896" i="6"/>
  <c r="AK897" i="6"/>
  <c r="AK898" i="6"/>
  <c r="AK899" i="6"/>
  <c r="AK900" i="6"/>
  <c r="AK901" i="6"/>
  <c r="AK902" i="6"/>
  <c r="G903" i="6"/>
  <c r="H903" i="6"/>
  <c r="I903" i="6"/>
  <c r="J903" i="6"/>
  <c r="K903" i="6"/>
  <c r="K902" i="6"/>
  <c r="L903" i="6"/>
  <c r="M903" i="6"/>
  <c r="N903" i="6"/>
  <c r="O903" i="6"/>
  <c r="P903" i="6"/>
  <c r="Q903" i="6"/>
  <c r="R903" i="6"/>
  <c r="S903" i="6"/>
  <c r="S902" i="6"/>
  <c r="T903" i="6"/>
  <c r="U903" i="6"/>
  <c r="V903" i="6"/>
  <c r="W903" i="6"/>
  <c r="X903" i="6"/>
  <c r="Z903" i="6"/>
  <c r="AA903" i="6"/>
  <c r="AB903" i="6"/>
  <c r="AB902" i="6"/>
  <c r="AB901" i="6"/>
  <c r="AB900" i="6"/>
  <c r="AC903" i="6"/>
  <c r="AC902" i="6"/>
  <c r="AD903" i="6"/>
  <c r="AE903" i="6"/>
  <c r="AK903" i="6"/>
  <c r="F904" i="6"/>
  <c r="Y904" i="6"/>
  <c r="AK904" i="6"/>
  <c r="F905" i="6"/>
  <c r="F903" i="6"/>
  <c r="Y905" i="6"/>
  <c r="AK905" i="6"/>
  <c r="F906" i="6"/>
  <c r="Y906" i="6"/>
  <c r="AK906" i="6"/>
  <c r="G907" i="6"/>
  <c r="H907" i="6"/>
  <c r="I907" i="6"/>
  <c r="J907" i="6"/>
  <c r="K907" i="6"/>
  <c r="L907" i="6"/>
  <c r="M907" i="6"/>
  <c r="N907" i="6"/>
  <c r="O907" i="6"/>
  <c r="P907" i="6"/>
  <c r="Q907" i="6"/>
  <c r="R907" i="6"/>
  <c r="S907" i="6"/>
  <c r="T907" i="6"/>
  <c r="U907" i="6"/>
  <c r="V907" i="6"/>
  <c r="W907" i="6"/>
  <c r="X907" i="6"/>
  <c r="Z907" i="6"/>
  <c r="AA907" i="6"/>
  <c r="AB907" i="6"/>
  <c r="AC907" i="6"/>
  <c r="AD907" i="6"/>
  <c r="AE907" i="6"/>
  <c r="AK907" i="6"/>
  <c r="F908" i="6"/>
  <c r="E908" i="6" s="1"/>
  <c r="A908" i="6" s="1"/>
  <c r="Y908" i="6"/>
  <c r="AK908" i="6"/>
  <c r="F909" i="6"/>
  <c r="E909" i="6" s="1"/>
  <c r="Y909" i="6"/>
  <c r="AK909" i="6"/>
  <c r="F910" i="6"/>
  <c r="Y910" i="6"/>
  <c r="AK910" i="6"/>
  <c r="F911" i="6"/>
  <c r="Y911" i="6"/>
  <c r="E911" i="6" s="1"/>
  <c r="A911" i="6" s="1"/>
  <c r="AK911" i="6"/>
  <c r="F912" i="6"/>
  <c r="Y912" i="6"/>
  <c r="AK912" i="6"/>
  <c r="F913" i="6"/>
  <c r="E913" i="6" s="1"/>
  <c r="A913" i="6" s="1"/>
  <c r="Y913" i="6"/>
  <c r="AK913" i="6"/>
  <c r="F914" i="6"/>
  <c r="Y914" i="6"/>
  <c r="AK914" i="6"/>
  <c r="F915" i="6"/>
  <c r="Y915" i="6"/>
  <c r="AK915" i="6"/>
  <c r="G916" i="6"/>
  <c r="H916" i="6"/>
  <c r="I916" i="6"/>
  <c r="J916" i="6"/>
  <c r="K916" i="6"/>
  <c r="K901" i="6"/>
  <c r="K900" i="6"/>
  <c r="L916" i="6"/>
  <c r="M916" i="6"/>
  <c r="N916" i="6"/>
  <c r="O916" i="6"/>
  <c r="P916" i="6"/>
  <c r="Q916" i="6"/>
  <c r="R916" i="6"/>
  <c r="S916" i="6"/>
  <c r="T916" i="6"/>
  <c r="U916" i="6"/>
  <c r="V916" i="6"/>
  <c r="W916" i="6"/>
  <c r="X916" i="6"/>
  <c r="Z916" i="6"/>
  <c r="AA916" i="6"/>
  <c r="AB916" i="6"/>
  <c r="AC916" i="6"/>
  <c r="AD916" i="6"/>
  <c r="AE916" i="6"/>
  <c r="AK916" i="6"/>
  <c r="F917" i="6"/>
  <c r="Y917" i="6"/>
  <c r="AK917" i="6"/>
  <c r="F918" i="6"/>
  <c r="Y918" i="6"/>
  <c r="AK918" i="6"/>
  <c r="F919" i="6"/>
  <c r="Y919" i="6"/>
  <c r="AK919" i="6"/>
  <c r="G920" i="6"/>
  <c r="H920" i="6"/>
  <c r="I920" i="6"/>
  <c r="J920" i="6"/>
  <c r="K920" i="6"/>
  <c r="L920" i="6"/>
  <c r="M920" i="6"/>
  <c r="N920" i="6"/>
  <c r="O920" i="6"/>
  <c r="P920" i="6"/>
  <c r="Q920" i="6"/>
  <c r="R920" i="6"/>
  <c r="S920" i="6"/>
  <c r="T920" i="6"/>
  <c r="U920" i="6"/>
  <c r="V920" i="6"/>
  <c r="W920" i="6"/>
  <c r="X920" i="6"/>
  <c r="Z920" i="6"/>
  <c r="AA920" i="6"/>
  <c r="AB920" i="6"/>
  <c r="AC920" i="6"/>
  <c r="AD920" i="6"/>
  <c r="AE920" i="6"/>
  <c r="AK920" i="6"/>
  <c r="F921" i="6"/>
  <c r="F920" i="6"/>
  <c r="Y921" i="6"/>
  <c r="AK921" i="6"/>
  <c r="F922" i="6"/>
  <c r="Y922" i="6"/>
  <c r="E922" i="6" s="1"/>
  <c r="A922" i="6" s="1"/>
  <c r="Y920" i="6"/>
  <c r="AK922" i="6"/>
  <c r="G923" i="6"/>
  <c r="H923" i="6"/>
  <c r="I923" i="6"/>
  <c r="J923" i="6"/>
  <c r="K923" i="6"/>
  <c r="L923" i="6"/>
  <c r="M923" i="6"/>
  <c r="N923" i="6"/>
  <c r="O923" i="6"/>
  <c r="P923" i="6"/>
  <c r="Q923" i="6"/>
  <c r="R923" i="6"/>
  <c r="S923" i="6"/>
  <c r="T923" i="6"/>
  <c r="U923" i="6"/>
  <c r="V923" i="6"/>
  <c r="W923" i="6"/>
  <c r="X923" i="6"/>
  <c r="Z923" i="6"/>
  <c r="AA923" i="6"/>
  <c r="AB923" i="6"/>
  <c r="AC923" i="6"/>
  <c r="AD923" i="6"/>
  <c r="AE923" i="6"/>
  <c r="AK923" i="6"/>
  <c r="F924" i="6"/>
  <c r="Y924" i="6"/>
  <c r="E924" i="6" s="1"/>
  <c r="A924" i="6" s="1"/>
  <c r="AK924" i="6"/>
  <c r="F925" i="6"/>
  <c r="Y925" i="6"/>
  <c r="AK925" i="6"/>
  <c r="F926" i="6"/>
  <c r="Y926" i="6"/>
  <c r="AK926" i="6"/>
  <c r="F927" i="6"/>
  <c r="E927" i="6" s="1"/>
  <c r="A927" i="6" s="1"/>
  <c r="Y927" i="6"/>
  <c r="AK927" i="6"/>
  <c r="F928" i="6"/>
  <c r="Y928" i="6"/>
  <c r="AK928" i="6"/>
  <c r="AK929" i="6"/>
  <c r="AK930" i="6"/>
  <c r="AK931" i="6"/>
  <c r="AK932" i="6"/>
  <c r="G933" i="6"/>
  <c r="G931" i="6"/>
  <c r="H933" i="6"/>
  <c r="H931" i="6" s="1"/>
  <c r="I933" i="6"/>
  <c r="I931" i="6"/>
  <c r="J933" i="6"/>
  <c r="J931" i="6" s="1"/>
  <c r="K933" i="6"/>
  <c r="K931" i="6"/>
  <c r="L933" i="6"/>
  <c r="L931" i="6" s="1"/>
  <c r="M933" i="6"/>
  <c r="M931" i="6"/>
  <c r="N933" i="6"/>
  <c r="N931" i="6" s="1"/>
  <c r="O933" i="6"/>
  <c r="O931" i="6"/>
  <c r="P933" i="6"/>
  <c r="P931" i="6" s="1"/>
  <c r="Q933" i="6"/>
  <c r="Q931" i="6"/>
  <c r="R933" i="6"/>
  <c r="R931" i="6" s="1"/>
  <c r="S933" i="6"/>
  <c r="S931" i="6"/>
  <c r="T933" i="6"/>
  <c r="T931" i="6" s="1"/>
  <c r="U933" i="6"/>
  <c r="U931" i="6"/>
  <c r="V933" i="6"/>
  <c r="V931" i="6" s="1"/>
  <c r="W933" i="6"/>
  <c r="W931" i="6"/>
  <c r="X933" i="6"/>
  <c r="X931" i="6" s="1"/>
  <c r="Z933" i="6"/>
  <c r="Z931" i="6"/>
  <c r="AA933" i="6"/>
  <c r="AA931" i="6" s="1"/>
  <c r="AB933" i="6"/>
  <c r="AB931" i="6"/>
  <c r="AC933" i="6"/>
  <c r="AC931" i="6" s="1"/>
  <c r="AD933" i="6"/>
  <c r="AD931" i="6"/>
  <c r="AE933" i="6"/>
  <c r="AE931" i="6" s="1"/>
  <c r="AK933" i="6"/>
  <c r="F934" i="6"/>
  <c r="Y934" i="6"/>
  <c r="AK934" i="6"/>
  <c r="F935" i="6"/>
  <c r="Y935" i="6"/>
  <c r="AK935" i="6"/>
  <c r="G936" i="6"/>
  <c r="G932" i="6" s="1"/>
  <c r="G939" i="6" s="1"/>
  <c r="H936" i="6"/>
  <c r="H932" i="6"/>
  <c r="H939" i="6"/>
  <c r="I936" i="6"/>
  <c r="I932" i="6"/>
  <c r="I939" i="6"/>
  <c r="J936" i="6"/>
  <c r="J932" i="6" s="1"/>
  <c r="J939" i="6" s="1"/>
  <c r="K936" i="6"/>
  <c r="K932" i="6"/>
  <c r="K939" i="6" s="1"/>
  <c r="L936" i="6"/>
  <c r="L932" i="6"/>
  <c r="L939" i="6" s="1"/>
  <c r="M936" i="6"/>
  <c r="M932" i="6" s="1"/>
  <c r="M939" i="6" s="1"/>
  <c r="N936" i="6"/>
  <c r="N932" i="6" s="1"/>
  <c r="N939" i="6" s="1"/>
  <c r="O936" i="6"/>
  <c r="O932" i="6" s="1"/>
  <c r="O939" i="6" s="1"/>
  <c r="P936" i="6"/>
  <c r="P932" i="6" s="1"/>
  <c r="P939" i="6" s="1"/>
  <c r="Q936" i="6"/>
  <c r="Q932" i="6" s="1"/>
  <c r="Q939" i="6" s="1"/>
  <c r="R936" i="6"/>
  <c r="R932" i="6" s="1"/>
  <c r="R939" i="6" s="1"/>
  <c r="S936" i="6"/>
  <c r="S932" i="6" s="1"/>
  <c r="S939" i="6" s="1"/>
  <c r="T936" i="6"/>
  <c r="T932" i="6"/>
  <c r="T939" i="6"/>
  <c r="U936" i="6"/>
  <c r="U932" i="6" s="1"/>
  <c r="U939" i="6" s="1"/>
  <c r="V936" i="6"/>
  <c r="V932" i="6" s="1"/>
  <c r="V939" i="6" s="1"/>
  <c r="W936" i="6"/>
  <c r="W932" i="6" s="1"/>
  <c r="W939" i="6" s="1"/>
  <c r="X936" i="6"/>
  <c r="X932" i="6" s="1"/>
  <c r="X939" i="6"/>
  <c r="Z936" i="6"/>
  <c r="Z932" i="6"/>
  <c r="Z939" i="6" s="1"/>
  <c r="AA936" i="6"/>
  <c r="AA932" i="6" s="1"/>
  <c r="AA939" i="6" s="1"/>
  <c r="AB936" i="6"/>
  <c r="AB932" i="6"/>
  <c r="AB939" i="6" s="1"/>
  <c r="AC936" i="6"/>
  <c r="AC932" i="6"/>
  <c r="AC939" i="6" s="1"/>
  <c r="AD936" i="6"/>
  <c r="AD932" i="6" s="1"/>
  <c r="AD939" i="6" s="1"/>
  <c r="AE936" i="6"/>
  <c r="AE932" i="6" s="1"/>
  <c r="AE939" i="6" s="1"/>
  <c r="AK936" i="6"/>
  <c r="F937" i="6"/>
  <c r="Y937" i="6"/>
  <c r="AK937" i="6"/>
  <c r="F938" i="6"/>
  <c r="Y938" i="6"/>
  <c r="AK938" i="6"/>
  <c r="AK939" i="6"/>
  <c r="F940" i="6"/>
  <c r="F154" i="6" s="1"/>
  <c r="Y940" i="6"/>
  <c r="AK940" i="6"/>
  <c r="F941" i="6"/>
  <c r="F155" i="6" s="1"/>
  <c r="Y941" i="6"/>
  <c r="AK941" i="6"/>
  <c r="AK942" i="6"/>
  <c r="AK943" i="6"/>
  <c r="AK944" i="6"/>
  <c r="AK945" i="6"/>
  <c r="AK946" i="6"/>
  <c r="G947" i="6"/>
  <c r="H947" i="6"/>
  <c r="I947" i="6"/>
  <c r="J947" i="6"/>
  <c r="K947" i="6"/>
  <c r="L947" i="6"/>
  <c r="M947" i="6"/>
  <c r="N947" i="6"/>
  <c r="O947" i="6"/>
  <c r="P947" i="6"/>
  <c r="Q947" i="6"/>
  <c r="R947" i="6"/>
  <c r="R946" i="6"/>
  <c r="R945" i="6"/>
  <c r="S947" i="6"/>
  <c r="S946" i="6"/>
  <c r="S945" i="6"/>
  <c r="S944" i="6"/>
  <c r="T947" i="6"/>
  <c r="U947" i="6"/>
  <c r="U946" i="6"/>
  <c r="V947" i="6"/>
  <c r="W947" i="6"/>
  <c r="X947" i="6"/>
  <c r="Z947" i="6"/>
  <c r="AA947" i="6"/>
  <c r="AB947" i="6"/>
  <c r="AC947" i="6"/>
  <c r="AD947" i="6"/>
  <c r="AE947" i="6"/>
  <c r="AK947" i="6"/>
  <c r="F948" i="6"/>
  <c r="F947" i="6"/>
  <c r="Y948" i="6"/>
  <c r="AK948" i="6"/>
  <c r="F949" i="6"/>
  <c r="Y949" i="6"/>
  <c r="E949" i="6" s="1"/>
  <c r="A949" i="6" s="1"/>
  <c r="AK949" i="6"/>
  <c r="F950" i="6"/>
  <c r="Y950" i="6"/>
  <c r="AK950" i="6"/>
  <c r="G951" i="6"/>
  <c r="H951" i="6"/>
  <c r="I951" i="6"/>
  <c r="I946" i="6"/>
  <c r="J951" i="6"/>
  <c r="K951" i="6"/>
  <c r="L951" i="6"/>
  <c r="M951" i="6"/>
  <c r="N951" i="6"/>
  <c r="O951" i="6"/>
  <c r="P951" i="6"/>
  <c r="Q951" i="6"/>
  <c r="R951" i="6"/>
  <c r="S951" i="6"/>
  <c r="T951" i="6"/>
  <c r="U951" i="6"/>
  <c r="V951" i="6"/>
  <c r="W951" i="6"/>
  <c r="X951" i="6"/>
  <c r="Z951" i="6"/>
  <c r="AA951" i="6"/>
  <c r="AB951" i="6"/>
  <c r="AC951" i="6"/>
  <c r="AC946" i="6"/>
  <c r="AD951" i="6"/>
  <c r="AD946" i="6"/>
  <c r="AE951" i="6"/>
  <c r="AK951" i="6"/>
  <c r="F952" i="6"/>
  <c r="Y952" i="6"/>
  <c r="AK952" i="6"/>
  <c r="F953" i="6"/>
  <c r="Y953" i="6"/>
  <c r="AK953" i="6"/>
  <c r="F954" i="6"/>
  <c r="Y954" i="6"/>
  <c r="AK954" i="6"/>
  <c r="F955" i="6"/>
  <c r="Y955" i="6"/>
  <c r="AK955" i="6"/>
  <c r="F956" i="6"/>
  <c r="Y956" i="6"/>
  <c r="AK956" i="6"/>
  <c r="F957" i="6"/>
  <c r="Y957" i="6"/>
  <c r="AK957" i="6"/>
  <c r="F958" i="6"/>
  <c r="Y958" i="6"/>
  <c r="AK958" i="6"/>
  <c r="F959" i="6"/>
  <c r="Y959" i="6"/>
  <c r="AK959" i="6"/>
  <c r="G960" i="6"/>
  <c r="H960" i="6"/>
  <c r="I960" i="6"/>
  <c r="J960" i="6"/>
  <c r="K960" i="6"/>
  <c r="L960" i="6"/>
  <c r="M960" i="6"/>
  <c r="N960" i="6"/>
  <c r="O960" i="6"/>
  <c r="P960" i="6"/>
  <c r="Q960" i="6"/>
  <c r="R960" i="6"/>
  <c r="S960" i="6"/>
  <c r="T960" i="6"/>
  <c r="U960" i="6"/>
  <c r="V960" i="6"/>
  <c r="W960" i="6"/>
  <c r="X960" i="6"/>
  <c r="Z960" i="6"/>
  <c r="AA960" i="6"/>
  <c r="AB960" i="6"/>
  <c r="AC960" i="6"/>
  <c r="AD960" i="6"/>
  <c r="AE960" i="6"/>
  <c r="AK960" i="6"/>
  <c r="F961" i="6"/>
  <c r="Y961" i="6"/>
  <c r="AK961" i="6"/>
  <c r="F962" i="6"/>
  <c r="Y962" i="6"/>
  <c r="Y960" i="6"/>
  <c r="AK962" i="6"/>
  <c r="F963" i="6"/>
  <c r="Y963" i="6"/>
  <c r="AK963" i="6"/>
  <c r="G964" i="6"/>
  <c r="H964" i="6"/>
  <c r="I964" i="6"/>
  <c r="J964" i="6"/>
  <c r="K964" i="6"/>
  <c r="L964" i="6"/>
  <c r="M964" i="6"/>
  <c r="N964" i="6"/>
  <c r="O964" i="6"/>
  <c r="P964" i="6"/>
  <c r="Q964" i="6"/>
  <c r="R964" i="6"/>
  <c r="S964" i="6"/>
  <c r="T964" i="6"/>
  <c r="U964" i="6"/>
  <c r="V964" i="6"/>
  <c r="W964" i="6"/>
  <c r="X964" i="6"/>
  <c r="Z964" i="6"/>
  <c r="AA964" i="6"/>
  <c r="AB964" i="6"/>
  <c r="AC964" i="6"/>
  <c r="AD964" i="6"/>
  <c r="AE964" i="6"/>
  <c r="AK964" i="6"/>
  <c r="F965" i="6"/>
  <c r="Y965" i="6"/>
  <c r="AK965" i="6"/>
  <c r="F966" i="6"/>
  <c r="Y966" i="6"/>
  <c r="Y964" i="6"/>
  <c r="AK966" i="6"/>
  <c r="G967" i="6"/>
  <c r="H967" i="6"/>
  <c r="I967" i="6"/>
  <c r="J967" i="6"/>
  <c r="K967" i="6"/>
  <c r="L967" i="6"/>
  <c r="M967" i="6"/>
  <c r="N967" i="6"/>
  <c r="O967" i="6"/>
  <c r="P967" i="6"/>
  <c r="Q967" i="6"/>
  <c r="R967" i="6"/>
  <c r="S967" i="6"/>
  <c r="T967" i="6"/>
  <c r="U967" i="6"/>
  <c r="V967" i="6"/>
  <c r="W967" i="6"/>
  <c r="X967" i="6"/>
  <c r="Z967" i="6"/>
  <c r="AA967" i="6"/>
  <c r="AB967" i="6"/>
  <c r="AC967" i="6"/>
  <c r="AD967" i="6"/>
  <c r="AE967" i="6"/>
  <c r="AK967" i="6"/>
  <c r="F968" i="6"/>
  <c r="Y968" i="6"/>
  <c r="AK968" i="6"/>
  <c r="F969" i="6"/>
  <c r="Y969" i="6"/>
  <c r="AK969" i="6"/>
  <c r="F970" i="6"/>
  <c r="Y970" i="6"/>
  <c r="AK970" i="6"/>
  <c r="F971" i="6"/>
  <c r="Y971" i="6"/>
  <c r="AK971" i="6"/>
  <c r="F972" i="6"/>
  <c r="E972" i="6" s="1"/>
  <c r="A972" i="6" s="1"/>
  <c r="Y972" i="6"/>
  <c r="AK972" i="6"/>
  <c r="AK973" i="6"/>
  <c r="AK974" i="6"/>
  <c r="G975" i="6"/>
  <c r="H975" i="6"/>
  <c r="I975" i="6"/>
  <c r="J975" i="6"/>
  <c r="K975" i="6"/>
  <c r="L975" i="6"/>
  <c r="M975" i="6"/>
  <c r="N975" i="6"/>
  <c r="O975" i="6"/>
  <c r="P975" i="6"/>
  <c r="Q975" i="6"/>
  <c r="R975" i="6"/>
  <c r="S975" i="6"/>
  <c r="T975" i="6"/>
  <c r="U975" i="6"/>
  <c r="V975" i="6"/>
  <c r="W975" i="6"/>
  <c r="X975" i="6"/>
  <c r="Z975" i="6"/>
  <c r="AA975" i="6"/>
  <c r="AB975" i="6"/>
  <c r="AC975" i="6"/>
  <c r="AD975" i="6"/>
  <c r="AE975" i="6"/>
  <c r="AK975" i="6"/>
  <c r="F976" i="6"/>
  <c r="Y976" i="6"/>
  <c r="AK976" i="6"/>
  <c r="F977" i="6"/>
  <c r="Y977" i="6"/>
  <c r="AK977" i="6"/>
  <c r="G978" i="6"/>
  <c r="G981" i="6" s="1"/>
  <c r="H978" i="6"/>
  <c r="H981" i="6" s="1"/>
  <c r="I978" i="6"/>
  <c r="I981" i="6" s="1"/>
  <c r="J978" i="6"/>
  <c r="J981" i="6" s="1"/>
  <c r="K978" i="6"/>
  <c r="K981" i="6"/>
  <c r="L978" i="6"/>
  <c r="L981" i="6" s="1"/>
  <c r="M978" i="6"/>
  <c r="M981" i="6"/>
  <c r="N978" i="6"/>
  <c r="N981" i="6" s="1"/>
  <c r="O978" i="6"/>
  <c r="O981" i="6" s="1"/>
  <c r="P978" i="6"/>
  <c r="P981" i="6" s="1"/>
  <c r="Q978" i="6"/>
  <c r="Q981" i="6"/>
  <c r="R978" i="6"/>
  <c r="R981" i="6" s="1"/>
  <c r="S978" i="6"/>
  <c r="S981" i="6"/>
  <c r="T978" i="6"/>
  <c r="T981" i="6" s="1"/>
  <c r="U978" i="6"/>
  <c r="U981" i="6"/>
  <c r="V978" i="6"/>
  <c r="V981" i="6" s="1"/>
  <c r="W978" i="6"/>
  <c r="W981" i="6" s="1"/>
  <c r="X978" i="6"/>
  <c r="X981" i="6" s="1"/>
  <c r="Z978" i="6"/>
  <c r="Z981" i="6"/>
  <c r="AA978" i="6"/>
  <c r="AA981" i="6" s="1"/>
  <c r="AB978" i="6"/>
  <c r="AB981" i="6" s="1"/>
  <c r="AC978" i="6"/>
  <c r="AC981" i="6" s="1"/>
  <c r="AD978" i="6"/>
  <c r="AD981" i="6"/>
  <c r="AE978" i="6"/>
  <c r="AE981" i="6" s="1"/>
  <c r="AK978" i="6"/>
  <c r="F979" i="6"/>
  <c r="Y979" i="6"/>
  <c r="E979" i="6" s="1"/>
  <c r="A979" i="6" s="1"/>
  <c r="AK979" i="6"/>
  <c r="F980" i="6"/>
  <c r="Y980" i="6"/>
  <c r="Y978" i="6"/>
  <c r="Y981" i="6" s="1"/>
  <c r="AK980" i="6"/>
  <c r="AK981" i="6"/>
  <c r="AK982" i="6"/>
  <c r="AK983" i="6"/>
  <c r="AK984" i="6"/>
  <c r="AK985" i="6"/>
  <c r="AK986" i="6"/>
  <c r="AK987" i="6"/>
  <c r="AK988" i="6"/>
  <c r="G989" i="6"/>
  <c r="H989" i="6"/>
  <c r="I989" i="6"/>
  <c r="J989" i="6"/>
  <c r="K989" i="6"/>
  <c r="K988" i="6"/>
  <c r="L989" i="6"/>
  <c r="M989" i="6"/>
  <c r="M988" i="6"/>
  <c r="N989" i="6"/>
  <c r="O989" i="6"/>
  <c r="P989" i="6"/>
  <c r="Q989" i="6"/>
  <c r="R989" i="6"/>
  <c r="R988" i="6"/>
  <c r="R987" i="6"/>
  <c r="R986" i="6"/>
  <c r="S989" i="6"/>
  <c r="T989" i="6"/>
  <c r="U989" i="6"/>
  <c r="V989" i="6"/>
  <c r="W989" i="6"/>
  <c r="X989" i="6"/>
  <c r="Z989" i="6"/>
  <c r="AA989" i="6"/>
  <c r="AB989" i="6"/>
  <c r="AC989" i="6"/>
  <c r="AD989" i="6"/>
  <c r="AE989" i="6"/>
  <c r="AE988" i="6"/>
  <c r="AE987" i="6"/>
  <c r="AK989" i="6"/>
  <c r="F990" i="6"/>
  <c r="Y990" i="6"/>
  <c r="AK990" i="6"/>
  <c r="F991" i="6"/>
  <c r="Y991" i="6"/>
  <c r="AK991" i="6"/>
  <c r="F992" i="6"/>
  <c r="Y992" i="6"/>
  <c r="AK992" i="6"/>
  <c r="G993" i="6"/>
  <c r="H993" i="6"/>
  <c r="I993" i="6"/>
  <c r="J993" i="6"/>
  <c r="K993" i="6"/>
  <c r="L993" i="6"/>
  <c r="M993" i="6"/>
  <c r="N993" i="6"/>
  <c r="O993" i="6"/>
  <c r="P993" i="6"/>
  <c r="P988" i="6"/>
  <c r="Q993" i="6"/>
  <c r="R993" i="6"/>
  <c r="S993" i="6"/>
  <c r="T993" i="6"/>
  <c r="U993" i="6"/>
  <c r="V993" i="6"/>
  <c r="V988" i="6"/>
  <c r="V987" i="6"/>
  <c r="W993" i="6"/>
  <c r="X993" i="6"/>
  <c r="Z993" i="6"/>
  <c r="AA993" i="6"/>
  <c r="AB993" i="6"/>
  <c r="AB988" i="6"/>
  <c r="AC993" i="6"/>
  <c r="AD993" i="6"/>
  <c r="AD988" i="6"/>
  <c r="AD987" i="6"/>
  <c r="AD986" i="6"/>
  <c r="AE993" i="6"/>
  <c r="AK993" i="6"/>
  <c r="F994" i="6"/>
  <c r="Y994" i="6"/>
  <c r="AK994" i="6"/>
  <c r="F995" i="6"/>
  <c r="Y995" i="6"/>
  <c r="AK995" i="6"/>
  <c r="F996" i="6"/>
  <c r="Y996" i="6"/>
  <c r="E996" i="6" s="1"/>
  <c r="AK996" i="6"/>
  <c r="F997" i="6"/>
  <c r="Y997" i="6"/>
  <c r="AK997" i="6"/>
  <c r="F998" i="6"/>
  <c r="Y998" i="6"/>
  <c r="AK998" i="6"/>
  <c r="F999" i="6"/>
  <c r="Y999" i="6"/>
  <c r="AK999" i="6"/>
  <c r="F1000" i="6"/>
  <c r="Y1000" i="6"/>
  <c r="E1000" i="6" s="1"/>
  <c r="AK1000" i="6"/>
  <c r="F1001" i="6"/>
  <c r="Y1001" i="6"/>
  <c r="AK1001" i="6"/>
  <c r="G1002" i="6"/>
  <c r="H1002" i="6"/>
  <c r="I1002" i="6"/>
  <c r="J1002" i="6"/>
  <c r="K1002" i="6"/>
  <c r="L1002" i="6"/>
  <c r="M1002" i="6"/>
  <c r="N1002" i="6"/>
  <c r="O1002" i="6"/>
  <c r="P1002" i="6"/>
  <c r="Q1002" i="6"/>
  <c r="R1002" i="6"/>
  <c r="S1002" i="6"/>
  <c r="T1002" i="6"/>
  <c r="U1002" i="6"/>
  <c r="V1002" i="6"/>
  <c r="W1002" i="6"/>
  <c r="X1002" i="6"/>
  <c r="Z1002" i="6"/>
  <c r="AA1002" i="6"/>
  <c r="AB1002" i="6"/>
  <c r="AC1002" i="6"/>
  <c r="AD1002" i="6"/>
  <c r="AE1002" i="6"/>
  <c r="AK1002" i="6"/>
  <c r="F1003" i="6"/>
  <c r="Y1003" i="6"/>
  <c r="AK1003" i="6"/>
  <c r="F1004" i="6"/>
  <c r="Y1004" i="6"/>
  <c r="AK1004" i="6"/>
  <c r="F1005" i="6"/>
  <c r="Y1005" i="6"/>
  <c r="AK1005" i="6"/>
  <c r="G1006" i="6"/>
  <c r="H1006" i="6"/>
  <c r="I1006" i="6"/>
  <c r="J1006" i="6"/>
  <c r="K1006" i="6"/>
  <c r="L1006" i="6"/>
  <c r="M1006" i="6"/>
  <c r="N1006" i="6"/>
  <c r="O1006" i="6"/>
  <c r="P1006" i="6"/>
  <c r="Q1006" i="6"/>
  <c r="R1006" i="6"/>
  <c r="S1006" i="6"/>
  <c r="T1006" i="6"/>
  <c r="U1006" i="6"/>
  <c r="V1006" i="6"/>
  <c r="W1006" i="6"/>
  <c r="X1006" i="6"/>
  <c r="Z1006" i="6"/>
  <c r="AA1006" i="6"/>
  <c r="AB1006" i="6"/>
  <c r="AC1006" i="6"/>
  <c r="AD1006" i="6"/>
  <c r="AE1006" i="6"/>
  <c r="AK1006" i="6"/>
  <c r="F1007" i="6"/>
  <c r="E1007" i="6" s="1"/>
  <c r="Y1007" i="6"/>
  <c r="AK1007" i="6"/>
  <c r="F1008" i="6"/>
  <c r="Y1008" i="6"/>
  <c r="Y1006" i="6"/>
  <c r="AK1008" i="6"/>
  <c r="G1009" i="6"/>
  <c r="H1009" i="6"/>
  <c r="I1009" i="6"/>
  <c r="J1009" i="6"/>
  <c r="K1009" i="6"/>
  <c r="L1009" i="6"/>
  <c r="M1009" i="6"/>
  <c r="N1009" i="6"/>
  <c r="O1009" i="6"/>
  <c r="P1009" i="6"/>
  <c r="Q1009" i="6"/>
  <c r="R1009" i="6"/>
  <c r="S1009" i="6"/>
  <c r="T1009" i="6"/>
  <c r="U1009" i="6"/>
  <c r="V1009" i="6"/>
  <c r="W1009" i="6"/>
  <c r="X1009" i="6"/>
  <c r="Z1009" i="6"/>
  <c r="AA1009" i="6"/>
  <c r="AB1009" i="6"/>
  <c r="AC1009" i="6"/>
  <c r="AD1009" i="6"/>
  <c r="AE1009" i="6"/>
  <c r="AK1009" i="6"/>
  <c r="F1010" i="6"/>
  <c r="Y1010" i="6"/>
  <c r="AK1010" i="6"/>
  <c r="F1011" i="6"/>
  <c r="Y1011" i="6"/>
  <c r="AK1011" i="6"/>
  <c r="F1012" i="6"/>
  <c r="Y1012" i="6"/>
  <c r="AK1012" i="6"/>
  <c r="F1013" i="6"/>
  <c r="Y1013" i="6"/>
  <c r="E1013" i="6" s="1"/>
  <c r="AK1013" i="6"/>
  <c r="F1014" i="6"/>
  <c r="Y1014" i="6"/>
  <c r="AK1014" i="6"/>
  <c r="AK1015" i="6"/>
  <c r="AK1016" i="6"/>
  <c r="G1017" i="6"/>
  <c r="H1017" i="6"/>
  <c r="I1017" i="6"/>
  <c r="J1017" i="6"/>
  <c r="K1017" i="6"/>
  <c r="L1017" i="6"/>
  <c r="M1017" i="6"/>
  <c r="N1017" i="6"/>
  <c r="O1017" i="6"/>
  <c r="P1017" i="6"/>
  <c r="Q1017" i="6"/>
  <c r="R1017" i="6"/>
  <c r="S1017" i="6"/>
  <c r="T1017" i="6"/>
  <c r="U1017" i="6"/>
  <c r="V1017" i="6"/>
  <c r="W1017" i="6"/>
  <c r="X1017" i="6"/>
  <c r="Z1017" i="6"/>
  <c r="AA1017" i="6"/>
  <c r="AB1017" i="6"/>
  <c r="AC1017" i="6"/>
  <c r="AD1017" i="6"/>
  <c r="AE1017" i="6"/>
  <c r="AK1017" i="6"/>
  <c r="F1018" i="6"/>
  <c r="Y1018" i="6"/>
  <c r="AK1018" i="6"/>
  <c r="F1019" i="6"/>
  <c r="Y1019" i="6"/>
  <c r="AK1019" i="6"/>
  <c r="G1020" i="6"/>
  <c r="G1023" i="6" s="1"/>
  <c r="H1020" i="6"/>
  <c r="H1023" i="6" s="1"/>
  <c r="I1020" i="6"/>
  <c r="I1023" i="6" s="1"/>
  <c r="J1020" i="6"/>
  <c r="J1023" i="6" s="1"/>
  <c r="K1020" i="6"/>
  <c r="K1023" i="6" s="1"/>
  <c r="L1020" i="6"/>
  <c r="L1023" i="6" s="1"/>
  <c r="M1020" i="6"/>
  <c r="M1023" i="6"/>
  <c r="N1020" i="6"/>
  <c r="N1023" i="6" s="1"/>
  <c r="O1020" i="6"/>
  <c r="O1023" i="6" s="1"/>
  <c r="P1020" i="6"/>
  <c r="P1023" i="6" s="1"/>
  <c r="Q1020" i="6"/>
  <c r="Q1023" i="6" s="1"/>
  <c r="R1020" i="6"/>
  <c r="R1023" i="6" s="1"/>
  <c r="S1020" i="6"/>
  <c r="S1023" i="6"/>
  <c r="T1020" i="6"/>
  <c r="T1023" i="6" s="1"/>
  <c r="U1020" i="6"/>
  <c r="U1023" i="6"/>
  <c r="V1020" i="6"/>
  <c r="V1023" i="6" s="1"/>
  <c r="W1020" i="6"/>
  <c r="W1023" i="6" s="1"/>
  <c r="X1020" i="6"/>
  <c r="X1023" i="6" s="1"/>
  <c r="Z1020" i="6"/>
  <c r="Z1023" i="6"/>
  <c r="AA1020" i="6"/>
  <c r="AA1023" i="6" s="1"/>
  <c r="AB1020" i="6"/>
  <c r="AB1023" i="6"/>
  <c r="AC1020" i="6"/>
  <c r="AC1023" i="6" s="1"/>
  <c r="AD1020" i="6"/>
  <c r="AD1023" i="6"/>
  <c r="AE1020" i="6"/>
  <c r="AE1023" i="6" s="1"/>
  <c r="AK1020" i="6"/>
  <c r="F1021" i="6"/>
  <c r="Y1021" i="6"/>
  <c r="AK1021" i="6"/>
  <c r="F1022" i="6"/>
  <c r="F1020" i="6" s="1"/>
  <c r="F1023" i="6" s="1"/>
  <c r="Y1022" i="6"/>
  <c r="AK1022" i="6"/>
  <c r="AK1023" i="6"/>
  <c r="AK1024" i="6"/>
  <c r="AK1025" i="6"/>
  <c r="AK1026" i="6"/>
  <c r="AK1027" i="6"/>
  <c r="AK1028" i="6"/>
  <c r="G1029" i="6"/>
  <c r="H1029" i="6"/>
  <c r="I1029" i="6"/>
  <c r="J1029" i="6"/>
  <c r="J1028" i="6"/>
  <c r="J1027" i="6"/>
  <c r="J1026" i="6"/>
  <c r="K1029" i="6"/>
  <c r="L1029" i="6"/>
  <c r="M1029" i="6"/>
  <c r="M1028" i="6"/>
  <c r="M1027" i="6"/>
  <c r="N1029" i="6"/>
  <c r="O1029" i="6"/>
  <c r="P1029" i="6"/>
  <c r="Q1029" i="6"/>
  <c r="R1029" i="6"/>
  <c r="S1029" i="6"/>
  <c r="T1029" i="6"/>
  <c r="U1029" i="6"/>
  <c r="V1029" i="6"/>
  <c r="W1029" i="6"/>
  <c r="X1029" i="6"/>
  <c r="Z1029" i="6"/>
  <c r="AA1029" i="6"/>
  <c r="AB1029" i="6"/>
  <c r="AC1029" i="6"/>
  <c r="AD1029" i="6"/>
  <c r="AE1029" i="6"/>
  <c r="AK1029" i="6"/>
  <c r="F1030" i="6"/>
  <c r="Y1030" i="6"/>
  <c r="E1030" i="6" s="1"/>
  <c r="A1030" i="6" s="1"/>
  <c r="AK1030" i="6"/>
  <c r="F1031" i="6"/>
  <c r="Y1031" i="6"/>
  <c r="AK1031" i="6"/>
  <c r="F1032" i="6"/>
  <c r="Y1032" i="6"/>
  <c r="AK1032" i="6"/>
  <c r="G1033" i="6"/>
  <c r="H1033" i="6"/>
  <c r="H1028" i="6"/>
  <c r="I1033" i="6"/>
  <c r="I1028" i="6"/>
  <c r="I1027" i="6"/>
  <c r="I1026" i="6"/>
  <c r="J1033" i="6"/>
  <c r="K1033" i="6"/>
  <c r="L1033" i="6"/>
  <c r="L1028" i="6"/>
  <c r="M1033" i="6"/>
  <c r="N1033" i="6"/>
  <c r="N1028" i="6"/>
  <c r="N1027" i="6"/>
  <c r="N1026" i="6"/>
  <c r="O1033" i="6"/>
  <c r="P1033" i="6"/>
  <c r="Q1033" i="6"/>
  <c r="R1033" i="6"/>
  <c r="S1033" i="6"/>
  <c r="T1033" i="6"/>
  <c r="U1033" i="6"/>
  <c r="U1028" i="6"/>
  <c r="U1027" i="6"/>
  <c r="V1033" i="6"/>
  <c r="W1033" i="6"/>
  <c r="X1033" i="6"/>
  <c r="Z1033" i="6"/>
  <c r="AA1033" i="6"/>
  <c r="AB1033" i="6"/>
  <c r="AC1033" i="6"/>
  <c r="AD1033" i="6"/>
  <c r="AE1033" i="6"/>
  <c r="AK1033" i="6"/>
  <c r="F1034" i="6"/>
  <c r="Y1034" i="6"/>
  <c r="AK1034" i="6"/>
  <c r="F1035" i="6"/>
  <c r="Y1035" i="6"/>
  <c r="AK1035" i="6"/>
  <c r="F1036" i="6"/>
  <c r="Y1036" i="6"/>
  <c r="AK1036" i="6"/>
  <c r="F1037" i="6"/>
  <c r="Y1037" i="6"/>
  <c r="AK1037" i="6"/>
  <c r="F1038" i="6"/>
  <c r="Y1038" i="6"/>
  <c r="AK1038" i="6"/>
  <c r="F1039" i="6"/>
  <c r="Y1039" i="6"/>
  <c r="AK1039" i="6"/>
  <c r="F1040" i="6"/>
  <c r="Y1040" i="6"/>
  <c r="AK1040" i="6"/>
  <c r="F1041" i="6"/>
  <c r="Y1041" i="6"/>
  <c r="AK1041" i="6"/>
  <c r="G1042" i="6"/>
  <c r="H1042" i="6"/>
  <c r="I1042" i="6"/>
  <c r="J1042" i="6"/>
  <c r="K1042" i="6"/>
  <c r="L1042" i="6"/>
  <c r="M1042" i="6"/>
  <c r="N1042" i="6"/>
  <c r="O1042" i="6"/>
  <c r="P1042" i="6"/>
  <c r="Q1042" i="6"/>
  <c r="R1042" i="6"/>
  <c r="S1042" i="6"/>
  <c r="T1042" i="6"/>
  <c r="U1042" i="6"/>
  <c r="V1042" i="6"/>
  <c r="W1042" i="6"/>
  <c r="X1042" i="6"/>
  <c r="Z1042" i="6"/>
  <c r="AA1042" i="6"/>
  <c r="AB1042" i="6"/>
  <c r="AC1042" i="6"/>
  <c r="AD1042" i="6"/>
  <c r="AE1042" i="6"/>
  <c r="AK1042" i="6"/>
  <c r="F1043" i="6"/>
  <c r="Y1043" i="6"/>
  <c r="AK1043" i="6"/>
  <c r="F1044" i="6"/>
  <c r="Y1044" i="6"/>
  <c r="Y1042" i="6"/>
  <c r="AK1044" i="6"/>
  <c r="F1045" i="6"/>
  <c r="Y1045" i="6"/>
  <c r="AK1045" i="6"/>
  <c r="G1046" i="6"/>
  <c r="H1046" i="6"/>
  <c r="I1046" i="6"/>
  <c r="J1046" i="6"/>
  <c r="K1046" i="6"/>
  <c r="L1046" i="6"/>
  <c r="M1046" i="6"/>
  <c r="N1046" i="6"/>
  <c r="O1046" i="6"/>
  <c r="P1046" i="6"/>
  <c r="Q1046" i="6"/>
  <c r="R1046" i="6"/>
  <c r="S1046" i="6"/>
  <c r="T1046" i="6"/>
  <c r="U1046" i="6"/>
  <c r="V1046" i="6"/>
  <c r="W1046" i="6"/>
  <c r="X1046" i="6"/>
  <c r="Z1046" i="6"/>
  <c r="AA1046" i="6"/>
  <c r="AB1046" i="6"/>
  <c r="AC1046" i="6"/>
  <c r="AD1046" i="6"/>
  <c r="AE1046" i="6"/>
  <c r="AK1046" i="6"/>
  <c r="F1047" i="6"/>
  <c r="Y1047" i="6"/>
  <c r="AK1047" i="6"/>
  <c r="F1048" i="6"/>
  <c r="Y1048" i="6"/>
  <c r="AK1048" i="6"/>
  <c r="G1049" i="6"/>
  <c r="H1049" i="6"/>
  <c r="I1049" i="6"/>
  <c r="J1049" i="6"/>
  <c r="K1049" i="6"/>
  <c r="L1049" i="6"/>
  <c r="M1049" i="6"/>
  <c r="N1049" i="6"/>
  <c r="O1049" i="6"/>
  <c r="P1049" i="6"/>
  <c r="Q1049" i="6"/>
  <c r="R1049" i="6"/>
  <c r="S1049" i="6"/>
  <c r="T1049" i="6"/>
  <c r="U1049" i="6"/>
  <c r="V1049" i="6"/>
  <c r="W1049" i="6"/>
  <c r="X1049" i="6"/>
  <c r="Z1049" i="6"/>
  <c r="AA1049" i="6"/>
  <c r="AB1049" i="6"/>
  <c r="AC1049" i="6"/>
  <c r="AD1049" i="6"/>
  <c r="AE1049" i="6"/>
  <c r="AK1049" i="6"/>
  <c r="F1050" i="6"/>
  <c r="Y1050" i="6"/>
  <c r="AK1050" i="6"/>
  <c r="F1051" i="6"/>
  <c r="Y1051" i="6"/>
  <c r="AK1051" i="6"/>
  <c r="F1052" i="6"/>
  <c r="Y1052" i="6"/>
  <c r="AK1052" i="6"/>
  <c r="F1053" i="6"/>
  <c r="Y1053" i="6"/>
  <c r="AK1053" i="6"/>
  <c r="F1054" i="6"/>
  <c r="Y1054" i="6"/>
  <c r="AK1054" i="6"/>
  <c r="AK1055" i="6"/>
  <c r="AK1056" i="6"/>
  <c r="G1057" i="6"/>
  <c r="H1057" i="6"/>
  <c r="I1057" i="6"/>
  <c r="J1057" i="6"/>
  <c r="K1057" i="6"/>
  <c r="L1057" i="6"/>
  <c r="M1057" i="6"/>
  <c r="N1057" i="6"/>
  <c r="O1057" i="6"/>
  <c r="P1057" i="6"/>
  <c r="Q1057" i="6"/>
  <c r="R1057" i="6"/>
  <c r="S1057" i="6"/>
  <c r="T1057" i="6"/>
  <c r="U1057" i="6"/>
  <c r="V1057" i="6"/>
  <c r="W1057" i="6"/>
  <c r="X1057" i="6"/>
  <c r="Z1057" i="6"/>
  <c r="AA1057" i="6"/>
  <c r="AB1057" i="6"/>
  <c r="AC1057" i="6"/>
  <c r="AD1057" i="6"/>
  <c r="AE1057" i="6"/>
  <c r="AK1057" i="6"/>
  <c r="F1058" i="6"/>
  <c r="Y1058" i="6"/>
  <c r="AK1058" i="6"/>
  <c r="F1059" i="6"/>
  <c r="Y1059" i="6"/>
  <c r="AK1059" i="6"/>
  <c r="G1060" i="6"/>
  <c r="G1063" i="6" s="1"/>
  <c r="H1060" i="6"/>
  <c r="H1063" i="6"/>
  <c r="I1060" i="6"/>
  <c r="I1063" i="6" s="1"/>
  <c r="J1060" i="6"/>
  <c r="J1063" i="6" s="1"/>
  <c r="K1060" i="6"/>
  <c r="K1063" i="6" s="1"/>
  <c r="L1060" i="6"/>
  <c r="L1063" i="6" s="1"/>
  <c r="M1060" i="6"/>
  <c r="M1063" i="6" s="1"/>
  <c r="N1060" i="6"/>
  <c r="N1063" i="6" s="1"/>
  <c r="O1060" i="6"/>
  <c r="O1063" i="6" s="1"/>
  <c r="P1060" i="6"/>
  <c r="P1063" i="6"/>
  <c r="Q1060" i="6"/>
  <c r="Q1063" i="6" s="1"/>
  <c r="R1060" i="6"/>
  <c r="R1063" i="6" s="1"/>
  <c r="S1060" i="6"/>
  <c r="S1063" i="6" s="1"/>
  <c r="T1060" i="6"/>
  <c r="T1063" i="6" s="1"/>
  <c r="U1060" i="6"/>
  <c r="U1063" i="6" s="1"/>
  <c r="V1060" i="6"/>
  <c r="V1063" i="6" s="1"/>
  <c r="W1060" i="6"/>
  <c r="W1063" i="6" s="1"/>
  <c r="X1060" i="6"/>
  <c r="X1063" i="6"/>
  <c r="Z1060" i="6"/>
  <c r="Z1063" i="6" s="1"/>
  <c r="AA1060" i="6"/>
  <c r="AA1063" i="6" s="1"/>
  <c r="AB1060" i="6"/>
  <c r="AB1063" i="6" s="1"/>
  <c r="AC1060" i="6"/>
  <c r="AC1063" i="6" s="1"/>
  <c r="AD1060" i="6"/>
  <c r="AD1063" i="6" s="1"/>
  <c r="AE1060" i="6"/>
  <c r="AE1063" i="6"/>
  <c r="AK1060" i="6"/>
  <c r="F1061" i="6"/>
  <c r="Y1061" i="6"/>
  <c r="AK1061" i="6"/>
  <c r="F1062" i="6"/>
  <c r="Y1062" i="6"/>
  <c r="AK1062" i="6"/>
  <c r="AK1063" i="6"/>
  <c r="AK1064" i="6"/>
  <c r="AK1065" i="6"/>
  <c r="AK1066" i="6"/>
  <c r="AK1067" i="6"/>
  <c r="AK1068" i="6"/>
  <c r="G1069" i="6"/>
  <c r="H1069" i="6"/>
  <c r="I1069" i="6"/>
  <c r="J1069" i="6"/>
  <c r="K1069" i="6"/>
  <c r="L1069" i="6"/>
  <c r="M1069" i="6"/>
  <c r="N1069" i="6"/>
  <c r="O1069" i="6"/>
  <c r="P1069" i="6"/>
  <c r="Q1069" i="6"/>
  <c r="R1069" i="6"/>
  <c r="S1069" i="6"/>
  <c r="T1069" i="6"/>
  <c r="U1069" i="6"/>
  <c r="V1069" i="6"/>
  <c r="W1069" i="6"/>
  <c r="X1069" i="6"/>
  <c r="Z1069" i="6"/>
  <c r="AA1069" i="6"/>
  <c r="AB1069" i="6"/>
  <c r="AC1069" i="6"/>
  <c r="AC1068" i="6"/>
  <c r="AD1069" i="6"/>
  <c r="AE1069" i="6"/>
  <c r="AK1069" i="6"/>
  <c r="F1070" i="6"/>
  <c r="E1070" i="6" s="1"/>
  <c r="A1070" i="6" s="1"/>
  <c r="Y1070" i="6"/>
  <c r="AK1070" i="6"/>
  <c r="F1071" i="6"/>
  <c r="Y1071" i="6"/>
  <c r="AK1071" i="6"/>
  <c r="F1072" i="6"/>
  <c r="Y1072" i="6"/>
  <c r="E1072" i="6" s="1"/>
  <c r="A1072" i="6" s="1"/>
  <c r="AK1072" i="6"/>
  <c r="G1073" i="6"/>
  <c r="H1073" i="6"/>
  <c r="I1073" i="6"/>
  <c r="J1073" i="6"/>
  <c r="K1073" i="6"/>
  <c r="L1073" i="6"/>
  <c r="M1073" i="6"/>
  <c r="N1073" i="6"/>
  <c r="O1073" i="6"/>
  <c r="P1073" i="6"/>
  <c r="Q1073" i="6"/>
  <c r="R1073" i="6"/>
  <c r="S1073" i="6"/>
  <c r="T1073" i="6"/>
  <c r="U1073" i="6"/>
  <c r="V1073" i="6"/>
  <c r="W1073" i="6"/>
  <c r="X1073" i="6"/>
  <c r="Z1073" i="6"/>
  <c r="AA1073" i="6"/>
  <c r="AB1073" i="6"/>
  <c r="AC1073" i="6"/>
  <c r="AD1073" i="6"/>
  <c r="AE1073" i="6"/>
  <c r="AE1068" i="6"/>
  <c r="AE1067" i="6"/>
  <c r="AK1073" i="6"/>
  <c r="F1074" i="6"/>
  <c r="Y1074" i="6"/>
  <c r="AK1074" i="6"/>
  <c r="F1075" i="6"/>
  <c r="E1075" i="6" s="1"/>
  <c r="A1075" i="6" s="1"/>
  <c r="Y1075" i="6"/>
  <c r="AK1075" i="6"/>
  <c r="F1076" i="6"/>
  <c r="Y1076" i="6"/>
  <c r="E1076" i="6" s="1"/>
  <c r="A1076" i="6" s="1"/>
  <c r="AK1076" i="6"/>
  <c r="F1077" i="6"/>
  <c r="Y1077" i="6"/>
  <c r="AK1077" i="6"/>
  <c r="F1078" i="6"/>
  <c r="Y1078" i="6"/>
  <c r="AK1078" i="6"/>
  <c r="F1079" i="6"/>
  <c r="E1079" i="6" s="1"/>
  <c r="Y1079" i="6"/>
  <c r="AK1079" i="6"/>
  <c r="F1080" i="6"/>
  <c r="Y1080" i="6"/>
  <c r="AK1080" i="6"/>
  <c r="F1081" i="6"/>
  <c r="Y1081" i="6"/>
  <c r="AK1081" i="6"/>
  <c r="G1082" i="6"/>
  <c r="H1082" i="6"/>
  <c r="I1082" i="6"/>
  <c r="J1082" i="6"/>
  <c r="K1082" i="6"/>
  <c r="L1082" i="6"/>
  <c r="M1082" i="6"/>
  <c r="N1082" i="6"/>
  <c r="O1082" i="6"/>
  <c r="P1082" i="6"/>
  <c r="Q1082" i="6"/>
  <c r="R1082" i="6"/>
  <c r="S1082" i="6"/>
  <c r="T1082" i="6"/>
  <c r="U1082" i="6"/>
  <c r="V1082" i="6"/>
  <c r="W1082" i="6"/>
  <c r="X1082" i="6"/>
  <c r="Z1082" i="6"/>
  <c r="AA1082" i="6"/>
  <c r="AB1082" i="6"/>
  <c r="AC1082" i="6"/>
  <c r="AD1082" i="6"/>
  <c r="AE1082" i="6"/>
  <c r="AK1082" i="6"/>
  <c r="F1083" i="6"/>
  <c r="Y1083" i="6"/>
  <c r="AK1083" i="6"/>
  <c r="F1084" i="6"/>
  <c r="Y1084" i="6"/>
  <c r="AK1084" i="6"/>
  <c r="F1085" i="6"/>
  <c r="Y1085" i="6"/>
  <c r="AK1085" i="6"/>
  <c r="G1086" i="6"/>
  <c r="H1086" i="6"/>
  <c r="I1086" i="6"/>
  <c r="J1086" i="6"/>
  <c r="K1086" i="6"/>
  <c r="L1086" i="6"/>
  <c r="M1086" i="6"/>
  <c r="N1086" i="6"/>
  <c r="O1086" i="6"/>
  <c r="P1086" i="6"/>
  <c r="Q1086" i="6"/>
  <c r="R1086" i="6"/>
  <c r="S1086" i="6"/>
  <c r="T1086" i="6"/>
  <c r="U1086" i="6"/>
  <c r="V1086" i="6"/>
  <c r="W1086" i="6"/>
  <c r="X1086" i="6"/>
  <c r="Z1086" i="6"/>
  <c r="AA1086" i="6"/>
  <c r="AB1086" i="6"/>
  <c r="AC1086" i="6"/>
  <c r="AD1086" i="6"/>
  <c r="AE1086" i="6"/>
  <c r="AK1086" i="6"/>
  <c r="F1087" i="6"/>
  <c r="Y1087" i="6"/>
  <c r="AK1087" i="6"/>
  <c r="F1088" i="6"/>
  <c r="Y1088" i="6"/>
  <c r="AK1088" i="6"/>
  <c r="G1089" i="6"/>
  <c r="H1089" i="6"/>
  <c r="I1089" i="6"/>
  <c r="J1089" i="6"/>
  <c r="K1089" i="6"/>
  <c r="L1089" i="6"/>
  <c r="M1089" i="6"/>
  <c r="N1089" i="6"/>
  <c r="O1089" i="6"/>
  <c r="P1089" i="6"/>
  <c r="Q1089" i="6"/>
  <c r="R1089" i="6"/>
  <c r="S1089" i="6"/>
  <c r="T1089" i="6"/>
  <c r="U1089" i="6"/>
  <c r="V1089" i="6"/>
  <c r="W1089" i="6"/>
  <c r="X1089" i="6"/>
  <c r="Z1089" i="6"/>
  <c r="AA1089" i="6"/>
  <c r="AB1089" i="6"/>
  <c r="AC1089" i="6"/>
  <c r="AD1089" i="6"/>
  <c r="AE1089" i="6"/>
  <c r="AK1089" i="6"/>
  <c r="F1090" i="6"/>
  <c r="Y1090" i="6"/>
  <c r="AK1090" i="6"/>
  <c r="F1091" i="6"/>
  <c r="Y1091" i="6"/>
  <c r="AK1091" i="6"/>
  <c r="F1092" i="6"/>
  <c r="Y1092" i="6"/>
  <c r="AK1092" i="6"/>
  <c r="F1093" i="6"/>
  <c r="Y1093" i="6"/>
  <c r="AK1093" i="6"/>
  <c r="F1094" i="6"/>
  <c r="Y1094" i="6"/>
  <c r="AK1094" i="6"/>
  <c r="AK1095" i="6"/>
  <c r="AK1096" i="6"/>
  <c r="G1097" i="6"/>
  <c r="H1097" i="6"/>
  <c r="I1097" i="6"/>
  <c r="J1097" i="6"/>
  <c r="K1097" i="6"/>
  <c r="L1097" i="6"/>
  <c r="M1097" i="6"/>
  <c r="N1097" i="6"/>
  <c r="O1097" i="6"/>
  <c r="P1097" i="6"/>
  <c r="Q1097" i="6"/>
  <c r="R1097" i="6"/>
  <c r="S1097" i="6"/>
  <c r="T1097" i="6"/>
  <c r="U1097" i="6"/>
  <c r="V1097" i="6"/>
  <c r="W1097" i="6"/>
  <c r="X1097" i="6"/>
  <c r="Z1097" i="6"/>
  <c r="AA1097" i="6"/>
  <c r="AB1097" i="6"/>
  <c r="AC1097" i="6"/>
  <c r="AD1097" i="6"/>
  <c r="AE1097" i="6"/>
  <c r="AK1097" i="6"/>
  <c r="F1098" i="6"/>
  <c r="Y1098" i="6"/>
  <c r="AK1098" i="6"/>
  <c r="F1099" i="6"/>
  <c r="Y1099" i="6"/>
  <c r="AK1099" i="6"/>
  <c r="G1100" i="6"/>
  <c r="G1103" i="6"/>
  <c r="H1100" i="6"/>
  <c r="H1103" i="6" s="1"/>
  <c r="I1100" i="6"/>
  <c r="I1103" i="6"/>
  <c r="J1100" i="6"/>
  <c r="J1103" i="6" s="1"/>
  <c r="K1100" i="6"/>
  <c r="K1103" i="6" s="1"/>
  <c r="L1100" i="6"/>
  <c r="L1103" i="6" s="1"/>
  <c r="M1100" i="6"/>
  <c r="M1103" i="6"/>
  <c r="N1100" i="6"/>
  <c r="N1103" i="6" s="1"/>
  <c r="O1100" i="6"/>
  <c r="O1103" i="6" s="1"/>
  <c r="P1100" i="6"/>
  <c r="P1103" i="6" s="1"/>
  <c r="Q1100" i="6"/>
  <c r="Q1103" i="6"/>
  <c r="R1100" i="6"/>
  <c r="R1103" i="6" s="1"/>
  <c r="S1100" i="6"/>
  <c r="S1103" i="6" s="1"/>
  <c r="T1100" i="6"/>
  <c r="T1103" i="6" s="1"/>
  <c r="U1100" i="6"/>
  <c r="U1103" i="6" s="1"/>
  <c r="V1100" i="6"/>
  <c r="V1103" i="6" s="1"/>
  <c r="W1100" i="6"/>
  <c r="W1103" i="6"/>
  <c r="X1100" i="6"/>
  <c r="X1103" i="6" s="1"/>
  <c r="Z1100" i="6"/>
  <c r="Z1103" i="6"/>
  <c r="AA1100" i="6"/>
  <c r="AA1103" i="6" s="1"/>
  <c r="AB1100" i="6"/>
  <c r="AB1103" i="6" s="1"/>
  <c r="AC1100" i="6"/>
  <c r="AC1103" i="6" s="1"/>
  <c r="AD1100" i="6"/>
  <c r="AD1103" i="6"/>
  <c r="AE1100" i="6"/>
  <c r="AE1103" i="6" s="1"/>
  <c r="AK1100" i="6"/>
  <c r="F1101" i="6"/>
  <c r="Y1101" i="6"/>
  <c r="Y1100" i="6" s="1"/>
  <c r="AK1101" i="6"/>
  <c r="F1102" i="6"/>
  <c r="Y1102" i="6"/>
  <c r="AK1102" i="6"/>
  <c r="AK1103" i="6"/>
  <c r="AK1104" i="6"/>
  <c r="AK1105" i="6"/>
  <c r="AK1106" i="6"/>
  <c r="AK1107" i="6"/>
  <c r="AK1108" i="6"/>
  <c r="G1109" i="6"/>
  <c r="H1109" i="6"/>
  <c r="I1109" i="6"/>
  <c r="J1109" i="6"/>
  <c r="K1109" i="6"/>
  <c r="L1109" i="6"/>
  <c r="M1109" i="6"/>
  <c r="N1109" i="6"/>
  <c r="O1109" i="6"/>
  <c r="P1109" i="6"/>
  <c r="Q1109" i="6"/>
  <c r="R1109" i="6"/>
  <c r="S1109" i="6"/>
  <c r="T1109" i="6"/>
  <c r="U1109" i="6"/>
  <c r="V1109" i="6"/>
  <c r="W1109" i="6"/>
  <c r="W1108" i="6"/>
  <c r="X1109" i="6"/>
  <c r="Z1109" i="6"/>
  <c r="AA1109" i="6"/>
  <c r="AB1109" i="6"/>
  <c r="AC1109" i="6"/>
  <c r="AC1108" i="6"/>
  <c r="AD1109" i="6"/>
  <c r="AE1109" i="6"/>
  <c r="AK1109" i="6"/>
  <c r="F1110" i="6"/>
  <c r="Y1110" i="6"/>
  <c r="AK1110" i="6"/>
  <c r="F1111" i="6"/>
  <c r="Y1111" i="6"/>
  <c r="AK1111" i="6"/>
  <c r="F1112" i="6"/>
  <c r="F105" i="6" s="1"/>
  <c r="Y1112" i="6"/>
  <c r="AK1112" i="6"/>
  <c r="G1113" i="6"/>
  <c r="H1113" i="6"/>
  <c r="I1113" i="6"/>
  <c r="J1113" i="6"/>
  <c r="K1113" i="6"/>
  <c r="L1113" i="6"/>
  <c r="M1113" i="6"/>
  <c r="M1108" i="6"/>
  <c r="N1113" i="6"/>
  <c r="O1113" i="6"/>
  <c r="P1113" i="6"/>
  <c r="Q1113" i="6"/>
  <c r="Q1108" i="6"/>
  <c r="R1113" i="6"/>
  <c r="S1113" i="6"/>
  <c r="T1113" i="6"/>
  <c r="U1113" i="6"/>
  <c r="U1108" i="6"/>
  <c r="U1107" i="6"/>
  <c r="V1113" i="6"/>
  <c r="W1113" i="6"/>
  <c r="X1113" i="6"/>
  <c r="Z1113" i="6"/>
  <c r="AA1113" i="6"/>
  <c r="AB1113" i="6"/>
  <c r="AC1113" i="6"/>
  <c r="AC1107" i="6"/>
  <c r="AD1113" i="6"/>
  <c r="AE1113" i="6"/>
  <c r="AK1113" i="6"/>
  <c r="F1114" i="6"/>
  <c r="Y1114" i="6"/>
  <c r="AK1114" i="6"/>
  <c r="F1115" i="6"/>
  <c r="Y1115" i="6"/>
  <c r="AK1115" i="6"/>
  <c r="F1116" i="6"/>
  <c r="Y1116" i="6"/>
  <c r="AK1116" i="6"/>
  <c r="F1117" i="6"/>
  <c r="Y1117" i="6"/>
  <c r="AK1117" i="6"/>
  <c r="F1118" i="6"/>
  <c r="Y1118" i="6"/>
  <c r="AK1118" i="6"/>
  <c r="F1119" i="6"/>
  <c r="Y1119" i="6"/>
  <c r="AK1119" i="6"/>
  <c r="F1120" i="6"/>
  <c r="Y1120" i="6"/>
  <c r="AK1120" i="6"/>
  <c r="F1121" i="6"/>
  <c r="Y1121" i="6"/>
  <c r="AK1121" i="6"/>
  <c r="G1122" i="6"/>
  <c r="H1122" i="6"/>
  <c r="I1122" i="6"/>
  <c r="J1122" i="6"/>
  <c r="K1122" i="6"/>
  <c r="L1122" i="6"/>
  <c r="M1122" i="6"/>
  <c r="N1122" i="6"/>
  <c r="O1122" i="6"/>
  <c r="P1122" i="6"/>
  <c r="Q1122" i="6"/>
  <c r="R1122" i="6"/>
  <c r="S1122" i="6"/>
  <c r="T1122" i="6"/>
  <c r="U1122" i="6"/>
  <c r="V1122" i="6"/>
  <c r="W1122" i="6"/>
  <c r="X1122" i="6"/>
  <c r="Z1122" i="6"/>
  <c r="AA1122" i="6"/>
  <c r="AB1122" i="6"/>
  <c r="AC1122" i="6"/>
  <c r="AD1122" i="6"/>
  <c r="AE1122" i="6"/>
  <c r="AK1122" i="6"/>
  <c r="F1123" i="6"/>
  <c r="Y1123" i="6"/>
  <c r="AK1123" i="6"/>
  <c r="F1124" i="6"/>
  <c r="Y1124" i="6"/>
  <c r="AK1124" i="6"/>
  <c r="F1125" i="6"/>
  <c r="Y1125" i="6"/>
  <c r="AK1125" i="6"/>
  <c r="G1126" i="6"/>
  <c r="H1126" i="6"/>
  <c r="I1126" i="6"/>
  <c r="J1126" i="6"/>
  <c r="K1126" i="6"/>
  <c r="L1126" i="6"/>
  <c r="M1126" i="6"/>
  <c r="N1126" i="6"/>
  <c r="O1126" i="6"/>
  <c r="P1126" i="6"/>
  <c r="Q1126" i="6"/>
  <c r="R1126" i="6"/>
  <c r="S1126" i="6"/>
  <c r="T1126" i="6"/>
  <c r="U1126" i="6"/>
  <c r="V1126" i="6"/>
  <c r="W1126" i="6"/>
  <c r="X1126" i="6"/>
  <c r="Z1126" i="6"/>
  <c r="AA1126" i="6"/>
  <c r="AB1126" i="6"/>
  <c r="AC1126" i="6"/>
  <c r="AD1126" i="6"/>
  <c r="AE1126" i="6"/>
  <c r="AK1126" i="6"/>
  <c r="F1127" i="6"/>
  <c r="Y1127" i="6"/>
  <c r="AK1127" i="6"/>
  <c r="F1128" i="6"/>
  <c r="Y1128" i="6"/>
  <c r="AK1128" i="6"/>
  <c r="G1129" i="6"/>
  <c r="H1129" i="6"/>
  <c r="I1129" i="6"/>
  <c r="J1129" i="6"/>
  <c r="K1129" i="6"/>
  <c r="L1129" i="6"/>
  <c r="M1129" i="6"/>
  <c r="N1129" i="6"/>
  <c r="O1129" i="6"/>
  <c r="P1129" i="6"/>
  <c r="Q1129" i="6"/>
  <c r="R1129" i="6"/>
  <c r="S1129" i="6"/>
  <c r="T1129" i="6"/>
  <c r="U1129" i="6"/>
  <c r="V1129" i="6"/>
  <c r="W1129" i="6"/>
  <c r="X1129" i="6"/>
  <c r="Z1129" i="6"/>
  <c r="AA1129" i="6"/>
  <c r="AB1129" i="6"/>
  <c r="AC1129" i="6"/>
  <c r="AD1129" i="6"/>
  <c r="AE1129" i="6"/>
  <c r="AK1129" i="6"/>
  <c r="F1130" i="6"/>
  <c r="Y1130" i="6"/>
  <c r="AK1130" i="6"/>
  <c r="F1131" i="6"/>
  <c r="Y1131" i="6"/>
  <c r="AK1131" i="6"/>
  <c r="F1132" i="6"/>
  <c r="Y1132" i="6"/>
  <c r="AK1132" i="6"/>
  <c r="F1133" i="6"/>
  <c r="Y1133" i="6"/>
  <c r="AK1133" i="6"/>
  <c r="F1134" i="6"/>
  <c r="Y1134" i="6"/>
  <c r="AK1134" i="6"/>
  <c r="AK1135" i="6"/>
  <c r="AK1136" i="6"/>
  <c r="G1137" i="6"/>
  <c r="H1137" i="6"/>
  <c r="I1137" i="6"/>
  <c r="J1137" i="6"/>
  <c r="K1137" i="6"/>
  <c r="L1137" i="6"/>
  <c r="M1137" i="6"/>
  <c r="N1137" i="6"/>
  <c r="O1137" i="6"/>
  <c r="P1137" i="6"/>
  <c r="Q1137" i="6"/>
  <c r="R1137" i="6"/>
  <c r="S1137" i="6"/>
  <c r="T1137" i="6"/>
  <c r="U1137" i="6"/>
  <c r="V1137" i="6"/>
  <c r="W1137" i="6"/>
  <c r="X1137" i="6"/>
  <c r="Z1137" i="6"/>
  <c r="AA1137" i="6"/>
  <c r="AB1137" i="6"/>
  <c r="AC1137" i="6"/>
  <c r="AD1137" i="6"/>
  <c r="AE1137" i="6"/>
  <c r="AK1137" i="6"/>
  <c r="F1138" i="6"/>
  <c r="Y1138" i="6"/>
  <c r="AK1138" i="6"/>
  <c r="F1139" i="6"/>
  <c r="Y1139" i="6"/>
  <c r="AK1139" i="6"/>
  <c r="G1140" i="6"/>
  <c r="G1143" i="6"/>
  <c r="H1140" i="6"/>
  <c r="H1143" i="6"/>
  <c r="I1140" i="6"/>
  <c r="I1143" i="6"/>
  <c r="J1140" i="6"/>
  <c r="J1143" i="6"/>
  <c r="K1140" i="6"/>
  <c r="K1143" i="6"/>
  <c r="L1140" i="6"/>
  <c r="L1143" i="6"/>
  <c r="M1140" i="6"/>
  <c r="M1143" i="6"/>
  <c r="N1140" i="6"/>
  <c r="N1143" i="6"/>
  <c r="O1140" i="6"/>
  <c r="O1143" i="6"/>
  <c r="P1140" i="6"/>
  <c r="P1143" i="6"/>
  <c r="Q1140" i="6"/>
  <c r="Q1143" i="6"/>
  <c r="R1140" i="6"/>
  <c r="R1143" i="6"/>
  <c r="S1140" i="6"/>
  <c r="S1143" i="6"/>
  <c r="T1140" i="6"/>
  <c r="T1143" i="6"/>
  <c r="U1140" i="6"/>
  <c r="U1143" i="6"/>
  <c r="V1140" i="6"/>
  <c r="V1143" i="6"/>
  <c r="W1140" i="6"/>
  <c r="W1143" i="6"/>
  <c r="X1140" i="6"/>
  <c r="X1143" i="6"/>
  <c r="Z1140" i="6"/>
  <c r="Z1143" i="6"/>
  <c r="AA1140" i="6"/>
  <c r="AA1143" i="6"/>
  <c r="AB1140" i="6"/>
  <c r="AB1143" i="6"/>
  <c r="AC1140" i="6"/>
  <c r="AC1143" i="6"/>
  <c r="AD1140" i="6"/>
  <c r="AD1143" i="6"/>
  <c r="AE1140" i="6"/>
  <c r="AE1143" i="6"/>
  <c r="AK1140" i="6"/>
  <c r="F1141" i="6"/>
  <c r="Y1141" i="6"/>
  <c r="AK1141" i="6"/>
  <c r="F1142" i="6"/>
  <c r="Y1142" i="6"/>
  <c r="Y1140" i="6" s="1"/>
  <c r="Y1143" i="6" s="1"/>
  <c r="AK1142" i="6"/>
  <c r="AK1143" i="6"/>
  <c r="AK1144" i="6"/>
  <c r="AK1145" i="6"/>
  <c r="AK1146" i="6"/>
  <c r="AK1147" i="6"/>
  <c r="AK1148" i="6"/>
  <c r="G1149" i="6"/>
  <c r="H1149" i="6"/>
  <c r="I1149" i="6"/>
  <c r="J1149" i="6"/>
  <c r="K1149" i="6"/>
  <c r="L1149" i="6"/>
  <c r="M1149" i="6"/>
  <c r="N1149" i="6"/>
  <c r="O1149" i="6"/>
  <c r="O1148" i="6"/>
  <c r="P1149" i="6"/>
  <c r="Q1149" i="6"/>
  <c r="R1149" i="6"/>
  <c r="S1149" i="6"/>
  <c r="T1149" i="6"/>
  <c r="U1149" i="6"/>
  <c r="V1149" i="6"/>
  <c r="V1148" i="6"/>
  <c r="W1149" i="6"/>
  <c r="X1149" i="6"/>
  <c r="X1148" i="6"/>
  <c r="Z1149" i="6"/>
  <c r="AA1149" i="6"/>
  <c r="AB1149" i="6"/>
  <c r="AC1149" i="6"/>
  <c r="AD1149" i="6"/>
  <c r="AE1149" i="6"/>
  <c r="AE1148" i="6"/>
  <c r="AK1149" i="6"/>
  <c r="F1150" i="6"/>
  <c r="Y1150" i="6"/>
  <c r="E1150" i="6" s="1"/>
  <c r="AK1150" i="6"/>
  <c r="F1151" i="6"/>
  <c r="Y1151" i="6"/>
  <c r="AK1151" i="6"/>
  <c r="F1152" i="6"/>
  <c r="Y1152" i="6"/>
  <c r="AK1152" i="6"/>
  <c r="G1153" i="6"/>
  <c r="H1153" i="6"/>
  <c r="I1153" i="6"/>
  <c r="J1153" i="6"/>
  <c r="J1148" i="6"/>
  <c r="K1153" i="6"/>
  <c r="L1153" i="6"/>
  <c r="M1153" i="6"/>
  <c r="N1153" i="6"/>
  <c r="O1153" i="6"/>
  <c r="P1153" i="6"/>
  <c r="Q1153" i="6"/>
  <c r="R1153" i="6"/>
  <c r="S1153" i="6"/>
  <c r="T1153" i="6"/>
  <c r="U1153" i="6"/>
  <c r="V1153" i="6"/>
  <c r="W1153" i="6"/>
  <c r="X1153" i="6"/>
  <c r="Z1153" i="6"/>
  <c r="Z1148" i="6"/>
  <c r="AA1153" i="6"/>
  <c r="AB1153" i="6"/>
  <c r="AC1153" i="6"/>
  <c r="AD1153" i="6"/>
  <c r="AE1153" i="6"/>
  <c r="AK1153" i="6"/>
  <c r="F1154" i="6"/>
  <c r="Y1154" i="6"/>
  <c r="AK1154" i="6"/>
  <c r="F1155" i="6"/>
  <c r="Y1155" i="6"/>
  <c r="AK1155" i="6"/>
  <c r="F1156" i="6"/>
  <c r="F110" i="6" s="1"/>
  <c r="Y1156" i="6"/>
  <c r="AK1156" i="6"/>
  <c r="F1157" i="6"/>
  <c r="Y1157" i="6"/>
  <c r="AK1157" i="6"/>
  <c r="F1158" i="6"/>
  <c r="Y1158" i="6"/>
  <c r="AK1158" i="6"/>
  <c r="F1159" i="6"/>
  <c r="Y1159" i="6"/>
  <c r="AK1159" i="6"/>
  <c r="F1160" i="6"/>
  <c r="Y1160" i="6"/>
  <c r="AK1160" i="6"/>
  <c r="F1161" i="6"/>
  <c r="Y1161" i="6"/>
  <c r="AK1161" i="6"/>
  <c r="G1162" i="6"/>
  <c r="H1162" i="6"/>
  <c r="I1162" i="6"/>
  <c r="J1162" i="6"/>
  <c r="K1162" i="6"/>
  <c r="L1162" i="6"/>
  <c r="M1162" i="6"/>
  <c r="N1162" i="6"/>
  <c r="O1162" i="6"/>
  <c r="P1162" i="6"/>
  <c r="Q1162" i="6"/>
  <c r="R1162" i="6"/>
  <c r="S1162" i="6"/>
  <c r="T1162" i="6"/>
  <c r="U1162" i="6"/>
  <c r="V1162" i="6"/>
  <c r="W1162" i="6"/>
  <c r="X1162" i="6"/>
  <c r="Z1162" i="6"/>
  <c r="AA1162" i="6"/>
  <c r="AB1162" i="6"/>
  <c r="AC1162" i="6"/>
  <c r="AD1162" i="6"/>
  <c r="AE1162" i="6"/>
  <c r="AK1162" i="6"/>
  <c r="F1163" i="6"/>
  <c r="Y1163" i="6"/>
  <c r="AK1163" i="6"/>
  <c r="F1164" i="6"/>
  <c r="Y1164" i="6"/>
  <c r="Y1162" i="6"/>
  <c r="AK1164" i="6"/>
  <c r="F1165" i="6"/>
  <c r="Y1165" i="6"/>
  <c r="AK1165" i="6"/>
  <c r="G1166" i="6"/>
  <c r="H1166" i="6"/>
  <c r="I1166" i="6"/>
  <c r="J1166" i="6"/>
  <c r="K1166" i="6"/>
  <c r="L1166" i="6"/>
  <c r="M1166" i="6"/>
  <c r="N1166" i="6"/>
  <c r="O1166" i="6"/>
  <c r="P1166" i="6"/>
  <c r="Q1166" i="6"/>
  <c r="R1166" i="6"/>
  <c r="S1166" i="6"/>
  <c r="T1166" i="6"/>
  <c r="U1166" i="6"/>
  <c r="V1166" i="6"/>
  <c r="W1166" i="6"/>
  <c r="X1166" i="6"/>
  <c r="Z1166" i="6"/>
  <c r="AA1166" i="6"/>
  <c r="AB1166" i="6"/>
  <c r="AC1166" i="6"/>
  <c r="AD1166" i="6"/>
  <c r="AE1166" i="6"/>
  <c r="AK1166" i="6"/>
  <c r="F1167" i="6"/>
  <c r="Y1167" i="6"/>
  <c r="AK1167" i="6"/>
  <c r="F1168" i="6"/>
  <c r="Y1168" i="6"/>
  <c r="E1168" i="6" s="1"/>
  <c r="AK1168" i="6"/>
  <c r="G1169" i="6"/>
  <c r="H1169" i="6"/>
  <c r="I1169" i="6"/>
  <c r="J1169" i="6"/>
  <c r="K1169" i="6"/>
  <c r="L1169" i="6"/>
  <c r="M1169" i="6"/>
  <c r="N1169" i="6"/>
  <c r="O1169" i="6"/>
  <c r="P1169" i="6"/>
  <c r="Q1169" i="6"/>
  <c r="R1169" i="6"/>
  <c r="S1169" i="6"/>
  <c r="T1169" i="6"/>
  <c r="U1169" i="6"/>
  <c r="V1169" i="6"/>
  <c r="W1169" i="6"/>
  <c r="X1169" i="6"/>
  <c r="Z1169" i="6"/>
  <c r="AA1169" i="6"/>
  <c r="AB1169" i="6"/>
  <c r="AC1169" i="6"/>
  <c r="AD1169" i="6"/>
  <c r="AE1169" i="6"/>
  <c r="AK1169" i="6"/>
  <c r="F1170" i="6"/>
  <c r="Y1170" i="6"/>
  <c r="E1170" i="6" s="1"/>
  <c r="AK1170" i="6"/>
  <c r="F1171" i="6"/>
  <c r="E1171" i="6" s="1"/>
  <c r="A1171" i="6" s="1"/>
  <c r="Y1171" i="6"/>
  <c r="AK1171" i="6"/>
  <c r="F1172" i="6"/>
  <c r="Y1172" i="6"/>
  <c r="AK1172" i="6"/>
  <c r="F1173" i="6"/>
  <c r="Y1173" i="6"/>
  <c r="AK1173" i="6"/>
  <c r="F1174" i="6"/>
  <c r="Y1174" i="6"/>
  <c r="AK1174" i="6"/>
  <c r="AK1175" i="6"/>
  <c r="AK1176" i="6"/>
  <c r="G1177" i="6"/>
  <c r="H1177" i="6"/>
  <c r="I1177" i="6"/>
  <c r="J1177" i="6"/>
  <c r="K1177" i="6"/>
  <c r="L1177" i="6"/>
  <c r="M1177" i="6"/>
  <c r="N1177" i="6"/>
  <c r="O1177" i="6"/>
  <c r="P1177" i="6"/>
  <c r="Q1177" i="6"/>
  <c r="R1177" i="6"/>
  <c r="S1177" i="6"/>
  <c r="T1177" i="6"/>
  <c r="U1177" i="6"/>
  <c r="V1177" i="6"/>
  <c r="W1177" i="6"/>
  <c r="X1177" i="6"/>
  <c r="Z1177" i="6"/>
  <c r="AA1177" i="6"/>
  <c r="AB1177" i="6"/>
  <c r="AC1177" i="6"/>
  <c r="AD1177" i="6"/>
  <c r="AE1177" i="6"/>
  <c r="AK1177" i="6"/>
  <c r="F1178" i="6"/>
  <c r="F1177" i="6" s="1"/>
  <c r="Y1178" i="6"/>
  <c r="AK1178" i="6"/>
  <c r="F1179" i="6"/>
  <c r="Y1179" i="6"/>
  <c r="E1179" i="6" s="1"/>
  <c r="A1179" i="6" s="1"/>
  <c r="AK1179" i="6"/>
  <c r="G1180" i="6"/>
  <c r="G1183" i="6"/>
  <c r="H1180" i="6"/>
  <c r="H1183" i="6"/>
  <c r="I1180" i="6"/>
  <c r="I1183" i="6"/>
  <c r="J1180" i="6"/>
  <c r="J1183" i="6"/>
  <c r="K1180" i="6"/>
  <c r="K1183" i="6"/>
  <c r="L1180" i="6"/>
  <c r="L1183" i="6"/>
  <c r="M1180" i="6"/>
  <c r="M1183" i="6"/>
  <c r="N1180" i="6"/>
  <c r="N1183" i="6"/>
  <c r="O1180" i="6"/>
  <c r="O1183" i="6"/>
  <c r="P1180" i="6"/>
  <c r="P1183" i="6"/>
  <c r="Q1180" i="6"/>
  <c r="Q1183" i="6"/>
  <c r="R1180" i="6"/>
  <c r="R1183" i="6"/>
  <c r="S1180" i="6"/>
  <c r="S1183" i="6"/>
  <c r="T1180" i="6"/>
  <c r="T1183" i="6"/>
  <c r="U1180" i="6"/>
  <c r="U1183" i="6"/>
  <c r="V1180" i="6"/>
  <c r="V1183" i="6"/>
  <c r="W1180" i="6"/>
  <c r="W1183" i="6"/>
  <c r="X1180" i="6"/>
  <c r="X1183" i="6"/>
  <c r="Z1180" i="6"/>
  <c r="Z1183" i="6"/>
  <c r="AA1180" i="6"/>
  <c r="AA1183" i="6"/>
  <c r="AB1180" i="6"/>
  <c r="AB1183" i="6"/>
  <c r="AC1180" i="6"/>
  <c r="AC1183" i="6"/>
  <c r="AD1180" i="6"/>
  <c r="AD1183" i="6"/>
  <c r="AE1180" i="6"/>
  <c r="AE1183" i="6"/>
  <c r="AK1180" i="6"/>
  <c r="F1181" i="6"/>
  <c r="Y1181" i="6"/>
  <c r="AK1181" i="6"/>
  <c r="F1182" i="6"/>
  <c r="Y1182" i="6"/>
  <c r="AK1182" i="6"/>
  <c r="AK1183" i="6"/>
  <c r="AK1184" i="6"/>
  <c r="AK1185" i="6"/>
  <c r="AK1186" i="6"/>
  <c r="AK1187" i="6"/>
  <c r="AK1188" i="6"/>
  <c r="G1189" i="6"/>
  <c r="H1189" i="6"/>
  <c r="I1189" i="6"/>
  <c r="J1189" i="6"/>
  <c r="K1189" i="6"/>
  <c r="L1189" i="6"/>
  <c r="M1189" i="6"/>
  <c r="N1189" i="6"/>
  <c r="O1189" i="6"/>
  <c r="P1189" i="6"/>
  <c r="Q1189" i="6"/>
  <c r="R1189" i="6"/>
  <c r="S1189" i="6"/>
  <c r="T1189" i="6"/>
  <c r="U1189" i="6"/>
  <c r="U1188" i="6"/>
  <c r="U1187" i="6"/>
  <c r="U1186" i="6"/>
  <c r="V1189" i="6"/>
  <c r="W1189" i="6"/>
  <c r="X1189" i="6"/>
  <c r="Z1189" i="6"/>
  <c r="Z1188" i="6"/>
  <c r="Z1187" i="6"/>
  <c r="AA1189" i="6"/>
  <c r="AB1189" i="6"/>
  <c r="AC1189" i="6"/>
  <c r="AD1189" i="6"/>
  <c r="AE1189" i="6"/>
  <c r="AK1189" i="6"/>
  <c r="F1190" i="6"/>
  <c r="Y1190" i="6"/>
  <c r="AK1190" i="6"/>
  <c r="F1191" i="6"/>
  <c r="F1189" i="6"/>
  <c r="Y1191" i="6"/>
  <c r="AK1191" i="6"/>
  <c r="F1192" i="6"/>
  <c r="Y1192" i="6"/>
  <c r="AK1192" i="6"/>
  <c r="G1193" i="6"/>
  <c r="H1193" i="6"/>
  <c r="I1193" i="6"/>
  <c r="J1193" i="6"/>
  <c r="K1193" i="6"/>
  <c r="K1188" i="6"/>
  <c r="L1193" i="6"/>
  <c r="M1193" i="6"/>
  <c r="N1193" i="6"/>
  <c r="O1193" i="6"/>
  <c r="O1188" i="6"/>
  <c r="O1187" i="6"/>
  <c r="P1193" i="6"/>
  <c r="Q1193" i="6"/>
  <c r="R1193" i="6"/>
  <c r="S1193" i="6"/>
  <c r="S1188" i="6"/>
  <c r="S1187" i="6"/>
  <c r="S1186" i="6"/>
  <c r="T1193" i="6"/>
  <c r="U1193" i="6"/>
  <c r="V1193" i="6"/>
  <c r="W1193" i="6"/>
  <c r="X1193" i="6"/>
  <c r="X1188" i="6"/>
  <c r="X1187" i="6"/>
  <c r="Z1193" i="6"/>
  <c r="AA1193" i="6"/>
  <c r="AB1193" i="6"/>
  <c r="AC1193" i="6"/>
  <c r="AC1188" i="6"/>
  <c r="AD1193" i="6"/>
  <c r="AE1193" i="6"/>
  <c r="AK1193" i="6"/>
  <c r="F1194" i="6"/>
  <c r="Y1194" i="6"/>
  <c r="AK1194" i="6"/>
  <c r="F1195" i="6"/>
  <c r="Y1195" i="6"/>
  <c r="AK1195" i="6"/>
  <c r="F1196" i="6"/>
  <c r="F1193" i="6"/>
  <c r="Y1196" i="6"/>
  <c r="AK1196" i="6"/>
  <c r="F1197" i="6"/>
  <c r="Y1197" i="6"/>
  <c r="AK1197" i="6"/>
  <c r="F1198" i="6"/>
  <c r="Y1198" i="6"/>
  <c r="AK1198" i="6"/>
  <c r="F1199" i="6"/>
  <c r="Y1199" i="6"/>
  <c r="AK1199" i="6"/>
  <c r="F1200" i="6"/>
  <c r="Y1200" i="6"/>
  <c r="AK1200" i="6"/>
  <c r="F1201" i="6"/>
  <c r="Y1201" i="6"/>
  <c r="AK1201" i="6"/>
  <c r="G1202" i="6"/>
  <c r="H1202" i="6"/>
  <c r="I1202" i="6"/>
  <c r="J1202" i="6"/>
  <c r="K1202" i="6"/>
  <c r="L1202" i="6"/>
  <c r="M1202" i="6"/>
  <c r="N1202" i="6"/>
  <c r="O1202" i="6"/>
  <c r="P1202" i="6"/>
  <c r="Q1202" i="6"/>
  <c r="R1202" i="6"/>
  <c r="S1202" i="6"/>
  <c r="T1202" i="6"/>
  <c r="U1202" i="6"/>
  <c r="V1202" i="6"/>
  <c r="W1202" i="6"/>
  <c r="X1202" i="6"/>
  <c r="Z1202" i="6"/>
  <c r="AA1202" i="6"/>
  <c r="AB1202" i="6"/>
  <c r="AC1202" i="6"/>
  <c r="AD1202" i="6"/>
  <c r="AE1202" i="6"/>
  <c r="AK1202" i="6"/>
  <c r="F1203" i="6"/>
  <c r="Y1203" i="6"/>
  <c r="Y1202" i="6"/>
  <c r="AK1203" i="6"/>
  <c r="F1204" i="6"/>
  <c r="Y1204" i="6"/>
  <c r="E1204" i="6" s="1"/>
  <c r="A1204" i="6" s="1"/>
  <c r="AK1204" i="6"/>
  <c r="F1205" i="6"/>
  <c r="Y1205" i="6"/>
  <c r="AK1205" i="6"/>
  <c r="G1206" i="6"/>
  <c r="H1206" i="6"/>
  <c r="I1206" i="6"/>
  <c r="J1206" i="6"/>
  <c r="K1206" i="6"/>
  <c r="L1206" i="6"/>
  <c r="M1206" i="6"/>
  <c r="N1206" i="6"/>
  <c r="O1206" i="6"/>
  <c r="P1206" i="6"/>
  <c r="Q1206" i="6"/>
  <c r="R1206" i="6"/>
  <c r="S1206" i="6"/>
  <c r="T1206" i="6"/>
  <c r="U1206" i="6"/>
  <c r="V1206" i="6"/>
  <c r="W1206" i="6"/>
  <c r="X1206" i="6"/>
  <c r="Z1206" i="6"/>
  <c r="AA1206" i="6"/>
  <c r="AB1206" i="6"/>
  <c r="AC1206" i="6"/>
  <c r="AD1206" i="6"/>
  <c r="AE1206" i="6"/>
  <c r="AK1206" i="6"/>
  <c r="F1207" i="6"/>
  <c r="Y1207" i="6"/>
  <c r="AK1207" i="6"/>
  <c r="F1208" i="6"/>
  <c r="F1206" i="6"/>
  <c r="Y1208" i="6"/>
  <c r="AK1208" i="6"/>
  <c r="G1209" i="6"/>
  <c r="H1209" i="6"/>
  <c r="I1209" i="6"/>
  <c r="J1209" i="6"/>
  <c r="K1209" i="6"/>
  <c r="L1209" i="6"/>
  <c r="M1209" i="6"/>
  <c r="N1209" i="6"/>
  <c r="O1209" i="6"/>
  <c r="P1209" i="6"/>
  <c r="Q1209" i="6"/>
  <c r="R1209" i="6"/>
  <c r="S1209" i="6"/>
  <c r="T1209" i="6"/>
  <c r="U1209" i="6"/>
  <c r="V1209" i="6"/>
  <c r="W1209" i="6"/>
  <c r="X1209" i="6"/>
  <c r="Z1209" i="6"/>
  <c r="AA1209" i="6"/>
  <c r="AB1209" i="6"/>
  <c r="AC1209" i="6"/>
  <c r="AD1209" i="6"/>
  <c r="AE1209" i="6"/>
  <c r="AK1209" i="6"/>
  <c r="F1210" i="6"/>
  <c r="Y1210" i="6"/>
  <c r="AK1210" i="6"/>
  <c r="F1211" i="6"/>
  <c r="E1211" i="6" s="1"/>
  <c r="F1209" i="6"/>
  <c r="Y1211" i="6"/>
  <c r="AK1211" i="6"/>
  <c r="F1212" i="6"/>
  <c r="Y1212" i="6"/>
  <c r="AK1212" i="6"/>
  <c r="F1213" i="6"/>
  <c r="Y1213" i="6"/>
  <c r="AK1213" i="6"/>
  <c r="F1214" i="6"/>
  <c r="Y1214" i="6"/>
  <c r="AK1214" i="6"/>
  <c r="AK1215" i="6"/>
  <c r="AK1216" i="6"/>
  <c r="G1217" i="6"/>
  <c r="H1217" i="6"/>
  <c r="I1217" i="6"/>
  <c r="J1217" i="6"/>
  <c r="K1217" i="6"/>
  <c r="L1217" i="6"/>
  <c r="M1217" i="6"/>
  <c r="N1217" i="6"/>
  <c r="O1217" i="6"/>
  <c r="P1217" i="6"/>
  <c r="Q1217" i="6"/>
  <c r="R1217" i="6"/>
  <c r="S1217" i="6"/>
  <c r="T1217" i="6"/>
  <c r="U1217" i="6"/>
  <c r="V1217" i="6"/>
  <c r="W1217" i="6"/>
  <c r="X1217" i="6"/>
  <c r="Z1217" i="6"/>
  <c r="AA1217" i="6"/>
  <c r="AB1217" i="6"/>
  <c r="AC1217" i="6"/>
  <c r="AD1217" i="6"/>
  <c r="AE1217" i="6"/>
  <c r="AK1217" i="6"/>
  <c r="F1218" i="6"/>
  <c r="Y1218" i="6"/>
  <c r="AK1218" i="6"/>
  <c r="F1219" i="6"/>
  <c r="Y1219" i="6"/>
  <c r="AK1219" i="6"/>
  <c r="G1220" i="6"/>
  <c r="G1223" i="6"/>
  <c r="H1220" i="6"/>
  <c r="H1223" i="6" s="1"/>
  <c r="I1220" i="6"/>
  <c r="I1223" i="6"/>
  <c r="J1220" i="6"/>
  <c r="J1223" i="6" s="1"/>
  <c r="K1220" i="6"/>
  <c r="K1223" i="6" s="1"/>
  <c r="L1220" i="6"/>
  <c r="L1223" i="6" s="1"/>
  <c r="M1220" i="6"/>
  <c r="M1223" i="6"/>
  <c r="N1220" i="6"/>
  <c r="N1223" i="6" s="1"/>
  <c r="O1220" i="6"/>
  <c r="O1223" i="6"/>
  <c r="P1220" i="6"/>
  <c r="P1223" i="6" s="1"/>
  <c r="Q1220" i="6"/>
  <c r="Q1223" i="6"/>
  <c r="R1220" i="6"/>
  <c r="R1223" i="6" s="1"/>
  <c r="S1220" i="6"/>
  <c r="S1223" i="6" s="1"/>
  <c r="T1220" i="6"/>
  <c r="T1223" i="6" s="1"/>
  <c r="U1220" i="6"/>
  <c r="U1223" i="6"/>
  <c r="V1220" i="6"/>
  <c r="V1223" i="6" s="1"/>
  <c r="W1220" i="6"/>
  <c r="W1223" i="6" s="1"/>
  <c r="X1220" i="6"/>
  <c r="X1223" i="6" s="1"/>
  <c r="Z1220" i="6"/>
  <c r="Z1223" i="6"/>
  <c r="AA1220" i="6"/>
  <c r="AA1223" i="6" s="1"/>
  <c r="AB1220" i="6"/>
  <c r="AB1223" i="6" s="1"/>
  <c r="AC1220" i="6"/>
  <c r="AC1223" i="6" s="1"/>
  <c r="AD1220" i="6"/>
  <c r="AD1223" i="6" s="1"/>
  <c r="AE1220" i="6"/>
  <c r="AE1223" i="6" s="1"/>
  <c r="AK1220" i="6"/>
  <c r="F1221" i="6"/>
  <c r="Y1221" i="6"/>
  <c r="AK1221" i="6"/>
  <c r="F1222" i="6"/>
  <c r="Y1222" i="6"/>
  <c r="AK1222" i="6"/>
  <c r="AK1223" i="6"/>
  <c r="AK1224" i="6"/>
  <c r="AK1225" i="6"/>
  <c r="AK1226" i="6"/>
  <c r="G1227" i="6"/>
  <c r="G1226" i="6" s="1"/>
  <c r="H1227" i="6"/>
  <c r="H1226" i="6" s="1"/>
  <c r="I1227" i="6"/>
  <c r="I1226" i="6" s="1"/>
  <c r="J1227" i="6"/>
  <c r="J1226" i="6"/>
  <c r="K1227" i="6"/>
  <c r="K1226" i="6" s="1"/>
  <c r="L1227" i="6"/>
  <c r="L1226" i="6"/>
  <c r="M1227" i="6"/>
  <c r="M1226" i="6" s="1"/>
  <c r="N1227" i="6"/>
  <c r="N1226" i="6"/>
  <c r="O1227" i="6"/>
  <c r="O1226" i="6" s="1"/>
  <c r="P1227" i="6"/>
  <c r="P1226" i="6"/>
  <c r="Q1227" i="6"/>
  <c r="Q1226" i="6" s="1"/>
  <c r="R1227" i="6"/>
  <c r="R1226" i="6"/>
  <c r="S1227" i="6"/>
  <c r="S1226" i="6" s="1"/>
  <c r="T1227" i="6"/>
  <c r="T1226" i="6"/>
  <c r="U1227" i="6"/>
  <c r="U1226" i="6" s="1"/>
  <c r="V1227" i="6"/>
  <c r="V1226" i="6"/>
  <c r="W1227" i="6"/>
  <c r="W1226" i="6" s="1"/>
  <c r="X1227" i="6"/>
  <c r="X1226" i="6"/>
  <c r="Z1227" i="6"/>
  <c r="Z1226" i="6" s="1"/>
  <c r="AA1227" i="6"/>
  <c r="AA1226" i="6"/>
  <c r="AB1227" i="6"/>
  <c r="AB1226" i="6" s="1"/>
  <c r="AC1227" i="6"/>
  <c r="AC1226" i="6"/>
  <c r="AD1227" i="6"/>
  <c r="AD1226" i="6" s="1"/>
  <c r="AE1227" i="6"/>
  <c r="AE1226" i="6"/>
  <c r="AK1227" i="6"/>
  <c r="F1228" i="6"/>
  <c r="F116" i="6" s="1"/>
  <c r="F115" i="6" s="1"/>
  <c r="Y1228" i="6"/>
  <c r="Y116" i="6"/>
  <c r="Y115" i="6" s="1"/>
  <c r="AK1228" i="6"/>
  <c r="F1229" i="6"/>
  <c r="F117" i="6" s="1"/>
  <c r="Y1229" i="6"/>
  <c r="Y117" i="6" s="1"/>
  <c r="AK1229" i="6"/>
  <c r="F1230" i="6"/>
  <c r="F140" i="6" s="1"/>
  <c r="Y1230" i="6"/>
  <c r="Y140" i="6" s="1"/>
  <c r="AK1230" i="6"/>
  <c r="AK1231" i="6"/>
  <c r="AK1232" i="6"/>
  <c r="F797" i="6"/>
  <c r="N425" i="6"/>
  <c r="N424" i="6"/>
  <c r="N423" i="6"/>
  <c r="AE464" i="6"/>
  <c r="AE463" i="6"/>
  <c r="O779" i="6"/>
  <c r="O778" i="6"/>
  <c r="O777" i="6"/>
  <c r="Y739" i="6"/>
  <c r="AA506" i="6"/>
  <c r="AA505" i="6"/>
  <c r="AA504" i="6"/>
  <c r="V506" i="6"/>
  <c r="V505" i="6"/>
  <c r="V504" i="6"/>
  <c r="R506" i="6"/>
  <c r="R505" i="6"/>
  <c r="R504" i="6"/>
  <c r="J506" i="6"/>
  <c r="J505" i="6"/>
  <c r="J504" i="6"/>
  <c r="F520" i="6"/>
  <c r="F480" i="6"/>
  <c r="Q343" i="6"/>
  <c r="W298" i="6"/>
  <c r="W297" i="6"/>
  <c r="O299" i="6"/>
  <c r="O298" i="6"/>
  <c r="O297" i="6"/>
  <c r="K299" i="6"/>
  <c r="K298" i="6"/>
  <c r="K297" i="6"/>
  <c r="G299" i="6"/>
  <c r="G298" i="6"/>
  <c r="G297" i="6"/>
  <c r="M385" i="6"/>
  <c r="M384" i="6"/>
  <c r="M383" i="6"/>
  <c r="AD259" i="6"/>
  <c r="AD258" i="6"/>
  <c r="AD257" i="6"/>
  <c r="Y200" i="6"/>
  <c r="X106" i="6"/>
  <c r="H106" i="6"/>
  <c r="AA122" i="6"/>
  <c r="U102" i="6"/>
  <c r="Q102" i="6"/>
  <c r="M102" i="6"/>
  <c r="M101" i="6"/>
  <c r="I102" i="6"/>
  <c r="M106" i="6"/>
  <c r="F335" i="6"/>
  <c r="F338" i="6" s="1"/>
  <c r="F153" i="6"/>
  <c r="AB102" i="6"/>
  <c r="AB101" i="6"/>
  <c r="X102" i="6"/>
  <c r="T102" i="6"/>
  <c r="P102" i="6"/>
  <c r="L102" i="6"/>
  <c r="L101" i="6"/>
  <c r="H102" i="6"/>
  <c r="S115" i="6"/>
  <c r="AE102" i="6"/>
  <c r="O102" i="6"/>
  <c r="O101" i="6"/>
  <c r="K102" i="6"/>
  <c r="K101" i="6"/>
  <c r="G102" i="6"/>
  <c r="G101" i="6"/>
  <c r="V115" i="6"/>
  <c r="AC901" i="6"/>
  <c r="Q946" i="6"/>
  <c r="Q945" i="6"/>
  <c r="Q944" i="6"/>
  <c r="J464" i="6"/>
  <c r="J463" i="6"/>
  <c r="T115" i="6"/>
  <c r="H902" i="6"/>
  <c r="H901" i="6"/>
  <c r="H900" i="6"/>
  <c r="Y876" i="6"/>
  <c r="H299" i="6"/>
  <c r="AE586" i="6"/>
  <c r="AE585" i="6"/>
  <c r="AE584" i="6"/>
  <c r="AB546" i="6"/>
  <c r="AB545" i="6"/>
  <c r="AB544" i="6"/>
  <c r="AD425" i="6"/>
  <c r="AD424" i="6"/>
  <c r="AD423" i="6"/>
  <c r="P385" i="6"/>
  <c r="P384" i="6"/>
  <c r="P383" i="6"/>
  <c r="F1166" i="6"/>
  <c r="Y947" i="6"/>
  <c r="AD821" i="6"/>
  <c r="AC695" i="6"/>
  <c r="Y466" i="6"/>
  <c r="L464" i="6"/>
  <c r="L463" i="6"/>
  <c r="V425" i="6"/>
  <c r="V424" i="6"/>
  <c r="V423" i="6"/>
  <c r="R425" i="6"/>
  <c r="AD343" i="6"/>
  <c r="AD342" i="6"/>
  <c r="AD341" i="6"/>
  <c r="J343" i="6"/>
  <c r="J342" i="6"/>
  <c r="J341" i="6"/>
  <c r="AB695" i="6"/>
  <c r="AB694" i="6"/>
  <c r="AB693" i="6"/>
  <c r="AB677" i="6" s="1"/>
  <c r="W695" i="6"/>
  <c r="W694" i="6"/>
  <c r="W693" i="6"/>
  <c r="W677" i="6" s="1"/>
  <c r="R586" i="6"/>
  <c r="R585" i="6"/>
  <c r="R584" i="6"/>
  <c r="S464" i="6"/>
  <c r="S463" i="6"/>
  <c r="F386" i="6"/>
  <c r="AB343" i="6"/>
  <c r="AB342" i="6"/>
  <c r="AB341" i="6"/>
  <c r="M299" i="6"/>
  <c r="M298" i="6"/>
  <c r="M297" i="6"/>
  <c r="AB259" i="6"/>
  <c r="AB258" i="6"/>
  <c r="AB257" i="6"/>
  <c r="G136" i="6"/>
  <c r="M115" i="6"/>
  <c r="J115" i="6"/>
  <c r="O106" i="6"/>
  <c r="P106" i="6"/>
  <c r="AD106" i="6"/>
  <c r="I106" i="6"/>
  <c r="AE106" i="6"/>
  <c r="V102" i="6"/>
  <c r="N102" i="6"/>
  <c r="R821" i="6"/>
  <c r="R820" i="6"/>
  <c r="R819" i="6"/>
  <c r="M987" i="6"/>
  <c r="M986" i="6"/>
  <c r="V1108" i="6"/>
  <c r="V1107" i="6"/>
  <c r="V1106" i="6"/>
  <c r="U779" i="6"/>
  <c r="U778" i="6"/>
  <c r="U777" i="6"/>
  <c r="X425" i="6"/>
  <c r="H425" i="6"/>
  <c r="H424" i="6"/>
  <c r="H423" i="6"/>
  <c r="Y1086" i="6"/>
  <c r="S901" i="6"/>
  <c r="S900" i="6"/>
  <c r="U506" i="6"/>
  <c r="U505" i="6"/>
  <c r="U504" i="6"/>
  <c r="N127" i="6"/>
  <c r="Y710" i="6"/>
  <c r="T425" i="6"/>
  <c r="T424" i="6"/>
  <c r="P737" i="6"/>
  <c r="J1147" i="6"/>
  <c r="J1146" i="6"/>
  <c r="AE1028" i="6"/>
  <c r="AE1027" i="6"/>
  <c r="AD1028" i="6"/>
  <c r="AD1027" i="6"/>
  <c r="AD1026" i="6"/>
  <c r="K987" i="6"/>
  <c r="K986" i="6"/>
  <c r="AE946" i="6"/>
  <c r="AE945" i="6"/>
  <c r="AE944" i="6"/>
  <c r="F862" i="6"/>
  <c r="I821" i="6"/>
  <c r="Q779" i="6"/>
  <c r="Q778" i="6"/>
  <c r="Q777" i="6"/>
  <c r="M778" i="6"/>
  <c r="M777" i="6"/>
  <c r="J779" i="6"/>
  <c r="Y641" i="6"/>
  <c r="AA546" i="6"/>
  <c r="AA545" i="6"/>
  <c r="AA544" i="6"/>
  <c r="V546" i="6"/>
  <c r="V545" i="6"/>
  <c r="V544" i="6"/>
  <c r="R544" i="6"/>
  <c r="R385" i="6"/>
  <c r="R384" i="6"/>
  <c r="R383" i="6"/>
  <c r="P299" i="6"/>
  <c r="N506" i="6"/>
  <c r="N505" i="6"/>
  <c r="N504" i="6"/>
  <c r="AD695" i="6"/>
  <c r="AD694" i="6"/>
  <c r="AD693" i="6"/>
  <c r="AD586" i="6"/>
  <c r="AD585" i="6"/>
  <c r="V586" i="6"/>
  <c r="V585" i="6"/>
  <c r="V584" i="6"/>
  <c r="W465" i="6"/>
  <c r="W464" i="6"/>
  <c r="W463" i="6"/>
  <c r="N384" i="6"/>
  <c r="N383" i="6"/>
  <c r="Y364" i="6"/>
  <c r="W343" i="6"/>
  <c r="W342" i="6"/>
  <c r="AE259" i="6"/>
  <c r="P257" i="6"/>
  <c r="Y241" i="6"/>
  <c r="T136" i="6"/>
  <c r="E529" i="6"/>
  <c r="A529" i="6" s="1"/>
  <c r="Y520" i="6"/>
  <c r="K506" i="6"/>
  <c r="K505" i="6"/>
  <c r="K504" i="6"/>
  <c r="R463" i="6"/>
  <c r="N465" i="6"/>
  <c r="N464" i="6"/>
  <c r="N463" i="6"/>
  <c r="AD385" i="6"/>
  <c r="AD384" i="6"/>
  <c r="AD383" i="6"/>
  <c r="S343" i="6"/>
  <c r="S342" i="6"/>
  <c r="S341" i="6"/>
  <c r="Q299" i="6"/>
  <c r="Q298" i="6"/>
  <c r="Q297" i="6"/>
  <c r="F280" i="6"/>
  <c r="E271" i="6"/>
  <c r="G257" i="6"/>
  <c r="U122" i="6"/>
  <c r="AE122" i="6"/>
  <c r="V122" i="6"/>
  <c r="K545" i="6"/>
  <c r="K544" i="6"/>
  <c r="Y524" i="6"/>
  <c r="AB505" i="6"/>
  <c r="AB504" i="6"/>
  <c r="Y480" i="6"/>
  <c r="T465" i="6"/>
  <c r="T464" i="6"/>
  <c r="T463" i="6"/>
  <c r="P465" i="6"/>
  <c r="P464" i="6"/>
  <c r="P463" i="6"/>
  <c r="Z343" i="6"/>
  <c r="Z342" i="6"/>
  <c r="Z341" i="6"/>
  <c r="O343" i="6"/>
  <c r="O342" i="6"/>
  <c r="O341" i="6"/>
  <c r="L259" i="6"/>
  <c r="L258" i="6"/>
  <c r="L257" i="6"/>
  <c r="Y181" i="6"/>
  <c r="K127" i="6"/>
  <c r="P122" i="6"/>
  <c r="E489" i="6"/>
  <c r="A489" i="6"/>
  <c r="E473" i="6"/>
  <c r="A473" i="6" s="1"/>
  <c r="E368" i="6"/>
  <c r="A368" i="6" s="1"/>
  <c r="V145" i="6"/>
  <c r="V143" i="6" s="1"/>
  <c r="E404" i="6"/>
  <c r="A404" i="6" s="1"/>
  <c r="AC127" i="6"/>
  <c r="AB136" i="6"/>
  <c r="P136" i="6"/>
  <c r="AD136" i="6"/>
  <c r="N136" i="6"/>
  <c r="N130" i="6"/>
  <c r="T127" i="6"/>
  <c r="L127" i="6"/>
  <c r="H127" i="6"/>
  <c r="M127" i="6"/>
  <c r="S122" i="6"/>
  <c r="AE115" i="6"/>
  <c r="F784" i="6"/>
  <c r="G946" i="6"/>
  <c r="G945" i="6"/>
  <c r="G944" i="6"/>
  <c r="F178" i="6"/>
  <c r="Y591" i="6"/>
  <c r="F357" i="6"/>
  <c r="AB821" i="6"/>
  <c r="AB820" i="6"/>
  <c r="AB819" i="6"/>
  <c r="Y234" i="6"/>
  <c r="F470" i="6"/>
  <c r="F406" i="6"/>
  <c r="F507" i="6"/>
  <c r="Y403" i="6"/>
  <c r="F710" i="6"/>
  <c r="Y609" i="6"/>
  <c r="Y916" i="6"/>
  <c r="AA902" i="6"/>
  <c r="AA901" i="6"/>
  <c r="AA900" i="6"/>
  <c r="E293" i="6"/>
  <c r="T902" i="6"/>
  <c r="T901" i="6"/>
  <c r="T900" i="6"/>
  <c r="F760" i="6"/>
  <c r="I738" i="6"/>
  <c r="I737" i="6"/>
  <c r="I736" i="6"/>
  <c r="E639" i="6"/>
  <c r="A639" i="6" s="1"/>
  <c r="X586" i="6"/>
  <c r="X585" i="6"/>
  <c r="X584" i="6"/>
  <c r="X506" i="6"/>
  <c r="X505" i="6"/>
  <c r="X504" i="6"/>
  <c r="M506" i="6"/>
  <c r="M505" i="6"/>
  <c r="M504" i="6"/>
  <c r="I506" i="6"/>
  <c r="I505" i="6"/>
  <c r="I504" i="6"/>
  <c r="AA465" i="6"/>
  <c r="AA464" i="6"/>
  <c r="AA463" i="6"/>
  <c r="F454" i="6"/>
  <c r="E431" i="6"/>
  <c r="A431" i="6"/>
  <c r="M425" i="6"/>
  <c r="M424" i="6"/>
  <c r="M423" i="6"/>
  <c r="Y280" i="6"/>
  <c r="AB1068" i="6"/>
  <c r="AB1067" i="6"/>
  <c r="AC1028" i="6"/>
  <c r="W1028" i="6"/>
  <c r="W1027" i="6"/>
  <c r="W1026" i="6"/>
  <c r="E804" i="6"/>
  <c r="A804" i="6"/>
  <c r="W779" i="6"/>
  <c r="W778" i="6"/>
  <c r="W777" i="6"/>
  <c r="L586" i="6"/>
  <c r="L585" i="6"/>
  <c r="L584" i="6"/>
  <c r="AD545" i="6"/>
  <c r="AD544" i="6"/>
  <c r="F466" i="6"/>
  <c r="F465" i="6"/>
  <c r="F464" i="6"/>
  <c r="E190" i="6"/>
  <c r="A190" i="6" s="1"/>
  <c r="G902" i="6"/>
  <c r="G901" i="6"/>
  <c r="G900" i="6"/>
  <c r="E895" i="6"/>
  <c r="A895" i="6" s="1"/>
  <c r="X861" i="6"/>
  <c r="X860" i="6"/>
  <c r="X859" i="6"/>
  <c r="Y797" i="6"/>
  <c r="AD779" i="6"/>
  <c r="AD778" i="6"/>
  <c r="AD777" i="6"/>
  <c r="V779" i="6"/>
  <c r="V778" i="6"/>
  <c r="V777" i="6"/>
  <c r="X695" i="6"/>
  <c r="AA586" i="6"/>
  <c r="AA585" i="6"/>
  <c r="AA584" i="6"/>
  <c r="T506" i="6"/>
  <c r="T505" i="6"/>
  <c r="T504" i="6"/>
  <c r="U299" i="6"/>
  <c r="U298" i="6"/>
  <c r="U297" i="6"/>
  <c r="E748" i="6"/>
  <c r="A748" i="6"/>
  <c r="E689" i="6"/>
  <c r="A689" i="6" s="1"/>
  <c r="S546" i="6"/>
  <c r="S545" i="6"/>
  <c r="E482" i="6"/>
  <c r="A482" i="6" s="1"/>
  <c r="E479" i="6"/>
  <c r="Z465" i="6"/>
  <c r="Z464" i="6"/>
  <c r="Z463" i="6"/>
  <c r="M465" i="6"/>
  <c r="M464" i="6"/>
  <c r="M463" i="6"/>
  <c r="AE385" i="6"/>
  <c r="AE384" i="6"/>
  <c r="AE383" i="6"/>
  <c r="F313" i="6"/>
  <c r="AC298" i="6"/>
  <c r="AC297" i="6"/>
  <c r="T298" i="6"/>
  <c r="T297" i="6"/>
  <c r="F277" i="6"/>
  <c r="X259" i="6"/>
  <c r="X258" i="6"/>
  <c r="X257" i="6"/>
  <c r="E188" i="6"/>
  <c r="A188" i="6" s="1"/>
  <c r="E525" i="6"/>
  <c r="A525" i="6" s="1"/>
  <c r="E488" i="6"/>
  <c r="A488" i="6" s="1"/>
  <c r="H343" i="6"/>
  <c r="H342" i="6"/>
  <c r="H341" i="6"/>
  <c r="T259" i="6"/>
  <c r="T258" i="6"/>
  <c r="T257" i="6"/>
  <c r="E377" i="6"/>
  <c r="A377" i="6" s="1"/>
  <c r="Y170" i="6"/>
  <c r="L136" i="6"/>
  <c r="R115" i="6"/>
  <c r="AC102" i="6"/>
  <c r="AC101" i="6"/>
  <c r="AB130" i="6"/>
  <c r="H122" i="6"/>
  <c r="W106" i="6"/>
  <c r="W101" i="6"/>
  <c r="G106" i="6"/>
  <c r="W130" i="6"/>
  <c r="U127" i="6"/>
  <c r="AD122" i="6"/>
  <c r="M122" i="6"/>
  <c r="I122" i="6"/>
  <c r="W115" i="6"/>
  <c r="X115" i="6"/>
  <c r="I115" i="6"/>
  <c r="V106" i="6"/>
  <c r="V101" i="6"/>
  <c r="N106" i="6"/>
  <c r="E333" i="6"/>
  <c r="E402" i="6"/>
  <c r="A402" i="6" s="1"/>
  <c r="E496" i="6"/>
  <c r="A496" i="6" s="1"/>
  <c r="Y894" i="6"/>
  <c r="Y897" i="6" s="1"/>
  <c r="E699" i="6"/>
  <c r="A699" i="6" s="1"/>
  <c r="E302" i="6"/>
  <c r="A302" i="6"/>
  <c r="E179" i="6"/>
  <c r="E178" i="6"/>
  <c r="E550" i="6"/>
  <c r="A550" i="6"/>
  <c r="E536" i="6"/>
  <c r="A536" i="6" s="1"/>
  <c r="F535" i="6"/>
  <c r="E628" i="6"/>
  <c r="A628" i="6" s="1"/>
  <c r="E177" i="6"/>
  <c r="A177" i="6"/>
  <c r="E611" i="6"/>
  <c r="A611" i="6" s="1"/>
  <c r="Y457" i="6"/>
  <c r="Y460" i="6" s="1"/>
  <c r="E528" i="6"/>
  <c r="A528" i="6"/>
  <c r="A702" i="6"/>
  <c r="E483" i="6"/>
  <c r="A483" i="6" s="1"/>
  <c r="E240" i="6"/>
  <c r="A240" i="6"/>
  <c r="E353" i="6"/>
  <c r="A353" i="6" s="1"/>
  <c r="E329" i="6"/>
  <c r="E139" i="6"/>
  <c r="O145" i="6"/>
  <c r="O143" i="6" s="1"/>
  <c r="S148" i="6"/>
  <c r="K148" i="6"/>
  <c r="AD130" i="6"/>
  <c r="R102" i="6"/>
  <c r="Q136" i="6"/>
  <c r="AC130" i="6"/>
  <c r="L130" i="6"/>
  <c r="AD102" i="6"/>
  <c r="Y313" i="6"/>
  <c r="Y304" i="6"/>
  <c r="Y299" i="6"/>
  <c r="F304" i="6"/>
  <c r="F189" i="6"/>
  <c r="Y184" i="6"/>
  <c r="F184" i="6"/>
  <c r="F173" i="6"/>
  <c r="AB159" i="6"/>
  <c r="AB157" i="6" s="1"/>
  <c r="R159" i="6"/>
  <c r="R157" i="6" s="1"/>
  <c r="J159" i="6"/>
  <c r="J157" i="6" s="1"/>
  <c r="F1089" i="6"/>
  <c r="AD1068" i="6"/>
  <c r="U586" i="6"/>
  <c r="U585" i="6"/>
  <c r="U584" i="6"/>
  <c r="AA1108" i="6"/>
  <c r="AA1107" i="6"/>
  <c r="AD902" i="6"/>
  <c r="AD901" i="6"/>
  <c r="AD900" i="6"/>
  <c r="Y1166" i="6"/>
  <c r="F1006" i="6"/>
  <c r="U988" i="6"/>
  <c r="U987" i="6"/>
  <c r="U986" i="6"/>
  <c r="N902" i="6"/>
  <c r="N901" i="6"/>
  <c r="N900" i="6"/>
  <c r="N779" i="6"/>
  <c r="N778" i="6"/>
  <c r="N777" i="6"/>
  <c r="U737" i="6"/>
  <c r="U736" i="6"/>
  <c r="Y406" i="6"/>
  <c r="I298" i="6"/>
  <c r="I297" i="6"/>
  <c r="Q695" i="6"/>
  <c r="Q694" i="6"/>
  <c r="Q693" i="6"/>
  <c r="K1028" i="6"/>
  <c r="K1027" i="6"/>
  <c r="J738" i="6"/>
  <c r="J737" i="6"/>
  <c r="J736" i="6"/>
  <c r="Y326" i="6"/>
  <c r="R695" i="6"/>
  <c r="R694" i="6"/>
  <c r="R693" i="6"/>
  <c r="R677" i="6" s="1"/>
  <c r="Y658" i="6"/>
  <c r="G465" i="6"/>
  <c r="G464" i="6"/>
  <c r="G463" i="6"/>
  <c r="AA385" i="6"/>
  <c r="AA384" i="6"/>
  <c r="AA383" i="6"/>
  <c r="AC259" i="6"/>
  <c r="AC258" i="6"/>
  <c r="AC257" i="6"/>
  <c r="AA738" i="6"/>
  <c r="AA737" i="6"/>
  <c r="AA736" i="6"/>
  <c r="AA733" i="6" s="1"/>
  <c r="P695" i="6"/>
  <c r="P694" i="6"/>
  <c r="P693" i="6"/>
  <c r="H586" i="6"/>
  <c r="H585" i="6"/>
  <c r="H584" i="6"/>
  <c r="I343" i="6"/>
  <c r="I342" i="6"/>
  <c r="I341" i="6"/>
  <c r="E336" i="6"/>
  <c r="Y757" i="6"/>
  <c r="G586" i="6"/>
  <c r="AC425" i="6"/>
  <c r="AC424" i="6"/>
  <c r="AC423" i="6"/>
  <c r="H259" i="6"/>
  <c r="H258" i="6"/>
  <c r="H257" i="6"/>
  <c r="K586" i="6"/>
  <c r="K585" i="6"/>
  <c r="K584" i="6"/>
  <c r="O465" i="6"/>
  <c r="O464" i="6"/>
  <c r="O463" i="6"/>
  <c r="F403" i="6"/>
  <c r="J385" i="6"/>
  <c r="J384" i="6"/>
  <c r="J383" i="6"/>
  <c r="P343" i="6"/>
  <c r="P342" i="6"/>
  <c r="P341" i="6"/>
  <c r="E314" i="6"/>
  <c r="A314" i="6" s="1"/>
  <c r="AA259" i="6"/>
  <c r="AA258" i="6"/>
  <c r="AA257" i="6"/>
  <c r="V259" i="6"/>
  <c r="V258" i="6"/>
  <c r="V257" i="6"/>
  <c r="F181" i="6"/>
  <c r="O115" i="6"/>
  <c r="A63" i="6"/>
  <c r="J127" i="6"/>
  <c r="F51" i="6"/>
  <c r="E56" i="6"/>
  <c r="A56" i="6" s="1"/>
  <c r="E79" i="6"/>
  <c r="A79" i="6" s="1"/>
  <c r="F69" i="6"/>
  <c r="F20" i="6"/>
  <c r="E33" i="6"/>
  <c r="A33" i="6" s="1"/>
  <c r="E55" i="6"/>
  <c r="A55" i="6" s="1"/>
  <c r="Y20" i="6"/>
  <c r="Y16" i="6"/>
  <c r="E38" i="6"/>
  <c r="A38" i="6" s="1"/>
  <c r="F42" i="6"/>
  <c r="Y165" i="6"/>
  <c r="F1162" i="6"/>
  <c r="G1068" i="6"/>
  <c r="G1067" i="6"/>
  <c r="Y1046" i="6"/>
  <c r="F1046" i="6"/>
  <c r="T1108" i="6"/>
  <c r="T1107" i="6"/>
  <c r="T1106" i="6"/>
  <c r="Y862" i="6"/>
  <c r="Y861" i="6"/>
  <c r="Y860" i="6"/>
  <c r="Y784" i="6"/>
  <c r="F300" i="6"/>
  <c r="E301" i="6"/>
  <c r="A301" i="6" s="1"/>
  <c r="Y264" i="6"/>
  <c r="F1126" i="6"/>
  <c r="Y1033" i="6"/>
  <c r="E917" i="6"/>
  <c r="A917" i="6" s="1"/>
  <c r="F916" i="6"/>
  <c r="W1107" i="6"/>
  <c r="W1106" i="6"/>
  <c r="F951" i="6"/>
  <c r="E741" i="6"/>
  <c r="A741" i="6" s="1"/>
  <c r="F739" i="6"/>
  <c r="Q861" i="6"/>
  <c r="Q860" i="6"/>
  <c r="Q859" i="6"/>
  <c r="X385" i="6"/>
  <c r="X384" i="6"/>
  <c r="X383" i="6"/>
  <c r="J902" i="6"/>
  <c r="J901" i="6"/>
  <c r="J900" i="6"/>
  <c r="E684" i="6"/>
  <c r="A684" i="6" s="1"/>
  <c r="E512" i="6"/>
  <c r="A512" i="6" s="1"/>
  <c r="F511" i="6"/>
  <c r="AD465" i="6"/>
  <c r="AD464" i="6"/>
  <c r="AD463" i="6"/>
  <c r="E450" i="6"/>
  <c r="A450" i="6" s="1"/>
  <c r="F446" i="6"/>
  <c r="F260" i="6"/>
  <c r="F259" i="6"/>
  <c r="F258" i="6"/>
  <c r="J198" i="6"/>
  <c r="Q198" i="6"/>
  <c r="M198" i="6"/>
  <c r="E904" i="6"/>
  <c r="A904" i="6" s="1"/>
  <c r="Y903" i="6"/>
  <c r="F891" i="6"/>
  <c r="X821" i="6"/>
  <c r="X820" i="6"/>
  <c r="X819" i="6"/>
  <c r="E713" i="6"/>
  <c r="A713" i="6" s="1"/>
  <c r="F578" i="6"/>
  <c r="F581" i="6" s="1"/>
  <c r="E440" i="6"/>
  <c r="A440" i="6" s="1"/>
  <c r="O385" i="6"/>
  <c r="O384" i="6"/>
  <c r="O383" i="6"/>
  <c r="G343" i="6"/>
  <c r="G342" i="6"/>
  <c r="G341" i="6"/>
  <c r="K343" i="6"/>
  <c r="K342" i="6"/>
  <c r="K341" i="6"/>
  <c r="Z259" i="6"/>
  <c r="Z258" i="6"/>
  <c r="Z257" i="6"/>
  <c r="N259" i="6"/>
  <c r="AB586" i="6"/>
  <c r="X546" i="6"/>
  <c r="X545" i="6"/>
  <c r="X544" i="6"/>
  <c r="T546" i="6"/>
  <c r="T545" i="6"/>
  <c r="T544" i="6"/>
  <c r="L546" i="6"/>
  <c r="L545" i="6"/>
  <c r="L544" i="6"/>
  <c r="U385" i="6"/>
  <c r="U384" i="6"/>
  <c r="U383" i="6"/>
  <c r="N342" i="6"/>
  <c r="N341" i="6"/>
  <c r="E965" i="6"/>
  <c r="A965" i="6" s="1"/>
  <c r="Y891" i="6"/>
  <c r="E851" i="6"/>
  <c r="E844" i="6"/>
  <c r="A844" i="6" s="1"/>
  <c r="E706" i="6"/>
  <c r="A706" i="6" s="1"/>
  <c r="O546" i="6"/>
  <c r="O545" i="6"/>
  <c r="O544" i="6"/>
  <c r="E369" i="6"/>
  <c r="A369" i="6" s="1"/>
  <c r="F364" i="6"/>
  <c r="U343" i="6"/>
  <c r="U342" i="6"/>
  <c r="U341" i="6"/>
  <c r="AD299" i="6"/>
  <c r="AD298" i="6"/>
  <c r="AD297" i="6"/>
  <c r="Y273" i="6"/>
  <c r="R259" i="6"/>
  <c r="R258" i="6"/>
  <c r="R257" i="6"/>
  <c r="X136" i="6"/>
  <c r="J14" i="6"/>
  <c r="E590" i="6"/>
  <c r="A590" i="6" s="1"/>
  <c r="F457" i="6"/>
  <c r="F460" i="6" s="1"/>
  <c r="E455" i="6"/>
  <c r="Q385" i="6"/>
  <c r="Q384" i="6"/>
  <c r="Q383" i="6"/>
  <c r="T343" i="6"/>
  <c r="T342" i="6"/>
  <c r="T341" i="6"/>
  <c r="F238" i="6"/>
  <c r="E232" i="6"/>
  <c r="A232" i="6" s="1"/>
  <c r="E226" i="6"/>
  <c r="A226" i="6" s="1"/>
  <c r="E222" i="6"/>
  <c r="A222" i="6" s="1"/>
  <c r="E214" i="6"/>
  <c r="A214" i="6" s="1"/>
  <c r="H198" i="6"/>
  <c r="AA130" i="6"/>
  <c r="K115" i="6"/>
  <c r="E307" i="6"/>
  <c r="A307" i="6" s="1"/>
  <c r="E272" i="6"/>
  <c r="A272" i="6"/>
  <c r="E202" i="6"/>
  <c r="A202" i="6" s="1"/>
  <c r="E183" i="6"/>
  <c r="A183" i="6" s="1"/>
  <c r="E18" i="6"/>
  <c r="A18" i="6" s="1"/>
  <c r="E26" i="6"/>
  <c r="A26" i="6" s="1"/>
  <c r="E48" i="6"/>
  <c r="A48" i="6" s="1"/>
  <c r="E62" i="6"/>
  <c r="A62" i="6" s="1"/>
  <c r="E86" i="6"/>
  <c r="A86" i="6" s="1"/>
  <c r="E89" i="6"/>
  <c r="A89" i="6" s="1"/>
  <c r="E93" i="6"/>
  <c r="A93" i="6" s="1"/>
  <c r="E204" i="6"/>
  <c r="A204" i="6" s="1"/>
  <c r="F28" i="6"/>
  <c r="F16" i="6"/>
  <c r="E67" i="6"/>
  <c r="Y78" i="6"/>
  <c r="E85" i="6"/>
  <c r="A85" i="6" s="1"/>
  <c r="E53" i="6"/>
  <c r="A53" i="6" s="1"/>
  <c r="E17" i="6"/>
  <c r="A17" i="6" s="1"/>
  <c r="E19" i="6"/>
  <c r="A19" i="6" s="1"/>
  <c r="E22" i="6"/>
  <c r="A22" i="6" s="1"/>
  <c r="E29" i="6"/>
  <c r="A29" i="6" s="1"/>
  <c r="E32" i="6"/>
  <c r="A32" i="6" s="1"/>
  <c r="E37" i="6"/>
  <c r="A37" i="6" s="1"/>
  <c r="E39" i="6"/>
  <c r="A39" i="6" s="1"/>
  <c r="E46" i="6"/>
  <c r="A46" i="6" s="1"/>
  <c r="E58" i="6"/>
  <c r="A58" i="6" s="1"/>
  <c r="E60" i="6"/>
  <c r="A60" i="6" s="1"/>
  <c r="E68" i="6"/>
  <c r="A68" i="6" s="1"/>
  <c r="E90" i="6"/>
  <c r="A90" i="6" s="1"/>
  <c r="E92" i="6"/>
  <c r="A92" i="6" s="1"/>
  <c r="E1062" i="6"/>
  <c r="A1062" i="6" s="1"/>
  <c r="E809" i="6"/>
  <c r="A809" i="6" s="1"/>
  <c r="Y152" i="6"/>
  <c r="E557" i="6"/>
  <c r="A557" i="6" s="1"/>
  <c r="F498" i="6"/>
  <c r="F501" i="6" s="1"/>
  <c r="E499" i="6"/>
  <c r="A499" i="6" s="1"/>
  <c r="E374" i="6"/>
  <c r="A374" i="6" s="1"/>
  <c r="F372" i="6"/>
  <c r="Y291" i="6"/>
  <c r="Y294" i="6" s="1"/>
  <c r="E292" i="6"/>
  <c r="E269" i="6"/>
  <c r="A269" i="6" s="1"/>
  <c r="E497" i="6"/>
  <c r="A497" i="6" s="1"/>
  <c r="Y771" i="6"/>
  <c r="Y774" i="6"/>
  <c r="Y725" i="6"/>
  <c r="Y669" i="6"/>
  <c r="E670" i="6"/>
  <c r="F669" i="6"/>
  <c r="Y288" i="6"/>
  <c r="E290" i="6"/>
  <c r="A290" i="6" s="1"/>
  <c r="E289" i="6"/>
  <c r="A289" i="6" s="1"/>
  <c r="F288" i="6"/>
  <c r="E554" i="6"/>
  <c r="A554" i="6" s="1"/>
  <c r="Y498" i="6"/>
  <c r="Y501" i="6" s="1"/>
  <c r="E500" i="6"/>
  <c r="A500" i="6" s="1"/>
  <c r="E445" i="6"/>
  <c r="A445" i="6" s="1"/>
  <c r="E283" i="6"/>
  <c r="A283" i="6" s="1"/>
  <c r="E278" i="6"/>
  <c r="A278" i="6" s="1"/>
  <c r="E276" i="6"/>
  <c r="A276" i="6" s="1"/>
  <c r="E268" i="6"/>
  <c r="A268" i="6" s="1"/>
  <c r="E312" i="6"/>
  <c r="A312" i="6" s="1"/>
  <c r="E275" i="6"/>
  <c r="A275" i="6" s="1"/>
  <c r="E263" i="6"/>
  <c r="A263" i="6" s="1"/>
  <c r="E262" i="6"/>
  <c r="A262" i="6" s="1"/>
  <c r="E321" i="6"/>
  <c r="A321" i="6" s="1"/>
  <c r="E319" i="6"/>
  <c r="A319" i="6" s="1"/>
  <c r="F933" i="6"/>
  <c r="F931" i="6" s="1"/>
  <c r="F124" i="6"/>
  <c r="Y538" i="6"/>
  <c r="Y541" i="6"/>
  <c r="E459" i="6"/>
  <c r="A459" i="6" s="1"/>
  <c r="Y375" i="6"/>
  <c r="Y378" i="6" s="1"/>
  <c r="E376" i="6"/>
  <c r="A376" i="6" s="1"/>
  <c r="E359" i="6"/>
  <c r="A359" i="6"/>
  <c r="E358" i="6"/>
  <c r="E334" i="6"/>
  <c r="A334" i="6" s="1"/>
  <c r="F541" i="6"/>
  <c r="E325" i="6"/>
  <c r="A325" i="6" s="1"/>
  <c r="E971" i="6"/>
  <c r="A971" i="6" s="1"/>
  <c r="E1117" i="6"/>
  <c r="A1117" i="6" s="1"/>
  <c r="E787" i="6"/>
  <c r="A787" i="6"/>
  <c r="E704" i="6"/>
  <c r="A704" i="6" s="1"/>
  <c r="T148" i="6"/>
  <c r="T144" i="6"/>
  <c r="T151" i="6" s="1"/>
  <c r="E88" i="6"/>
  <c r="A88" i="6" s="1"/>
  <c r="AB106" i="6"/>
  <c r="R143" i="6"/>
  <c r="AE130" i="6"/>
  <c r="O130" i="6"/>
  <c r="T122" i="6"/>
  <c r="P115" i="6"/>
  <c r="X130" i="6"/>
  <c r="O127" i="6"/>
  <c r="U101" i="6"/>
  <c r="H148" i="6"/>
  <c r="N143" i="6"/>
  <c r="S145" i="6"/>
  <c r="S143" i="6" s="1"/>
  <c r="K145" i="6"/>
  <c r="K143" i="6" s="1"/>
  <c r="H145" i="6"/>
  <c r="W136" i="6"/>
  <c r="O136" i="6"/>
  <c r="Q130" i="6"/>
  <c r="I130" i="6"/>
  <c r="N122" i="6"/>
  <c r="U115" i="6"/>
  <c r="G115" i="6"/>
  <c r="X127" i="6"/>
  <c r="M145" i="6"/>
  <c r="M143" i="6" s="1"/>
  <c r="U136" i="6"/>
  <c r="M136" i="6"/>
  <c r="S130" i="6"/>
  <c r="X122" i="6"/>
  <c r="P736" i="6"/>
  <c r="F567" i="6"/>
  <c r="AA1188" i="6"/>
  <c r="AA1187" i="6"/>
  <c r="AA1186" i="6"/>
  <c r="AA1068" i="6"/>
  <c r="AA1067" i="6"/>
  <c r="AA1066" i="6"/>
  <c r="S1068" i="6"/>
  <c r="S1067" i="6"/>
  <c r="S1066" i="6"/>
  <c r="Q1028" i="6"/>
  <c r="Q1027" i="6"/>
  <c r="Q1026" i="6"/>
  <c r="Y114" i="6"/>
  <c r="A996" i="6"/>
  <c r="Y993" i="6"/>
  <c r="F967" i="6"/>
  <c r="E318" i="6"/>
  <c r="Y317" i="6"/>
  <c r="F1069" i="6"/>
  <c r="AC546" i="6"/>
  <c r="AC545" i="6"/>
  <c r="AC544" i="6"/>
  <c r="Y487" i="6"/>
  <c r="J299" i="6"/>
  <c r="J298" i="6"/>
  <c r="J297" i="6"/>
  <c r="Y1206" i="6"/>
  <c r="F1202" i="6"/>
  <c r="X1186" i="6"/>
  <c r="X1068" i="6"/>
  <c r="X1067" i="6"/>
  <c r="X1066" i="6"/>
  <c r="Y1193" i="6"/>
  <c r="Y1169" i="6"/>
  <c r="E1165" i="6"/>
  <c r="A1165" i="6" s="1"/>
  <c r="L1108" i="6"/>
  <c r="L1107" i="6"/>
  <c r="L1106" i="6"/>
  <c r="F1049" i="6"/>
  <c r="E765" i="6"/>
  <c r="A765" i="6"/>
  <c r="E751" i="6"/>
  <c r="A751" i="6" s="1"/>
  <c r="E740" i="6"/>
  <c r="Z695" i="6"/>
  <c r="Z694" i="6"/>
  <c r="Z693" i="6"/>
  <c r="E656" i="6"/>
  <c r="E444" i="6"/>
  <c r="Y443" i="6"/>
  <c r="E441" i="6"/>
  <c r="F439" i="6"/>
  <c r="Y399" i="6"/>
  <c r="K198" i="6"/>
  <c r="Q259" i="6"/>
  <c r="Q258" i="6"/>
  <c r="Q257" i="6"/>
  <c r="AD198" i="6"/>
  <c r="Y586" i="6"/>
  <c r="AC900" i="6"/>
  <c r="F241" i="6"/>
  <c r="H1188" i="6"/>
  <c r="H1187" i="6"/>
  <c r="H1186" i="6"/>
  <c r="E1155" i="6"/>
  <c r="X1108" i="6"/>
  <c r="X1107" i="6"/>
  <c r="X1106" i="6"/>
  <c r="W1068" i="6"/>
  <c r="W1067" i="6"/>
  <c r="W1066" i="6"/>
  <c r="T988" i="6"/>
  <c r="T987" i="6"/>
  <c r="T986" i="6"/>
  <c r="Y842" i="6"/>
  <c r="Y839" i="6"/>
  <c r="E801" i="6"/>
  <c r="Y800" i="6"/>
  <c r="E792" i="6"/>
  <c r="A792" i="6" s="1"/>
  <c r="E719" i="6"/>
  <c r="E709" i="6"/>
  <c r="A709" i="6"/>
  <c r="E703" i="6"/>
  <c r="F527" i="6"/>
  <c r="Y484" i="6"/>
  <c r="E485" i="6"/>
  <c r="E458" i="6"/>
  <c r="E249" i="6"/>
  <c r="L198" i="6"/>
  <c r="L159" i="6"/>
  <c r="L157" i="6" s="1"/>
  <c r="AE101" i="6"/>
  <c r="E1134" i="6"/>
  <c r="A1134" i="6" s="1"/>
  <c r="S1108" i="6"/>
  <c r="S1107" i="6"/>
  <c r="S1106" i="6"/>
  <c r="O1068" i="6"/>
  <c r="O1067" i="6"/>
  <c r="O1066" i="6"/>
  <c r="F1009" i="6"/>
  <c r="E990" i="6"/>
  <c r="F960" i="6"/>
  <c r="E926" i="6"/>
  <c r="X902" i="6"/>
  <c r="X901" i="6"/>
  <c r="X900" i="6"/>
  <c r="E879" i="6"/>
  <c r="A879" i="6" s="1"/>
  <c r="E872" i="6"/>
  <c r="A872" i="6" s="1"/>
  <c r="E868" i="6"/>
  <c r="O861" i="6"/>
  <c r="O860" i="6"/>
  <c r="O859" i="6"/>
  <c r="H821" i="6"/>
  <c r="H820" i="6"/>
  <c r="H819" i="6"/>
  <c r="E812" i="6"/>
  <c r="A812" i="6" s="1"/>
  <c r="AA779" i="6"/>
  <c r="AA778" i="6"/>
  <c r="AA777" i="6"/>
  <c r="T779" i="6"/>
  <c r="T778" i="6"/>
  <c r="T777" i="6"/>
  <c r="AD636" i="6"/>
  <c r="AD635" i="6"/>
  <c r="AD634" i="6"/>
  <c r="I636" i="6"/>
  <c r="I635" i="6"/>
  <c r="I634" i="6"/>
  <c r="E613" i="6"/>
  <c r="E603" i="6"/>
  <c r="E593" i="6"/>
  <c r="F524" i="6"/>
  <c r="E517" i="6"/>
  <c r="A517" i="6" s="1"/>
  <c r="X465" i="6"/>
  <c r="X464" i="6"/>
  <c r="X463" i="6"/>
  <c r="I465" i="6"/>
  <c r="I464" i="6"/>
  <c r="I463" i="6"/>
  <c r="E456" i="6"/>
  <c r="E433" i="6"/>
  <c r="L425" i="6"/>
  <c r="L424" i="6"/>
  <c r="L423" i="6"/>
  <c r="E1192" i="6"/>
  <c r="A1192" i="6" s="1"/>
  <c r="Y1069" i="6"/>
  <c r="E1045" i="6"/>
  <c r="A1045" i="6" s="1"/>
  <c r="A1013" i="6"/>
  <c r="E998" i="6"/>
  <c r="A998" i="6" s="1"/>
  <c r="E995" i="6"/>
  <c r="A995" i="6" s="1"/>
  <c r="E994" i="6"/>
  <c r="Q988" i="6"/>
  <c r="Q987" i="6"/>
  <c r="Q986" i="6"/>
  <c r="O988" i="6"/>
  <c r="O987" i="6"/>
  <c r="O986" i="6"/>
  <c r="M946" i="6"/>
  <c r="M945" i="6"/>
  <c r="M944" i="6"/>
  <c r="V902" i="6"/>
  <c r="V901" i="6"/>
  <c r="V900" i="6"/>
  <c r="AB779" i="6"/>
  <c r="AB778" i="6"/>
  <c r="AB777" i="6"/>
  <c r="Z779" i="6"/>
  <c r="Z778" i="6"/>
  <c r="Z777" i="6"/>
  <c r="E726" i="6"/>
  <c r="A726" i="6" s="1"/>
  <c r="U695" i="6"/>
  <c r="U694" i="6"/>
  <c r="U693" i="6"/>
  <c r="E660" i="6"/>
  <c r="A660" i="6" s="1"/>
  <c r="X636" i="6"/>
  <c r="X635" i="6"/>
  <c r="X634" i="6"/>
  <c r="T636" i="6"/>
  <c r="T635" i="6"/>
  <c r="T634" i="6"/>
  <c r="L636" i="6"/>
  <c r="L635" i="6"/>
  <c r="L634" i="6"/>
  <c r="H546" i="6"/>
  <c r="H545" i="6"/>
  <c r="H544" i="6"/>
  <c r="L385" i="6"/>
  <c r="L384" i="6"/>
  <c r="L383" i="6"/>
  <c r="E350" i="6"/>
  <c r="F332" i="6"/>
  <c r="F291" i="6"/>
  <c r="F294" i="6"/>
  <c r="E284" i="6"/>
  <c r="E266" i="6"/>
  <c r="E217" i="6"/>
  <c r="A217" i="6"/>
  <c r="T198" i="6"/>
  <c r="E171" i="6"/>
  <c r="F170" i="6"/>
  <c r="W159" i="6"/>
  <c r="W157" i="6" s="1"/>
  <c r="S159" i="6"/>
  <c r="S157" i="6" s="1"/>
  <c r="P159" i="6"/>
  <c r="P157" i="6"/>
  <c r="AC159" i="6"/>
  <c r="AC157" i="6" s="1"/>
  <c r="E1054" i="6"/>
  <c r="A1054" i="6" s="1"/>
  <c r="E1010" i="6"/>
  <c r="E1008" i="6"/>
  <c r="A1008" i="6" s="1"/>
  <c r="E966" i="6"/>
  <c r="A966" i="6" s="1"/>
  <c r="E935" i="6"/>
  <c r="A935" i="6"/>
  <c r="E914" i="6"/>
  <c r="A914" i="6" s="1"/>
  <c r="E873" i="6"/>
  <c r="A873" i="6" s="1"/>
  <c r="Y853" i="6"/>
  <c r="Y856" i="6" s="1"/>
  <c r="E755" i="6"/>
  <c r="E750" i="6"/>
  <c r="A750" i="6" s="1"/>
  <c r="A742" i="6"/>
  <c r="E730" i="6"/>
  <c r="A730" i="6" s="1"/>
  <c r="E727" i="6"/>
  <c r="AE636" i="6"/>
  <c r="AE635" i="6"/>
  <c r="AE634" i="6"/>
  <c r="E552" i="6"/>
  <c r="E549" i="6"/>
  <c r="Y535" i="6"/>
  <c r="E530" i="6"/>
  <c r="A530" i="6" s="1"/>
  <c r="Z506" i="6"/>
  <c r="Z505" i="6"/>
  <c r="Z504" i="6"/>
  <c r="H465" i="6"/>
  <c r="H464" i="6"/>
  <c r="H463" i="6"/>
  <c r="E451" i="6"/>
  <c r="A451" i="6" s="1"/>
  <c r="E428" i="6"/>
  <c r="E303" i="6"/>
  <c r="A303" i="6" s="1"/>
  <c r="E228" i="6"/>
  <c r="A228" i="6" s="1"/>
  <c r="T159" i="6"/>
  <c r="T157" i="6" s="1"/>
  <c r="P144" i="6"/>
  <c r="P151" i="6" s="1"/>
  <c r="AD148" i="6"/>
  <c r="AD144" i="6"/>
  <c r="AD151" i="6" s="1"/>
  <c r="AC145" i="6"/>
  <c r="AC143" i="6" s="1"/>
  <c r="X145" i="6"/>
  <c r="X143" i="6" s="1"/>
  <c r="L145" i="6"/>
  <c r="L143" i="6" s="1"/>
  <c r="I136" i="6"/>
  <c r="AC148" i="6"/>
  <c r="M148" i="6"/>
  <c r="W145" i="6"/>
  <c r="AD145" i="6"/>
  <c r="AD143" i="6" s="1"/>
  <c r="J145" i="6"/>
  <c r="J143" i="6" s="1"/>
  <c r="V136" i="6"/>
  <c r="R136" i="6"/>
  <c r="V130" i="6"/>
  <c r="K130" i="6"/>
  <c r="E674" i="6"/>
  <c r="A674" i="6" s="1"/>
  <c r="AB636" i="6"/>
  <c r="AB635" i="6"/>
  <c r="AB634" i="6"/>
  <c r="W636" i="6"/>
  <c r="W635" i="6"/>
  <c r="W634" i="6"/>
  <c r="S636" i="6"/>
  <c r="S635" i="6"/>
  <c r="S634" i="6"/>
  <c r="O636" i="6"/>
  <c r="O635" i="6"/>
  <c r="O634" i="6"/>
  <c r="K636" i="6"/>
  <c r="K635" i="6"/>
  <c r="K634" i="6"/>
  <c r="G636" i="6"/>
  <c r="G635" i="6"/>
  <c r="G634" i="6"/>
  <c r="E600" i="6"/>
  <c r="A600" i="6" s="1"/>
  <c r="E522" i="6"/>
  <c r="Y454" i="6"/>
  <c r="E410" i="6"/>
  <c r="A410" i="6" s="1"/>
  <c r="E367" i="6"/>
  <c r="A367" i="6" s="1"/>
  <c r="E366" i="6"/>
  <c r="E316" i="6"/>
  <c r="A316" i="6" s="1"/>
  <c r="E310" i="6"/>
  <c r="A310" i="6"/>
  <c r="E237" i="6"/>
  <c r="A237" i="6" s="1"/>
  <c r="E211" i="6"/>
  <c r="A211" i="6" s="1"/>
  <c r="E207" i="6"/>
  <c r="P130" i="6"/>
  <c r="R130" i="6"/>
  <c r="J130" i="6"/>
  <c r="G130" i="6"/>
  <c r="E221" i="6"/>
  <c r="A221" i="6" s="1"/>
  <c r="E213" i="6"/>
  <c r="U145" i="6"/>
  <c r="U143" i="6"/>
  <c r="E27" i="6"/>
  <c r="A27" i="6" s="1"/>
  <c r="E31" i="6"/>
  <c r="E35" i="6"/>
  <c r="A35" i="6"/>
  <c r="E44" i="6"/>
  <c r="E84" i="6"/>
  <c r="A84" i="6"/>
  <c r="E54" i="6"/>
  <c r="A54" i="6" s="1"/>
  <c r="E21" i="6"/>
  <c r="E34" i="6"/>
  <c r="A34" i="6" s="1"/>
  <c r="E36" i="6"/>
  <c r="A36" i="6" s="1"/>
  <c r="E45" i="6"/>
  <c r="A45" i="6" s="1"/>
  <c r="E49" i="6"/>
  <c r="A49" i="6" s="1"/>
  <c r="E83" i="6"/>
  <c r="A83" i="6" s="1"/>
  <c r="E61" i="6"/>
  <c r="Y69" i="6"/>
  <c r="E91" i="6"/>
  <c r="E52" i="6"/>
  <c r="E137" i="6"/>
  <c r="E854" i="6"/>
  <c r="F856" i="6"/>
  <c r="E513" i="6"/>
  <c r="F109" i="6"/>
  <c r="E408" i="6"/>
  <c r="A408" i="6"/>
  <c r="E407" i="6"/>
  <c r="E405" i="6"/>
  <c r="E403" i="6"/>
  <c r="E355" i="6"/>
  <c r="A355" i="6" s="1"/>
  <c r="F114" i="6"/>
  <c r="E648" i="6"/>
  <c r="A648" i="6"/>
  <c r="Y153" i="6"/>
  <c r="E627" i="6"/>
  <c r="Y622" i="6"/>
  <c r="Y618" i="6"/>
  <c r="Y625" i="6" s="1"/>
  <c r="E624" i="6"/>
  <c r="A624" i="6"/>
  <c r="E623" i="6"/>
  <c r="A623" i="6" s="1"/>
  <c r="F622" i="6"/>
  <c r="F618" i="6"/>
  <c r="E579" i="6"/>
  <c r="Y149" i="6"/>
  <c r="E531" i="6"/>
  <c r="A531" i="6" s="1"/>
  <c r="F134" i="6"/>
  <c r="E526" i="6"/>
  <c r="A526" i="6"/>
  <c r="E523" i="6"/>
  <c r="A523" i="6"/>
  <c r="E514" i="6"/>
  <c r="A514" i="6" s="1"/>
  <c r="E415" i="6"/>
  <c r="F146" i="6"/>
  <c r="E152" i="6"/>
  <c r="A336" i="6"/>
  <c r="A479" i="6"/>
  <c r="Y1103" i="6"/>
  <c r="E1102" i="6"/>
  <c r="A1102" i="6" s="1"/>
  <c r="E976" i="6"/>
  <c r="E553" i="6"/>
  <c r="A553" i="6" s="1"/>
  <c r="Y109" i="6"/>
  <c r="F149" i="6"/>
  <c r="A293" i="6"/>
  <c r="A271" i="6"/>
  <c r="E1230" i="6"/>
  <c r="E1039" i="6"/>
  <c r="A1039" i="6" s="1"/>
  <c r="Y1020" i="6"/>
  <c r="Y1023" i="6"/>
  <c r="E1021" i="6"/>
  <c r="E645" i="6"/>
  <c r="A645" i="6"/>
  <c r="G541" i="6"/>
  <c r="Q145" i="6"/>
  <c r="Q143" i="6" s="1"/>
  <c r="F119" i="6"/>
  <c r="A770" i="6"/>
  <c r="A333" i="6"/>
  <c r="Y155" i="6"/>
  <c r="E941" i="6"/>
  <c r="E155" i="6"/>
  <c r="E937" i="6"/>
  <c r="A937" i="6"/>
  <c r="Y936" i="6"/>
  <c r="Y932" i="6"/>
  <c r="Y939" i="6" s="1"/>
  <c r="E810" i="6"/>
  <c r="A810" i="6" s="1"/>
  <c r="F147" i="6"/>
  <c r="E795" i="6"/>
  <c r="A795" i="6"/>
  <c r="E673" i="6"/>
  <c r="F672" i="6"/>
  <c r="F675" i="6" s="1"/>
  <c r="K144" i="6"/>
  <c r="K151" i="6" s="1"/>
  <c r="A1079" i="6"/>
  <c r="E1018" i="6"/>
  <c r="F1017" i="6"/>
  <c r="A1000" i="6"/>
  <c r="E855" i="6"/>
  <c r="A855" i="6" s="1"/>
  <c r="Y111" i="6"/>
  <c r="Y123" i="6"/>
  <c r="Y122" i="6" s="1"/>
  <c r="Y121" i="6"/>
  <c r="E418" i="6"/>
  <c r="A418" i="6"/>
  <c r="Y417" i="6"/>
  <c r="Y420" i="6"/>
  <c r="Y146" i="6"/>
  <c r="F111" i="6"/>
  <c r="F104" i="6"/>
  <c r="F132" i="6"/>
  <c r="E495" i="6"/>
  <c r="F122" i="6"/>
  <c r="F133" i="6"/>
  <c r="E288" i="6"/>
  <c r="A288" i="6" s="1"/>
  <c r="A287" i="6" s="1"/>
  <c r="A286" i="6" s="1"/>
  <c r="F125" i="6"/>
  <c r="E373" i="6"/>
  <c r="E372" i="6" s="1"/>
  <c r="A372" i="6" s="1"/>
  <c r="A371" i="6" s="1"/>
  <c r="A370" i="6" s="1"/>
  <c r="E1152" i="6"/>
  <c r="A1152" i="6" s="1"/>
  <c r="E980" i="6"/>
  <c r="A980" i="6" s="1"/>
  <c r="F978" i="6"/>
  <c r="F981" i="6" s="1"/>
  <c r="E887" i="6"/>
  <c r="A887" i="6" s="1"/>
  <c r="F808" i="6"/>
  <c r="E772" i="6"/>
  <c r="A772" i="6" s="1"/>
  <c r="P677" i="6"/>
  <c r="Y672" i="6"/>
  <c r="Y675" i="6" s="1"/>
  <c r="E491" i="6"/>
  <c r="A491" i="6" s="1"/>
  <c r="E481" i="6"/>
  <c r="A481" i="6" s="1"/>
  <c r="F121" i="6"/>
  <c r="E475" i="6"/>
  <c r="A475" i="6" s="1"/>
  <c r="E471" i="6"/>
  <c r="A471" i="6" s="1"/>
  <c r="E468" i="6"/>
  <c r="A468" i="6" s="1"/>
  <c r="E388" i="6"/>
  <c r="A388" i="6" s="1"/>
  <c r="E309" i="6"/>
  <c r="A309" i="6" s="1"/>
  <c r="E223" i="6"/>
  <c r="A223" i="6" s="1"/>
  <c r="M144" i="6"/>
  <c r="M151" i="6" s="1"/>
  <c r="T145" i="6"/>
  <c r="T143" i="6"/>
  <c r="E1052" i="6"/>
  <c r="A1052" i="6" s="1"/>
  <c r="E1032" i="6"/>
  <c r="A1032" i="6" s="1"/>
  <c r="E1019" i="6"/>
  <c r="A1019" i="6" s="1"/>
  <c r="E711" i="6"/>
  <c r="A711" i="6" s="1"/>
  <c r="E324" i="6"/>
  <c r="A324" i="6" s="1"/>
  <c r="E192" i="6"/>
  <c r="A192" i="6" s="1"/>
  <c r="O148" i="6"/>
  <c r="O144" i="6" s="1"/>
  <c r="O151" i="6" s="1"/>
  <c r="AE145" i="6"/>
  <c r="AE143" i="6" s="1"/>
  <c r="W143" i="6"/>
  <c r="I145" i="6"/>
  <c r="I143" i="6" s="1"/>
  <c r="E267" i="6"/>
  <c r="A267" i="6" s="1"/>
  <c r="Y147" i="6"/>
  <c r="E1182" i="6"/>
  <c r="E621" i="6"/>
  <c r="E1119" i="6"/>
  <c r="A1119" i="6"/>
  <c r="E1080" i="6"/>
  <c r="A1080" i="6" s="1"/>
  <c r="Y1057" i="6"/>
  <c r="E1036" i="6"/>
  <c r="A1036" i="6" s="1"/>
  <c r="E954" i="6"/>
  <c r="A954" i="6" s="1"/>
  <c r="E948" i="6"/>
  <c r="A948" i="6" s="1"/>
  <c r="E921" i="6"/>
  <c r="E892" i="6"/>
  <c r="E813" i="6"/>
  <c r="A813" i="6" s="1"/>
  <c r="E782" i="6"/>
  <c r="A782" i="6" s="1"/>
  <c r="E759" i="6"/>
  <c r="A759" i="6" s="1"/>
  <c r="F728" i="6"/>
  <c r="F731" i="6" s="1"/>
  <c r="E729" i="6"/>
  <c r="A729" i="6" s="1"/>
  <c r="E651" i="6"/>
  <c r="A651" i="6" s="1"/>
  <c r="E571" i="6"/>
  <c r="A571" i="6" s="1"/>
  <c r="F495" i="6"/>
  <c r="E236" i="6"/>
  <c r="E234" i="6"/>
  <c r="E227" i="6"/>
  <c r="A227" i="6"/>
  <c r="E169" i="6"/>
  <c r="A169" i="6" s="1"/>
  <c r="E1166" i="6"/>
  <c r="A1166" i="6" s="1"/>
  <c r="E1131" i="6"/>
  <c r="A1131" i="6" s="1"/>
  <c r="E1012" i="6"/>
  <c r="A1012" i="6" s="1"/>
  <c r="E963" i="6"/>
  <c r="A963" i="6" s="1"/>
  <c r="E721" i="6"/>
  <c r="A721" i="6" s="1"/>
  <c r="E659" i="6"/>
  <c r="A659" i="6" s="1"/>
  <c r="E664" i="6"/>
  <c r="A664" i="6" s="1"/>
  <c r="E518" i="6"/>
  <c r="A518" i="6" s="1"/>
  <c r="AB148" i="6"/>
  <c r="AB144" i="6"/>
  <c r="AB151" i="6" s="1"/>
  <c r="E356" i="6"/>
  <c r="A356" i="6" s="1"/>
  <c r="E233" i="6"/>
  <c r="A233" i="6" s="1"/>
  <c r="E208" i="6"/>
  <c r="A208" i="6" s="1"/>
  <c r="E163" i="6"/>
  <c r="A163" i="6"/>
  <c r="Z145" i="6"/>
  <c r="Z143" i="6" s="1"/>
  <c r="A61" i="6"/>
  <c r="A366" i="6"/>
  <c r="A522" i="6"/>
  <c r="A428" i="6"/>
  <c r="A682" i="6"/>
  <c r="A171" i="6"/>
  <c r="A284" i="6"/>
  <c r="A433" i="6"/>
  <c r="A603" i="6"/>
  <c r="A926" i="6"/>
  <c r="A703" i="6"/>
  <c r="A1155" i="6"/>
  <c r="A318" i="6"/>
  <c r="E317" i="6"/>
  <c r="A52" i="6"/>
  <c r="E51" i="6"/>
  <c r="A31" i="6"/>
  <c r="A755" i="6"/>
  <c r="A1007" i="6"/>
  <c r="E1006" i="6"/>
  <c r="A1006" i="6" s="1"/>
  <c r="A613" i="6"/>
  <c r="A794" i="6"/>
  <c r="E793" i="6"/>
  <c r="A441" i="6"/>
  <c r="E439" i="6"/>
  <c r="A439" i="6" s="1"/>
  <c r="A656" i="6"/>
  <c r="E524" i="6"/>
  <c r="A524" i="6"/>
  <c r="A513" i="6"/>
  <c r="A91" i="6"/>
  <c r="E87" i="6"/>
  <c r="A87" i="6"/>
  <c r="A213" i="6"/>
  <c r="A207" i="6"/>
  <c r="A592" i="6"/>
  <c r="A549" i="6"/>
  <c r="A909" i="6"/>
  <c r="A593" i="6"/>
  <c r="A719" i="6"/>
  <c r="A407" i="6"/>
  <c r="A21" i="6"/>
  <c r="A44" i="6"/>
  <c r="A552" i="6"/>
  <c r="A836" i="6"/>
  <c r="A1010" i="6"/>
  <c r="A266" i="6"/>
  <c r="A350" i="6"/>
  <c r="A994" i="6"/>
  <c r="A868" i="6"/>
  <c r="E916" i="6"/>
  <c r="A916" i="6" s="1"/>
  <c r="A990" i="6"/>
  <c r="A249" i="6"/>
  <c r="A485" i="6"/>
  <c r="A801" i="6"/>
  <c r="A444" i="6"/>
  <c r="E443" i="6"/>
  <c r="A443" i="6"/>
  <c r="A740" i="6"/>
  <c r="E739" i="6"/>
  <c r="A739" i="6" s="1"/>
  <c r="A1170" i="6"/>
  <c r="E527" i="6"/>
  <c r="E964" i="6"/>
  <c r="A405" i="6"/>
  <c r="A941" i="6"/>
  <c r="E622" i="6"/>
  <c r="E618" i="6" s="1"/>
  <c r="E625" i="6" s="1"/>
  <c r="A627" i="6"/>
  <c r="E153" i="6"/>
  <c r="A415" i="6"/>
  <c r="E853" i="6"/>
  <c r="E856" i="6" s="1"/>
  <c r="A854" i="6"/>
  <c r="A1018" i="6"/>
  <c r="A976" i="6"/>
  <c r="A579" i="6"/>
  <c r="Y65" i="6"/>
  <c r="M100" i="6"/>
  <c r="A455" i="6"/>
  <c r="E903" i="6"/>
  <c r="A903" i="6"/>
  <c r="E1164" i="6"/>
  <c r="A1164" i="6" s="1"/>
  <c r="E1157" i="6"/>
  <c r="A1157" i="6"/>
  <c r="E1123" i="6"/>
  <c r="N1068" i="6"/>
  <c r="N1067" i="6"/>
  <c r="N1066" i="6"/>
  <c r="V1028" i="6"/>
  <c r="V1027" i="6"/>
  <c r="V1026" i="6"/>
  <c r="L988" i="6"/>
  <c r="L987" i="6"/>
  <c r="L986" i="6"/>
  <c r="F876" i="6"/>
  <c r="AD861" i="6"/>
  <c r="AD860" i="6"/>
  <c r="AD859" i="6"/>
  <c r="I861" i="6"/>
  <c r="I860" i="6"/>
  <c r="I859" i="6"/>
  <c r="F839" i="6"/>
  <c r="AA821" i="6"/>
  <c r="AA820" i="6"/>
  <c r="AA819" i="6"/>
  <c r="M1068" i="6"/>
  <c r="M1067" i="6"/>
  <c r="M1066" i="6"/>
  <c r="E1044" i="6"/>
  <c r="F1042" i="6"/>
  <c r="F1033" i="6"/>
  <c r="O1028" i="6"/>
  <c r="O1027" i="6"/>
  <c r="O1026" i="6"/>
  <c r="G1028" i="6"/>
  <c r="G1027" i="6"/>
  <c r="G1026" i="6"/>
  <c r="AC988" i="6"/>
  <c r="AC987" i="6"/>
  <c r="AC986" i="6"/>
  <c r="S821" i="6"/>
  <c r="S820" i="6"/>
  <c r="S819" i="6"/>
  <c r="S816" i="6"/>
  <c r="Q821" i="6"/>
  <c r="Q820" i="6"/>
  <c r="Q819" i="6"/>
  <c r="E769" i="6"/>
  <c r="E768" i="6" s="1"/>
  <c r="A768" i="6" s="1"/>
  <c r="A767" i="6" s="1"/>
  <c r="A766" i="6" s="1"/>
  <c r="F696" i="6"/>
  <c r="S695" i="6"/>
  <c r="S694" i="6"/>
  <c r="S693" i="6"/>
  <c r="S677" i="6" s="1"/>
  <c r="F687" i="6"/>
  <c r="E654" i="6"/>
  <c r="A654" i="6" s="1"/>
  <c r="Y653" i="6"/>
  <c r="E643" i="6"/>
  <c r="A643" i="6" s="1"/>
  <c r="F637" i="6"/>
  <c r="O586" i="6"/>
  <c r="O585" i="6"/>
  <c r="O584" i="6"/>
  <c r="M586" i="6"/>
  <c r="M585" i="6"/>
  <c r="M584" i="6"/>
  <c r="AA636" i="6"/>
  <c r="AA635" i="6"/>
  <c r="AA634" i="6"/>
  <c r="V636" i="6"/>
  <c r="V635" i="6"/>
  <c r="V634" i="6"/>
  <c r="R636" i="6"/>
  <c r="R635" i="6"/>
  <c r="R634" i="6"/>
  <c r="N636" i="6"/>
  <c r="N635" i="6"/>
  <c r="N634" i="6"/>
  <c r="H636" i="6"/>
  <c r="H635" i="6"/>
  <c r="H634" i="6"/>
  <c r="F487" i="6"/>
  <c r="E447" i="6"/>
  <c r="A447" i="6"/>
  <c r="Y446" i="6"/>
  <c r="X159" i="6"/>
  <c r="X157" i="6" s="1"/>
  <c r="K159" i="6"/>
  <c r="K157" i="6"/>
  <c r="G159" i="6"/>
  <c r="G157" i="6" s="1"/>
  <c r="F564" i="6"/>
  <c r="F551" i="6"/>
  <c r="F546" i="6"/>
  <c r="F545" i="6"/>
  <c r="F547" i="6"/>
  <c r="AE506" i="6"/>
  <c r="AE505" i="6"/>
  <c r="AE504" i="6"/>
  <c r="P506" i="6"/>
  <c r="P505" i="6"/>
  <c r="P504" i="6"/>
  <c r="F484" i="6"/>
  <c r="M259" i="6"/>
  <c r="M258" i="6"/>
  <c r="M257" i="6"/>
  <c r="U159" i="6"/>
  <c r="U157" i="6" s="1"/>
  <c r="AE424" i="6"/>
  <c r="AE423" i="6"/>
  <c r="AE380" i="6" s="1"/>
  <c r="AA425" i="6"/>
  <c r="AA424" i="6"/>
  <c r="AA423" i="6"/>
  <c r="AA380" i="6" s="1"/>
  <c r="P425" i="6"/>
  <c r="P424" i="6"/>
  <c r="P423" i="6"/>
  <c r="J425" i="6"/>
  <c r="J424" i="6"/>
  <c r="J423" i="6"/>
  <c r="J380" i="6" s="1"/>
  <c r="E392" i="6"/>
  <c r="A392" i="6" s="1"/>
  <c r="T385" i="6"/>
  <c r="T384" i="6"/>
  <c r="T383" i="6"/>
  <c r="E345" i="6"/>
  <c r="A345" i="6" s="1"/>
  <c r="F344" i="6"/>
  <c r="F343" i="6"/>
  <c r="F342" i="6"/>
  <c r="F341" i="6"/>
  <c r="AE343" i="6"/>
  <c r="AE342" i="6"/>
  <c r="AE341" i="6"/>
  <c r="V299" i="6"/>
  <c r="V298" i="6"/>
  <c r="V297" i="6"/>
  <c r="V254" i="6"/>
  <c r="E246" i="6"/>
  <c r="A246" i="6" s="1"/>
  <c r="Y161" i="6"/>
  <c r="Q159" i="6"/>
  <c r="Q157" i="6" s="1"/>
  <c r="AC122" i="6"/>
  <c r="AC100" i="6"/>
  <c r="AC99" i="6" s="1"/>
  <c r="AC97" i="6" s="1"/>
  <c r="K122" i="6"/>
  <c r="K100" i="6"/>
  <c r="AB122" i="6"/>
  <c r="AB100" i="6"/>
  <c r="AB99" i="6"/>
  <c r="AB97" i="6" s="1"/>
  <c r="Q122" i="6"/>
  <c r="G122" i="6"/>
  <c r="G100" i="6"/>
  <c r="G99" i="6" s="1"/>
  <c r="G97" i="6" s="1"/>
  <c r="H14" i="6"/>
  <c r="A851" i="6"/>
  <c r="E1138" i="6"/>
  <c r="A1138" i="6"/>
  <c r="Y1137" i="6"/>
  <c r="F811" i="6"/>
  <c r="F814" i="6" s="1"/>
  <c r="F768" i="6"/>
  <c r="E647" i="6"/>
  <c r="A647" i="6" s="1"/>
  <c r="E556" i="6"/>
  <c r="A556" i="6" s="1"/>
  <c r="A456" i="6"/>
  <c r="E454" i="6"/>
  <c r="A454" i="6" s="1"/>
  <c r="A453" i="6" s="1"/>
  <c r="A452" i="6" s="1"/>
  <c r="K254" i="6"/>
  <c r="E375" i="6"/>
  <c r="E378" i="6"/>
  <c r="R380" i="6"/>
  <c r="E1161" i="6"/>
  <c r="A1161" i="6" s="1"/>
  <c r="E1207" i="6"/>
  <c r="A1207" i="6" s="1"/>
  <c r="E1085" i="6"/>
  <c r="A1085" i="6" s="1"/>
  <c r="E1058" i="6"/>
  <c r="A1058" i="6" s="1"/>
  <c r="E1040" i="6"/>
  <c r="A1040" i="6" s="1"/>
  <c r="E1011" i="6"/>
  <c r="E799" i="6"/>
  <c r="A799" i="6" s="1"/>
  <c r="E744" i="6"/>
  <c r="A744" i="6"/>
  <c r="E938" i="6"/>
  <c r="E936" i="6" s="1"/>
  <c r="E932" i="6" s="1"/>
  <c r="F936" i="6"/>
  <c r="F932" i="6"/>
  <c r="F939" i="6" s="1"/>
  <c r="Y1220" i="6"/>
  <c r="Y1223" i="6" s="1"/>
  <c r="E1219" i="6"/>
  <c r="E1196" i="6"/>
  <c r="E1159" i="6"/>
  <c r="A1159" i="6" s="1"/>
  <c r="E1091" i="6"/>
  <c r="A1091" i="6" s="1"/>
  <c r="E1038" i="6"/>
  <c r="A1038" i="6" s="1"/>
  <c r="E962" i="6"/>
  <c r="A962" i="6" s="1"/>
  <c r="E315" i="6"/>
  <c r="A315" i="6" s="1"/>
  <c r="E961" i="6"/>
  <c r="E803" i="6"/>
  <c r="A803" i="6" s="1"/>
  <c r="E788" i="6"/>
  <c r="A788" i="6" s="1"/>
  <c r="E427" i="6"/>
  <c r="E351" i="6"/>
  <c r="A351" i="6" s="1"/>
  <c r="E572" i="6"/>
  <c r="A572" i="6" s="1"/>
  <c r="E561" i="6"/>
  <c r="A561" i="6" s="1"/>
  <c r="E305" i="6"/>
  <c r="A305" i="6" s="1"/>
  <c r="E281" i="6"/>
  <c r="E230" i="6"/>
  <c r="A230" i="6" s="1"/>
  <c r="E220" i="6"/>
  <c r="A220" i="6" s="1"/>
  <c r="E215" i="6"/>
  <c r="A215" i="6" s="1"/>
  <c r="A670" i="6"/>
  <c r="T254" i="6"/>
  <c r="G254" i="6"/>
  <c r="E273" i="6"/>
  <c r="A273" i="6" s="1"/>
  <c r="A67" i="6"/>
  <c r="E66" i="6"/>
  <c r="AD254" i="6"/>
  <c r="I101" i="6"/>
  <c r="I100" i="6" s="1"/>
  <c r="I99" i="6" s="1"/>
  <c r="I97" i="6" s="1"/>
  <c r="Y1209" i="6"/>
  <c r="F1153" i="6"/>
  <c r="F1148" i="6"/>
  <c r="F1147" i="6"/>
  <c r="E1154" i="6"/>
  <c r="A1154" i="6"/>
  <c r="E1110" i="6"/>
  <c r="A1110" i="6" s="1"/>
  <c r="F1109" i="6"/>
  <c r="F1108" i="6"/>
  <c r="F1100" i="6"/>
  <c r="F1103" i="6" s="1"/>
  <c r="J1068" i="6"/>
  <c r="J1067" i="6"/>
  <c r="J1066" i="6"/>
  <c r="Y1009" i="6"/>
  <c r="E952" i="6"/>
  <c r="A952" i="6" s="1"/>
  <c r="Y951" i="6"/>
  <c r="Y946" i="6"/>
  <c r="Y945" i="6"/>
  <c r="Y883" i="6"/>
  <c r="T861" i="6"/>
  <c r="T860" i="6"/>
  <c r="T859" i="6"/>
  <c r="R861" i="6"/>
  <c r="R860" i="6"/>
  <c r="R859" i="6"/>
  <c r="P861" i="6"/>
  <c r="P860" i="6"/>
  <c r="P859" i="6"/>
  <c r="L861" i="6"/>
  <c r="L860" i="6"/>
  <c r="L859" i="6"/>
  <c r="H861" i="6"/>
  <c r="H860" i="6"/>
  <c r="H859" i="6"/>
  <c r="L820" i="6"/>
  <c r="L819" i="6"/>
  <c r="N821" i="6"/>
  <c r="N820" i="6"/>
  <c r="N819" i="6"/>
  <c r="AA694" i="6"/>
  <c r="AA693" i="6"/>
  <c r="AA677" i="6"/>
  <c r="V694" i="6"/>
  <c r="V693" i="6"/>
  <c r="V677" i="6" s="1"/>
  <c r="F680" i="6"/>
  <c r="AD677" i="6"/>
  <c r="E393" i="6"/>
  <c r="A393" i="6" s="1"/>
  <c r="Y390" i="6"/>
  <c r="E387" i="6"/>
  <c r="A387" i="6" s="1"/>
  <c r="Y386" i="6"/>
  <c r="Y385" i="6"/>
  <c r="Y384" i="6"/>
  <c r="Y383" i="6"/>
  <c r="S385" i="6"/>
  <c r="S384" i="6"/>
  <c r="S383" i="6"/>
  <c r="Y136" i="6"/>
  <c r="Y320" i="6"/>
  <c r="Y212" i="6"/>
  <c r="AD159" i="6"/>
  <c r="AD157" i="6" s="1"/>
  <c r="Z159" i="6"/>
  <c r="Z157" i="6"/>
  <c r="M159" i="6"/>
  <c r="M157" i="6" s="1"/>
  <c r="E300" i="6"/>
  <c r="A300" i="6" s="1"/>
  <c r="E181" i="6"/>
  <c r="A181" i="6" s="1"/>
  <c r="E1191" i="6"/>
  <c r="A1191" i="6" s="1"/>
  <c r="A179" i="6"/>
  <c r="E1178" i="6"/>
  <c r="A1178" i="6" s="1"/>
  <c r="Y1227" i="6"/>
  <c r="Y1226" i="6" s="1"/>
  <c r="Y880" i="6"/>
  <c r="F1073" i="6"/>
  <c r="F1068" i="6"/>
  <c r="Y1126" i="6"/>
  <c r="E754" i="6"/>
  <c r="A754" i="6" s="1"/>
  <c r="X694" i="6"/>
  <c r="X693" i="6"/>
  <c r="X677" i="6" s="1"/>
  <c r="Y1049" i="6"/>
  <c r="Y826" i="6"/>
  <c r="Y821" i="6"/>
  <c r="J778" i="6"/>
  <c r="J777" i="6"/>
  <c r="J733" i="6" s="1"/>
  <c r="M1026" i="6"/>
  <c r="Y989" i="6"/>
  <c r="Y988" i="6"/>
  <c r="AC694" i="6"/>
  <c r="AC693" i="6"/>
  <c r="AC677" i="6" s="1"/>
  <c r="E1213" i="6"/>
  <c r="A1213" i="6" s="1"/>
  <c r="AC1187" i="6"/>
  <c r="AC1186" i="6"/>
  <c r="G1188" i="6"/>
  <c r="G1187" i="6"/>
  <c r="G1186" i="6"/>
  <c r="E1160" i="6"/>
  <c r="A1160" i="6" s="1"/>
  <c r="F1149" i="6"/>
  <c r="P1148" i="6"/>
  <c r="P1147" i="6"/>
  <c r="P1146" i="6"/>
  <c r="K1148" i="6"/>
  <c r="K1147" i="6"/>
  <c r="K1146" i="6"/>
  <c r="Y1113" i="6"/>
  <c r="F1113" i="6"/>
  <c r="Q1107" i="6"/>
  <c r="Q1106" i="6"/>
  <c r="Z1108" i="6"/>
  <c r="Z1107" i="6"/>
  <c r="Z1106" i="6"/>
  <c r="P1108" i="6"/>
  <c r="P1107" i="6"/>
  <c r="P1106" i="6"/>
  <c r="M1107" i="6"/>
  <c r="M1106" i="6"/>
  <c r="Z1068" i="6"/>
  <c r="Z1067" i="6"/>
  <c r="Z1066" i="6"/>
  <c r="P779" i="6"/>
  <c r="P778" i="6"/>
  <c r="P777" i="6"/>
  <c r="P733" i="6" s="1"/>
  <c r="E746" i="6"/>
  <c r="A746" i="6" s="1"/>
  <c r="F743" i="6"/>
  <c r="F738" i="6"/>
  <c r="F737" i="6"/>
  <c r="F736" i="6"/>
  <c r="E701" i="6"/>
  <c r="A701" i="6"/>
  <c r="Y700" i="6"/>
  <c r="Y661" i="6"/>
  <c r="F602" i="6"/>
  <c r="F591" i="6"/>
  <c r="E596" i="6"/>
  <c r="A596" i="6" s="1"/>
  <c r="E566" i="6"/>
  <c r="A566" i="6" s="1"/>
  <c r="Y564" i="6"/>
  <c r="E508" i="6"/>
  <c r="A508" i="6" s="1"/>
  <c r="Y507" i="6"/>
  <c r="E472" i="6"/>
  <c r="A472" i="6" s="1"/>
  <c r="Y470" i="6"/>
  <c r="A470" i="6" s="1"/>
  <c r="Y465" i="6"/>
  <c r="Y464" i="6"/>
  <c r="Y463" i="6"/>
  <c r="AC464" i="6"/>
  <c r="AC463" i="6"/>
  <c r="Y430" i="6"/>
  <c r="Y425" i="6"/>
  <c r="Y424" i="6"/>
  <c r="O425" i="6"/>
  <c r="O424" i="6"/>
  <c r="O423" i="6"/>
  <c r="K425" i="6"/>
  <c r="K424" i="6"/>
  <c r="K423" i="6"/>
  <c r="T1028" i="6"/>
  <c r="T1027" i="6"/>
  <c r="T1026" i="6"/>
  <c r="R1028" i="6"/>
  <c r="R1027" i="6"/>
  <c r="R1026" i="6"/>
  <c r="N988" i="6"/>
  <c r="N987" i="6"/>
  <c r="N986" i="6"/>
  <c r="E955" i="6"/>
  <c r="A955" i="6" s="1"/>
  <c r="T946" i="6"/>
  <c r="T945" i="6"/>
  <c r="T944" i="6"/>
  <c r="Z902" i="6"/>
  <c r="Z901" i="6"/>
  <c r="Z900" i="6"/>
  <c r="U902" i="6"/>
  <c r="U901" i="6"/>
  <c r="U900" i="6"/>
  <c r="E886" i="6"/>
  <c r="A886" i="6" s="1"/>
  <c r="F880" i="6"/>
  <c r="AC861" i="6"/>
  <c r="AC860" i="6"/>
  <c r="AC859" i="6"/>
  <c r="E852" i="6"/>
  <c r="U821" i="6"/>
  <c r="U820" i="6"/>
  <c r="U819" i="6"/>
  <c r="F780" i="6"/>
  <c r="F779" i="6"/>
  <c r="I779" i="6"/>
  <c r="I778" i="6"/>
  <c r="I777" i="6"/>
  <c r="I733" i="6" s="1"/>
  <c r="Y768" i="6"/>
  <c r="Y717" i="6"/>
  <c r="L695" i="6"/>
  <c r="L694" i="6"/>
  <c r="L693" i="6"/>
  <c r="L677" i="6" s="1"/>
  <c r="E640" i="6"/>
  <c r="A640" i="6" s="1"/>
  <c r="M636" i="6"/>
  <c r="M635" i="6"/>
  <c r="M634" i="6"/>
  <c r="W546" i="6"/>
  <c r="W545" i="6"/>
  <c r="W544" i="6"/>
  <c r="E598" i="6"/>
  <c r="A598" i="6" s="1"/>
  <c r="N586" i="6"/>
  <c r="N585" i="6"/>
  <c r="N584" i="6"/>
  <c r="I586" i="6"/>
  <c r="I585" i="6"/>
  <c r="I584" i="6"/>
  <c r="Y495" i="6"/>
  <c r="E478" i="6"/>
  <c r="A478" i="6" s="1"/>
  <c r="E474" i="6"/>
  <c r="A474" i="6" s="1"/>
  <c r="AB465" i="6"/>
  <c r="AB464" i="6"/>
  <c r="AB463" i="6"/>
  <c r="E437" i="6"/>
  <c r="A437" i="6"/>
  <c r="Y414" i="6"/>
  <c r="Y357" i="6"/>
  <c r="M343" i="6"/>
  <c r="M342" i="6"/>
  <c r="M341" i="6"/>
  <c r="F320" i="6"/>
  <c r="AB299" i="6"/>
  <c r="AB298" i="6"/>
  <c r="AB297" i="6"/>
  <c r="AB254" i="6" s="1"/>
  <c r="N299" i="6"/>
  <c r="N298" i="6"/>
  <c r="N297" i="6"/>
  <c r="M130" i="6"/>
  <c r="E700" i="6"/>
  <c r="E386" i="6"/>
  <c r="A386" i="6" s="1"/>
  <c r="Y105" i="6"/>
  <c r="E683" i="6"/>
  <c r="A683" i="6" s="1"/>
  <c r="E725" i="6"/>
  <c r="E498" i="6"/>
  <c r="A498" i="6" s="1"/>
  <c r="E1174" i="6"/>
  <c r="A1174" i="6" s="1"/>
  <c r="E1092" i="6"/>
  <c r="A1092" i="6" s="1"/>
  <c r="E1014" i="6"/>
  <c r="A1014" i="6" s="1"/>
  <c r="E1005" i="6"/>
  <c r="A1005" i="6" s="1"/>
  <c r="F975" i="6"/>
  <c r="E970" i="6"/>
  <c r="A970" i="6" s="1"/>
  <c r="E959" i="6"/>
  <c r="A959" i="6" s="1"/>
  <c r="E884" i="6"/>
  <c r="A884" i="6" s="1"/>
  <c r="E882" i="6"/>
  <c r="A882" i="6" s="1"/>
  <c r="E690" i="6"/>
  <c r="A690" i="6" s="1"/>
  <c r="E569" i="6"/>
  <c r="A569" i="6" s="1"/>
  <c r="E436" i="6"/>
  <c r="A436" i="6" s="1"/>
  <c r="E398" i="6"/>
  <c r="A398" i="6" s="1"/>
  <c r="E352" i="6"/>
  <c r="A352" i="6" s="1"/>
  <c r="E229" i="6"/>
  <c r="A229" i="6" s="1"/>
  <c r="E843" i="6"/>
  <c r="A843" i="6" s="1"/>
  <c r="E614" i="6"/>
  <c r="A614" i="6" s="1"/>
  <c r="Y578" i="6"/>
  <c r="Y581" i="6"/>
  <c r="E231" i="6"/>
  <c r="A231" i="6" s="1"/>
  <c r="F1180" i="6"/>
  <c r="F1183" i="6" s="1"/>
  <c r="Y1097" i="6"/>
  <c r="E1048" i="6"/>
  <c r="A1048" i="6" s="1"/>
  <c r="E1035" i="6"/>
  <c r="A1035" i="6" s="1"/>
  <c r="E1001" i="6"/>
  <c r="A1001" i="6" s="1"/>
  <c r="E997" i="6"/>
  <c r="E993" i="6"/>
  <c r="E968" i="6"/>
  <c r="A968" i="6" s="1"/>
  <c r="E958" i="6"/>
  <c r="A958" i="6" s="1"/>
  <c r="E925" i="6"/>
  <c r="A925" i="6" s="1"/>
  <c r="E875" i="6"/>
  <c r="E874" i="6"/>
  <c r="A874" i="6" s="1"/>
  <c r="E870" i="6"/>
  <c r="A870" i="6" s="1"/>
  <c r="E869" i="6"/>
  <c r="A869" i="6" s="1"/>
  <c r="E846" i="6"/>
  <c r="A846" i="6" s="1"/>
  <c r="E832" i="6"/>
  <c r="A832" i="6" s="1"/>
  <c r="E756" i="6"/>
  <c r="A756" i="6" s="1"/>
  <c r="E752" i="6"/>
  <c r="A752" i="6" s="1"/>
  <c r="E219" i="6"/>
  <c r="X148" i="6"/>
  <c r="X144" i="6" s="1"/>
  <c r="X151" i="6" s="1"/>
  <c r="Q148" i="6"/>
  <c r="Q144" i="6" s="1"/>
  <c r="Q151" i="6" s="1"/>
  <c r="AA145" i="6"/>
  <c r="AA143" i="6" s="1"/>
  <c r="E840" i="6"/>
  <c r="A840" i="6" s="1"/>
  <c r="E825" i="6"/>
  <c r="A825" i="6" s="1"/>
  <c r="E785" i="6"/>
  <c r="E783" i="6"/>
  <c r="A783" i="6"/>
  <c r="E773" i="6"/>
  <c r="A773" i="6" s="1"/>
  <c r="E749" i="6"/>
  <c r="A749" i="6" s="1"/>
  <c r="E745" i="6"/>
  <c r="A745" i="6" s="1"/>
  <c r="Y631" i="6"/>
  <c r="E409" i="6"/>
  <c r="E406" i="6"/>
  <c r="A406" i="6" s="1"/>
  <c r="E389" i="6"/>
  <c r="A389" i="6" s="1"/>
  <c r="Y335" i="6"/>
  <c r="Y338" i="6" s="1"/>
  <c r="E323" i="6"/>
  <c r="E244" i="6"/>
  <c r="A244" i="6" s="1"/>
  <c r="E243" i="6"/>
  <c r="A243" i="6" s="1"/>
  <c r="E225" i="6"/>
  <c r="A225" i="6"/>
  <c r="E224" i="6"/>
  <c r="A224" i="6" s="1"/>
  <c r="E172" i="6"/>
  <c r="E170" i="6"/>
  <c r="A170" i="6"/>
  <c r="W148" i="6"/>
  <c r="W144" i="6" s="1"/>
  <c r="W151" i="6" s="1"/>
  <c r="E40" i="6"/>
  <c r="A40" i="6" s="1"/>
  <c r="E205" i="6"/>
  <c r="E203" i="6"/>
  <c r="E185" i="6"/>
  <c r="A185" i="6" s="1"/>
  <c r="V148" i="6"/>
  <c r="V144" i="6"/>
  <c r="V151" i="6" s="1"/>
  <c r="P145" i="6"/>
  <c r="P143" i="6" s="1"/>
  <c r="E23" i="6"/>
  <c r="A23" i="6" s="1"/>
  <c r="E25" i="6"/>
  <c r="A25" i="6" s="1"/>
  <c r="E81" i="6"/>
  <c r="A81" i="6" s="1"/>
  <c r="N148" i="6"/>
  <c r="N144" i="6" s="1"/>
  <c r="N151" i="6" s="1"/>
  <c r="G148" i="6"/>
  <c r="G144" i="6" s="1"/>
  <c r="G151" i="6" s="1"/>
  <c r="E71" i="6"/>
  <c r="A71" i="6" s="1"/>
  <c r="E73" i="6"/>
  <c r="A73" i="6" s="1"/>
  <c r="E75" i="6"/>
  <c r="A75" i="6" s="1"/>
  <c r="E77" i="6"/>
  <c r="A77" i="6" s="1"/>
  <c r="H101" i="6"/>
  <c r="H100" i="6" s="1"/>
  <c r="H136" i="6"/>
  <c r="E480" i="6"/>
  <c r="A480" i="6" s="1"/>
  <c r="A727" i="6"/>
  <c r="A358" i="6"/>
  <c r="F257" i="6"/>
  <c r="A401" i="6"/>
  <c r="Z1186" i="6"/>
  <c r="Y1129" i="6"/>
  <c r="E1132" i="6"/>
  <c r="A1132" i="6" s="1"/>
  <c r="R1068" i="6"/>
  <c r="R1067" i="6"/>
  <c r="R1066" i="6"/>
  <c r="AC945" i="6"/>
  <c r="AC944" i="6"/>
  <c r="F1188" i="6"/>
  <c r="F1187" i="6"/>
  <c r="F1186" i="6"/>
  <c r="E1139" i="6"/>
  <c r="A1139" i="6"/>
  <c r="F1137" i="6"/>
  <c r="E1061" i="6"/>
  <c r="F1060" i="6"/>
  <c r="F1063" i="6" s="1"/>
  <c r="E1059" i="6"/>
  <c r="A1059" i="6" s="1"/>
  <c r="F1057" i="6"/>
  <c r="Y835" i="6"/>
  <c r="E837" i="6"/>
  <c r="E696" i="6"/>
  <c r="F1217" i="6"/>
  <c r="E1218" i="6"/>
  <c r="E1208" i="6"/>
  <c r="A1208" i="6" s="1"/>
  <c r="AB1188" i="6"/>
  <c r="AB1187" i="6"/>
  <c r="AB1186" i="6"/>
  <c r="Y1029" i="6"/>
  <c r="Y1028" i="6"/>
  <c r="E1031" i="6"/>
  <c r="E1029" i="6"/>
  <c r="P1028" i="6"/>
  <c r="P1027" i="6"/>
  <c r="P1026" i="6"/>
  <c r="F1002" i="6"/>
  <c r="E1003" i="6"/>
  <c r="A1003" i="6"/>
  <c r="P987" i="6"/>
  <c r="P986" i="6"/>
  <c r="Y154" i="6"/>
  <c r="E940" i="6"/>
  <c r="A940" i="6" s="1"/>
  <c r="E906" i="6"/>
  <c r="A906" i="6" s="1"/>
  <c r="E1190" i="6"/>
  <c r="A1190" i="6"/>
  <c r="Y1189" i="6"/>
  <c r="A1189" i="6" s="1"/>
  <c r="Y1188" i="6"/>
  <c r="Y1187" i="6"/>
  <c r="Y1186" i="6"/>
  <c r="E1111" i="6"/>
  <c r="Y1109" i="6"/>
  <c r="Y1108" i="6"/>
  <c r="H988" i="6"/>
  <c r="H987" i="6"/>
  <c r="H986" i="6"/>
  <c r="E910" i="6"/>
  <c r="F907" i="6"/>
  <c r="F902" i="6"/>
  <c r="F901" i="6"/>
  <c r="E663" i="6"/>
  <c r="E681" i="6"/>
  <c r="E1200" i="6"/>
  <c r="A1200" i="6" s="1"/>
  <c r="AE1188" i="6"/>
  <c r="AE1187" i="6"/>
  <c r="AE1186" i="6"/>
  <c r="F1029" i="6"/>
  <c r="F1028" i="6"/>
  <c r="F1027" i="6"/>
  <c r="F1026" i="6"/>
  <c r="E956" i="6"/>
  <c r="A956" i="6"/>
  <c r="E1205" i="6"/>
  <c r="A1205" i="6" s="1"/>
  <c r="M1188" i="6"/>
  <c r="M1187" i="6"/>
  <c r="M1186" i="6"/>
  <c r="R1148" i="6"/>
  <c r="R1147" i="6"/>
  <c r="R1146" i="6"/>
  <c r="E1121" i="6"/>
  <c r="A1121" i="6" s="1"/>
  <c r="AD1108" i="6"/>
  <c r="AD1107" i="6"/>
  <c r="AD1106" i="6"/>
  <c r="G1108" i="6"/>
  <c r="G1107" i="6"/>
  <c r="G1106" i="6"/>
  <c r="E1094" i="6"/>
  <c r="A1094" i="6" s="1"/>
  <c r="Y1082" i="6"/>
  <c r="T1068" i="6"/>
  <c r="T1067" i="6"/>
  <c r="T1066" i="6"/>
  <c r="E1037" i="6"/>
  <c r="A1037" i="6" s="1"/>
  <c r="E999" i="6"/>
  <c r="A999" i="6" s="1"/>
  <c r="AA988" i="6"/>
  <c r="AA987" i="6"/>
  <c r="AA986" i="6"/>
  <c r="AA946" i="6"/>
  <c r="AA945" i="6"/>
  <c r="AA944" i="6"/>
  <c r="J946" i="6"/>
  <c r="J945" i="6"/>
  <c r="J944" i="6"/>
  <c r="F390" i="6"/>
  <c r="F385" i="6"/>
  <c r="F384" i="6"/>
  <c r="F383" i="6"/>
  <c r="F1220" i="6"/>
  <c r="F1223" i="6" s="1"/>
  <c r="P1188" i="6"/>
  <c r="P1187" i="6"/>
  <c r="P1186" i="6"/>
  <c r="J1188" i="6"/>
  <c r="J1187" i="6"/>
  <c r="J1186" i="6"/>
  <c r="X1147" i="6"/>
  <c r="X1146" i="6"/>
  <c r="Q1148" i="6"/>
  <c r="Q1147" i="6"/>
  <c r="Q1146" i="6"/>
  <c r="E1125" i="6"/>
  <c r="A1125" i="6" s="1"/>
  <c r="K1108" i="6"/>
  <c r="K1107" i="6"/>
  <c r="K1106" i="6"/>
  <c r="V1068" i="6"/>
  <c r="V1067" i="6"/>
  <c r="V1066" i="6"/>
  <c r="AC586" i="6"/>
  <c r="AC585" i="6"/>
  <c r="AC584" i="6"/>
  <c r="N1108" i="6"/>
  <c r="N1107" i="6"/>
  <c r="N1106" i="6"/>
  <c r="E1081" i="6"/>
  <c r="A1081" i="6"/>
  <c r="E991" i="6"/>
  <c r="A991" i="6" s="1"/>
  <c r="F923" i="6"/>
  <c r="P902" i="6"/>
  <c r="P901" i="6"/>
  <c r="P900" i="6"/>
  <c r="AE779" i="6"/>
  <c r="AE778" i="6"/>
  <c r="AE777" i="6"/>
  <c r="O902" i="6"/>
  <c r="O901" i="6"/>
  <c r="O900" i="6"/>
  <c r="Z860" i="6"/>
  <c r="Z859" i="6"/>
  <c r="E824" i="6"/>
  <c r="A824" i="6" s="1"/>
  <c r="Y120" i="6"/>
  <c r="Y680" i="6"/>
  <c r="E630" i="6"/>
  <c r="A630" i="6" s="1"/>
  <c r="F606" i="6"/>
  <c r="E605" i="6"/>
  <c r="A605" i="6"/>
  <c r="E432" i="6"/>
  <c r="A432" i="6" s="1"/>
  <c r="F430" i="6"/>
  <c r="F425" i="6"/>
  <c r="F424" i="6"/>
  <c r="F423" i="6"/>
  <c r="Y793" i="6"/>
  <c r="AE738" i="6"/>
  <c r="AE737" i="6"/>
  <c r="AE736" i="6"/>
  <c r="E707" i="6"/>
  <c r="A707" i="6"/>
  <c r="E649" i="6"/>
  <c r="A649" i="6" s="1"/>
  <c r="J586" i="6"/>
  <c r="J585" i="6"/>
  <c r="J584" i="6"/>
  <c r="V465" i="6"/>
  <c r="V464" i="6"/>
  <c r="V463" i="6"/>
  <c r="E830" i="6"/>
  <c r="A830" i="6" s="1"/>
  <c r="E789" i="6"/>
  <c r="A789" i="6" s="1"/>
  <c r="AB738" i="6"/>
  <c r="AB737" i="6"/>
  <c r="AB736" i="6"/>
  <c r="AB733" i="6" s="1"/>
  <c r="R738" i="6"/>
  <c r="R737" i="6"/>
  <c r="R736" i="6"/>
  <c r="E720" i="6"/>
  <c r="A720" i="6" s="1"/>
  <c r="E510" i="6"/>
  <c r="A510" i="6" s="1"/>
  <c r="W506" i="6"/>
  <c r="W505" i="6"/>
  <c r="W504" i="6"/>
  <c r="H506" i="6"/>
  <c r="H505" i="6"/>
  <c r="H504" i="6"/>
  <c r="AA343" i="6"/>
  <c r="AA342" i="6"/>
  <c r="AA341" i="6"/>
  <c r="I198" i="6"/>
  <c r="X198" i="6"/>
  <c r="P198" i="6"/>
  <c r="E747" i="6"/>
  <c r="A747" i="6" s="1"/>
  <c r="E580" i="6"/>
  <c r="E578" i="6" s="1"/>
  <c r="E581" i="6" s="1"/>
  <c r="E559" i="6"/>
  <c r="A559" i="6" s="1"/>
  <c r="E558" i="6"/>
  <c r="A558" i="6" s="1"/>
  <c r="E490" i="6"/>
  <c r="AB425" i="6"/>
  <c r="AB424" i="6"/>
  <c r="AB423" i="6"/>
  <c r="AC343" i="6"/>
  <c r="AC342" i="6"/>
  <c r="AC341" i="6"/>
  <c r="AC254" i="6" s="1"/>
  <c r="AA299" i="6"/>
  <c r="AA298" i="6"/>
  <c r="AA297" i="6"/>
  <c r="G198" i="6"/>
  <c r="F575" i="6"/>
  <c r="AD506" i="6"/>
  <c r="AD505" i="6"/>
  <c r="AD504" i="6"/>
  <c r="AD380" i="6" s="1"/>
  <c r="L506" i="6"/>
  <c r="L505" i="6"/>
  <c r="L504" i="6"/>
  <c r="L380" i="6" s="1"/>
  <c r="E492" i="6"/>
  <c r="A492" i="6"/>
  <c r="E306" i="6"/>
  <c r="A306" i="6" s="1"/>
  <c r="E304" i="6"/>
  <c r="A304" i="6" s="1"/>
  <c r="Z299" i="6"/>
  <c r="Z298" i="6"/>
  <c r="Z297" i="6"/>
  <c r="Z254" i="6" s="1"/>
  <c r="AE299" i="6"/>
  <c r="AE298" i="6"/>
  <c r="AE297" i="6"/>
  <c r="L299" i="6"/>
  <c r="L298" i="6"/>
  <c r="L297" i="6"/>
  <c r="AE148" i="6"/>
  <c r="AE144" i="6" s="1"/>
  <c r="AE151" i="6" s="1"/>
  <c r="Y348" i="6"/>
  <c r="O259" i="6"/>
  <c r="O258" i="6"/>
  <c r="O257" i="6"/>
  <c r="O254" i="6"/>
  <c r="E216" i="6"/>
  <c r="A216" i="6" s="1"/>
  <c r="K14" i="6"/>
  <c r="F203" i="6"/>
  <c r="E808" i="6"/>
  <c r="A808" i="6" s="1"/>
  <c r="A807" i="6" s="1"/>
  <c r="A806" i="6" s="1"/>
  <c r="E1195" i="6"/>
  <c r="A1195" i="6" s="1"/>
  <c r="E1222" i="6"/>
  <c r="A1222" i="6"/>
  <c r="E1199" i="6"/>
  <c r="A1199" i="6" s="1"/>
  <c r="E1127" i="6"/>
  <c r="A1127" i="6" s="1"/>
  <c r="E1112" i="6"/>
  <c r="A1112" i="6" s="1"/>
  <c r="E1101" i="6"/>
  <c r="A1101" i="6"/>
  <c r="E1098" i="6"/>
  <c r="E1078" i="6"/>
  <c r="A1078" i="6" s="1"/>
  <c r="E1074" i="6"/>
  <c r="A1074" i="6" s="1"/>
  <c r="E1073" i="6"/>
  <c r="Y1060" i="6"/>
  <c r="Y1063" i="6" s="1"/>
  <c r="E1004" i="6"/>
  <c r="A1004" i="6"/>
  <c r="E957" i="6"/>
  <c r="A957" i="6" s="1"/>
  <c r="E928" i="6"/>
  <c r="A928" i="6" s="1"/>
  <c r="E915" i="6"/>
  <c r="A915" i="6" s="1"/>
  <c r="E912" i="6"/>
  <c r="A912" i="6" s="1"/>
  <c r="E888" i="6"/>
  <c r="A888" i="6" s="1"/>
  <c r="E865" i="6"/>
  <c r="A865" i="6" s="1"/>
  <c r="E845" i="6"/>
  <c r="E823" i="6"/>
  <c r="Y808" i="6"/>
  <c r="E790" i="6"/>
  <c r="A790" i="6" s="1"/>
  <c r="Y728" i="6"/>
  <c r="Y731" i="6" s="1"/>
  <c r="E712" i="6"/>
  <c r="A712" i="6" s="1"/>
  <c r="E164" i="6"/>
  <c r="A164" i="6" s="1"/>
  <c r="J148" i="6"/>
  <c r="J144" i="6"/>
  <c r="J151" i="6" s="1"/>
  <c r="E671" i="6"/>
  <c r="E669" i="6" s="1"/>
  <c r="A669" i="6" s="1"/>
  <c r="A668" i="6" s="1"/>
  <c r="A667" i="6" s="1"/>
  <c r="E644" i="6"/>
  <c r="A644" i="6"/>
  <c r="E570" i="6"/>
  <c r="A570" i="6" s="1"/>
  <c r="E568" i="6"/>
  <c r="A568" i="6"/>
  <c r="E486" i="6"/>
  <c r="E469" i="6"/>
  <c r="A469" i="6" s="1"/>
  <c r="E449" i="6"/>
  <c r="A449" i="6" s="1"/>
  <c r="F417" i="6"/>
  <c r="F420" i="6" s="1"/>
  <c r="E397" i="6"/>
  <c r="A397" i="6" s="1"/>
  <c r="E395" i="6"/>
  <c r="A395" i="6"/>
  <c r="E354" i="6"/>
  <c r="A354" i="6" s="1"/>
  <c r="E347" i="6"/>
  <c r="Y332" i="6"/>
  <c r="U148" i="6"/>
  <c r="U144" i="6" s="1"/>
  <c r="U151" i="6" s="1"/>
  <c r="E24" i="6"/>
  <c r="A24" i="6"/>
  <c r="E70" i="6"/>
  <c r="E72" i="6"/>
  <c r="E74" i="6"/>
  <c r="A74" i="6"/>
  <c r="E76" i="6"/>
  <c r="A76" i="6" s="1"/>
  <c r="E80" i="6"/>
  <c r="E82" i="6"/>
  <c r="A82" i="6"/>
  <c r="F625" i="6"/>
  <c r="A625" i="6" s="1"/>
  <c r="E1137" i="6"/>
  <c r="A1137" i="6" s="1"/>
  <c r="A1136" i="6" s="1"/>
  <c r="A1135" i="6" s="1"/>
  <c r="E260" i="6"/>
  <c r="A261" i="6"/>
  <c r="E714" i="6"/>
  <c r="E743" i="6"/>
  <c r="E738" i="6"/>
  <c r="A1196" i="6"/>
  <c r="E687" i="6"/>
  <c r="A687" i="6" s="1"/>
  <c r="A686" i="6" s="1"/>
  <c r="A685" i="6" s="1"/>
  <c r="Q1188" i="6"/>
  <c r="Q1187" i="6"/>
  <c r="Q1186" i="6"/>
  <c r="Y1153" i="6"/>
  <c r="S1148" i="6"/>
  <c r="S1147" i="6"/>
  <c r="S1146" i="6"/>
  <c r="M1148" i="6"/>
  <c r="M1147" i="6"/>
  <c r="M1146" i="6"/>
  <c r="R1108" i="6"/>
  <c r="R1107" i="6"/>
  <c r="R1106" i="6"/>
  <c r="H1108" i="6"/>
  <c r="H1107" i="6"/>
  <c r="H1106" i="6"/>
  <c r="K1068" i="6"/>
  <c r="K1067" i="6"/>
  <c r="K1066" i="6"/>
  <c r="Y1002" i="6"/>
  <c r="Y987" i="6"/>
  <c r="Y967" i="6"/>
  <c r="Y944" i="6"/>
  <c r="R944" i="6"/>
  <c r="H946" i="6"/>
  <c r="R902" i="6"/>
  <c r="R901" i="6"/>
  <c r="R900" i="6"/>
  <c r="R816" i="6" s="1"/>
  <c r="E877" i="6"/>
  <c r="A877" i="6" s="1"/>
  <c r="E863" i="6"/>
  <c r="F826" i="6"/>
  <c r="AC779" i="6"/>
  <c r="AC778" i="6"/>
  <c r="AC777" i="6"/>
  <c r="T695" i="6"/>
  <c r="T694" i="6"/>
  <c r="T693" i="6"/>
  <c r="T677" i="6"/>
  <c r="A329" i="6"/>
  <c r="E894" i="6"/>
  <c r="A894" i="6" s="1"/>
  <c r="E189" i="6"/>
  <c r="A189" i="6" s="1"/>
  <c r="V1188" i="6"/>
  <c r="V1187" i="6"/>
  <c r="V1186" i="6"/>
  <c r="L1188" i="6"/>
  <c r="L1187" i="6"/>
  <c r="L1186" i="6"/>
  <c r="Y1177" i="6"/>
  <c r="V1147" i="6"/>
  <c r="V1146" i="6"/>
  <c r="AD1148" i="6"/>
  <c r="AD1147" i="6"/>
  <c r="AD1146" i="6"/>
  <c r="AB1148" i="6"/>
  <c r="AB1147" i="6"/>
  <c r="AB1146" i="6"/>
  <c r="F1129" i="6"/>
  <c r="AC1106" i="6"/>
  <c r="O1108" i="6"/>
  <c r="O1107" i="6"/>
  <c r="O1106" i="6"/>
  <c r="Y1089" i="6"/>
  <c r="E1050" i="6"/>
  <c r="A1050" i="6" s="1"/>
  <c r="L1027" i="6"/>
  <c r="L1026" i="6"/>
  <c r="X1028" i="6"/>
  <c r="X1027" i="6"/>
  <c r="X1026" i="6"/>
  <c r="AB987" i="6"/>
  <c r="AB986" i="6"/>
  <c r="O946" i="6"/>
  <c r="O945" i="6"/>
  <c r="O944" i="6"/>
  <c r="N861" i="6"/>
  <c r="N860" i="6"/>
  <c r="N859" i="6"/>
  <c r="E828" i="6"/>
  <c r="A828" i="6" s="1"/>
  <c r="W821" i="6"/>
  <c r="W820" i="6"/>
  <c r="W819" i="6"/>
  <c r="G821" i="6"/>
  <c r="G820" i="6"/>
  <c r="G819" i="6"/>
  <c r="G816" i="6" s="1"/>
  <c r="E805" i="6"/>
  <c r="E800" i="6"/>
  <c r="F793" i="6"/>
  <c r="A793" i="6" s="1"/>
  <c r="K779" i="6"/>
  <c r="K778" i="6"/>
  <c r="K777" i="6"/>
  <c r="G779" i="6"/>
  <c r="G778" i="6"/>
  <c r="G777" i="6"/>
  <c r="Q738" i="6"/>
  <c r="Q737" i="6"/>
  <c r="Q736" i="6"/>
  <c r="Q733" i="6" s="1"/>
  <c r="M738" i="6"/>
  <c r="M737" i="6"/>
  <c r="M736" i="6"/>
  <c r="M733" i="6" s="1"/>
  <c r="J695" i="6"/>
  <c r="J694" i="6"/>
  <c r="J693" i="6"/>
  <c r="J677" i="6" s="1"/>
  <c r="Q424" i="6"/>
  <c r="Q423" i="6"/>
  <c r="Y696" i="6"/>
  <c r="Y695" i="6"/>
  <c r="Y694" i="6"/>
  <c r="Y606" i="6"/>
  <c r="N546" i="6"/>
  <c r="N545" i="6"/>
  <c r="N544" i="6"/>
  <c r="N380" i="6" s="1"/>
  <c r="Q465" i="6"/>
  <c r="Q464" i="6"/>
  <c r="Q463" i="6"/>
  <c r="E448" i="6"/>
  <c r="E446" i="6"/>
  <c r="E438" i="6"/>
  <c r="A438" i="6"/>
  <c r="E416" i="6"/>
  <c r="AC384" i="6"/>
  <c r="AC383" i="6"/>
  <c r="W385" i="6"/>
  <c r="W384" i="6"/>
  <c r="W383" i="6"/>
  <c r="Y277" i="6"/>
  <c r="Y260" i="6"/>
  <c r="Y259" i="6"/>
  <c r="Y258" i="6"/>
  <c r="Y257" i="6"/>
  <c r="I259" i="6"/>
  <c r="I258" i="6"/>
  <c r="I257" i="6"/>
  <c r="I254" i="6"/>
  <c r="E167" i="6"/>
  <c r="A167" i="6" s="1"/>
  <c r="S299" i="6"/>
  <c r="S298" i="6"/>
  <c r="S297" i="6"/>
  <c r="V159" i="6"/>
  <c r="V157" i="6" s="1"/>
  <c r="AE127" i="6"/>
  <c r="W122" i="6"/>
  <c r="W100" i="6"/>
  <c r="W99" i="6" s="1"/>
  <c r="W97" i="6" s="1"/>
  <c r="O122" i="6"/>
  <c r="O100" i="6"/>
  <c r="O99" i="6" s="1"/>
  <c r="O97" i="6" s="1"/>
  <c r="H945" i="6"/>
  <c r="H944" i="6"/>
  <c r="Y986" i="6"/>
  <c r="E978" i="6"/>
  <c r="E981" i="6" s="1"/>
  <c r="Y119" i="6"/>
  <c r="E1229" i="6"/>
  <c r="E535" i="6"/>
  <c r="A535" i="6" s="1"/>
  <c r="A534" i="6" s="1"/>
  <c r="A533" i="6" s="1"/>
  <c r="E328" i="6"/>
  <c r="E138" i="6" s="1"/>
  <c r="E761" i="6"/>
  <c r="A761" i="6" s="1"/>
  <c r="F118" i="6"/>
  <c r="E650" i="6"/>
  <c r="A650" i="6"/>
  <c r="E1053" i="6"/>
  <c r="A1053" i="6" s="1"/>
  <c r="E577" i="6"/>
  <c r="E642" i="6"/>
  <c r="A642" i="6"/>
  <c r="E515" i="6"/>
  <c r="A515" i="6" s="1"/>
  <c r="E511" i="6"/>
  <c r="E509" i="6"/>
  <c r="A509" i="6"/>
  <c r="E595" i="6"/>
  <c r="A595" i="6" s="1"/>
  <c r="E604" i="6"/>
  <c r="E516" i="6"/>
  <c r="A516" i="6"/>
  <c r="E883" i="6"/>
  <c r="E20" i="6"/>
  <c r="A20" i="6" s="1"/>
  <c r="A785" i="6"/>
  <c r="E567" i="6"/>
  <c r="A567" i="6" s="1"/>
  <c r="E710" i="6"/>
  <c r="A710" i="6" s="1"/>
  <c r="E507" i="6"/>
  <c r="A507" i="6" s="1"/>
  <c r="E753" i="6"/>
  <c r="E313" i="6"/>
  <c r="A313" i="6" s="1"/>
  <c r="E947" i="6"/>
  <c r="A947" i="6"/>
  <c r="E108" i="6"/>
  <c r="X101" i="6"/>
  <c r="X100" i="6"/>
  <c r="X99" i="6"/>
  <c r="X97" i="6"/>
  <c r="N101" i="6"/>
  <c r="N100" i="6"/>
  <c r="N99" i="6"/>
  <c r="N97" i="6"/>
  <c r="E1221" i="6"/>
  <c r="Z1147" i="6"/>
  <c r="Z1146" i="6"/>
  <c r="E657" i="6"/>
  <c r="A657" i="6" s="1"/>
  <c r="F126" i="6"/>
  <c r="AC1067" i="6"/>
  <c r="AC1066" i="6"/>
  <c r="E666" i="6"/>
  <c r="A666" i="6" s="1"/>
  <c r="F661" i="6"/>
  <c r="I1148" i="6"/>
  <c r="I1147" i="6"/>
  <c r="I1146" i="6"/>
  <c r="I1068" i="6"/>
  <c r="I1067" i="6"/>
  <c r="I1066" i="6"/>
  <c r="F964" i="6"/>
  <c r="A964" i="6"/>
  <c r="AB946" i="6"/>
  <c r="AB945" i="6"/>
  <c r="AB944" i="6"/>
  <c r="N1188" i="6"/>
  <c r="N1187" i="6"/>
  <c r="N1186" i="6"/>
  <c r="U1026" i="6"/>
  <c r="Y131" i="6"/>
  <c r="AC1148" i="6"/>
  <c r="AC1147" i="6"/>
  <c r="AC1146" i="6"/>
  <c r="H1148" i="6"/>
  <c r="H1068" i="6"/>
  <c r="H1067" i="6"/>
  <c r="H1066" i="6"/>
  <c r="Z946" i="6"/>
  <c r="Z945" i="6"/>
  <c r="Z944" i="6"/>
  <c r="L946" i="6"/>
  <c r="L945" i="6"/>
  <c r="L944" i="6"/>
  <c r="Y923" i="6"/>
  <c r="AE902" i="6"/>
  <c r="AE901" i="6"/>
  <c r="AE900" i="6"/>
  <c r="E847" i="6"/>
  <c r="E833" i="6"/>
  <c r="A833" i="6"/>
  <c r="H778" i="6"/>
  <c r="H777" i="6"/>
  <c r="X779" i="6"/>
  <c r="X778" i="6"/>
  <c r="X777" i="6"/>
  <c r="F1122" i="6"/>
  <c r="AB1028" i="6"/>
  <c r="AB1027" i="6"/>
  <c r="AB1026" i="6"/>
  <c r="P1068" i="6"/>
  <c r="P1067" i="6"/>
  <c r="P1066" i="6"/>
  <c r="M546" i="6"/>
  <c r="M545" i="6"/>
  <c r="M544" i="6"/>
  <c r="M380" i="6"/>
  <c r="Y112" i="6"/>
  <c r="I159" i="6"/>
  <c r="I157" i="6" s="1"/>
  <c r="E796" i="6"/>
  <c r="A796" i="6"/>
  <c r="AC738" i="6"/>
  <c r="AC737" i="6"/>
  <c r="AC736" i="6"/>
  <c r="Z586" i="6"/>
  <c r="Z585" i="6"/>
  <c r="Z584" i="6"/>
  <c r="Q586" i="6"/>
  <c r="Q585" i="6"/>
  <c r="Q584" i="6"/>
  <c r="E565" i="6"/>
  <c r="N695" i="6"/>
  <c r="N694" i="6"/>
  <c r="N693" i="6"/>
  <c r="N677" i="6" s="1"/>
  <c r="F653" i="6"/>
  <c r="E638" i="6"/>
  <c r="E637" i="6"/>
  <c r="Z636" i="6"/>
  <c r="Z635" i="6"/>
  <c r="Z634" i="6"/>
  <c r="Y602" i="6"/>
  <c r="AB385" i="6"/>
  <c r="AB384" i="6"/>
  <c r="AB383" i="6"/>
  <c r="F375" i="6"/>
  <c r="A375" i="6" s="1"/>
  <c r="K385" i="6"/>
  <c r="K384" i="6"/>
  <c r="K383" i="6"/>
  <c r="S198" i="6"/>
  <c r="AE159" i="6"/>
  <c r="AE157" i="6"/>
  <c r="A565" i="6"/>
  <c r="H1147" i="6"/>
  <c r="H1146" i="6"/>
  <c r="F900" i="6"/>
  <c r="E564" i="6"/>
  <c r="E1206" i="6"/>
  <c r="A1206" i="6" s="1"/>
  <c r="E960" i="6"/>
  <c r="A960" i="6" s="1"/>
  <c r="A961" i="6"/>
  <c r="A1211" i="6"/>
  <c r="E466" i="6"/>
  <c r="E118" i="6"/>
  <c r="A205" i="6"/>
  <c r="E923" i="6"/>
  <c r="E299" i="6"/>
  <c r="A1218" i="6"/>
  <c r="A837" i="6"/>
  <c r="E835" i="6"/>
  <c r="E1189" i="6"/>
  <c r="E1009" i="6"/>
  <c r="A1009" i="6"/>
  <c r="A1011" i="6"/>
  <c r="A921" i="6"/>
  <c r="E920" i="6"/>
  <c r="A920" i="6" s="1"/>
  <c r="A373" i="6"/>
  <c r="E672" i="6"/>
  <c r="A672" i="6"/>
  <c r="A673" i="6"/>
  <c r="A495" i="6"/>
  <c r="A494" i="6" s="1"/>
  <c r="A493" i="6" s="1"/>
  <c r="U100" i="6"/>
  <c r="E357" i="6"/>
  <c r="A357" i="6" s="1"/>
  <c r="A239" i="6"/>
  <c r="P101" i="6"/>
  <c r="P100" i="6"/>
  <c r="I1188" i="6"/>
  <c r="I1187" i="6"/>
  <c r="I1186" i="6"/>
  <c r="V946" i="6"/>
  <c r="V945" i="6"/>
  <c r="V944" i="6"/>
  <c r="F1082" i="6"/>
  <c r="G988" i="6"/>
  <c r="G987" i="6"/>
  <c r="G986" i="6"/>
  <c r="U945" i="6"/>
  <c r="U944" i="6"/>
  <c r="AE1147" i="6"/>
  <c r="AE1146" i="6"/>
  <c r="W1148" i="6"/>
  <c r="W1147" i="6"/>
  <c r="W1146" i="6"/>
  <c r="AB1108" i="6"/>
  <c r="AB1107" i="6"/>
  <c r="AB1106" i="6"/>
  <c r="Z1028" i="6"/>
  <c r="Z1027" i="6"/>
  <c r="Z1026" i="6"/>
  <c r="Y1149" i="6"/>
  <c r="Y1148" i="6"/>
  <c r="Y1147" i="6"/>
  <c r="Y1146" i="6"/>
  <c r="W946" i="6"/>
  <c r="W945" i="6"/>
  <c r="W944" i="6"/>
  <c r="W902" i="6"/>
  <c r="W901" i="6"/>
  <c r="W900" i="6"/>
  <c r="AB861" i="6"/>
  <c r="AB860" i="6"/>
  <c r="AB859" i="6"/>
  <c r="V821" i="6"/>
  <c r="V820" i="6"/>
  <c r="V819" i="6"/>
  <c r="O820" i="6"/>
  <c r="O819" i="6"/>
  <c r="E722" i="6"/>
  <c r="L902" i="6"/>
  <c r="L901" i="6"/>
  <c r="L900" i="6"/>
  <c r="L816" i="6"/>
  <c r="L779" i="6"/>
  <c r="L778" i="6"/>
  <c r="L777" i="6"/>
  <c r="S738" i="6"/>
  <c r="S737" i="6"/>
  <c r="S736" i="6"/>
  <c r="E708" i="6"/>
  <c r="A708" i="6"/>
  <c r="E563" i="6"/>
  <c r="A563" i="6" s="1"/>
  <c r="Y134" i="6"/>
  <c r="Y560" i="6"/>
  <c r="J820" i="6"/>
  <c r="J819" i="6"/>
  <c r="Q636" i="6"/>
  <c r="Q635" i="6"/>
  <c r="Q634" i="6"/>
  <c r="S586" i="6"/>
  <c r="O14" i="6"/>
  <c r="AC14" i="6"/>
  <c r="AC196" i="6"/>
  <c r="I425" i="6"/>
  <c r="I424" i="6"/>
  <c r="I423" i="6"/>
  <c r="R299" i="6"/>
  <c r="R298" i="6"/>
  <c r="R297" i="6"/>
  <c r="R254" i="6" s="1"/>
  <c r="E442" i="6"/>
  <c r="S585" i="6"/>
  <c r="S584" i="6"/>
  <c r="E675" i="6"/>
  <c r="A675" i="6"/>
  <c r="A466" i="6"/>
  <c r="F1067" i="6"/>
  <c r="F1066" i="6"/>
  <c r="A1230" i="6"/>
  <c r="E140" i="6"/>
  <c r="A847" i="6"/>
  <c r="A490" i="6"/>
  <c r="A1029" i="6"/>
  <c r="A997" i="6"/>
  <c r="E811" i="6"/>
  <c r="E814" i="6" s="1"/>
  <c r="A814" i="6" s="1"/>
  <c r="A853" i="6"/>
  <c r="A892" i="6"/>
  <c r="Y1217" i="6"/>
  <c r="E1212" i="6"/>
  <c r="A1212" i="6" s="1"/>
  <c r="E1203" i="6"/>
  <c r="E1202" i="6"/>
  <c r="A1202" i="6" s="1"/>
  <c r="E562" i="6"/>
  <c r="E560" i="6"/>
  <c r="F414" i="6"/>
  <c r="E174" i="6"/>
  <c r="A174" i="6" s="1"/>
  <c r="M254" i="6"/>
  <c r="A403" i="6"/>
  <c r="A178" i="6"/>
  <c r="E1128" i="6"/>
  <c r="F129" i="6"/>
  <c r="U41" i="6"/>
  <c r="U14" i="6" s="1"/>
  <c r="Z41" i="6"/>
  <c r="Z14" i="6" s="1"/>
  <c r="E166" i="6"/>
  <c r="AA148" i="6"/>
  <c r="AA144" i="6" s="1"/>
  <c r="X41" i="6"/>
  <c r="E1083" i="6"/>
  <c r="A1083" i="6" s="1"/>
  <c r="E871" i="6"/>
  <c r="E838" i="6"/>
  <c r="A838" i="6" s="1"/>
  <c r="E758" i="6"/>
  <c r="A758" i="6" s="1"/>
  <c r="E757" i="6"/>
  <c r="A757" i="6" s="1"/>
  <c r="E646" i="6"/>
  <c r="A646" i="6" s="1"/>
  <c r="Y108" i="6"/>
  <c r="E539" i="6"/>
  <c r="E365" i="6"/>
  <c r="E364" i="6"/>
  <c r="A364" i="6"/>
  <c r="I41" i="6"/>
  <c r="E1047" i="6"/>
  <c r="E1046" i="6"/>
  <c r="A1046" i="6" s="1"/>
  <c r="E791" i="6"/>
  <c r="A791" i="6" s="1"/>
  <c r="F725" i="6"/>
  <c r="A725" i="6" s="1"/>
  <c r="A724" i="6" s="1"/>
  <c r="A723" i="6" s="1"/>
  <c r="E391" i="6"/>
  <c r="E390" i="6"/>
  <c r="A390" i="6" s="1"/>
  <c r="E30" i="6"/>
  <c r="E28" i="6"/>
  <c r="A28" i="6"/>
  <c r="E64" i="6"/>
  <c r="A64" i="6" s="1"/>
  <c r="A577" i="6"/>
  <c r="A1098" i="6"/>
  <c r="A172" i="6"/>
  <c r="Y423" i="6"/>
  <c r="E470" i="6"/>
  <c r="E465" i="6"/>
  <c r="A805" i="6"/>
  <c r="A72" i="6"/>
  <c r="A409" i="6"/>
  <c r="E1153" i="6"/>
  <c r="A1153" i="6" s="1"/>
  <c r="A1044" i="6"/>
  <c r="A347" i="6"/>
  <c r="A696" i="6"/>
  <c r="E1033" i="6"/>
  <c r="A1033" i="6" s="1"/>
  <c r="E551" i="6"/>
  <c r="A551" i="6"/>
  <c r="A555" i="6"/>
  <c r="F299" i="6"/>
  <c r="F298" i="6"/>
  <c r="Y298" i="6"/>
  <c r="Y297" i="6"/>
  <c r="L99" i="6"/>
  <c r="L97" i="6" s="1"/>
  <c r="Y132" i="6"/>
  <c r="AE860" i="6"/>
  <c r="AE859" i="6"/>
  <c r="K1187" i="6"/>
  <c r="K1186" i="6"/>
  <c r="F1169" i="6"/>
  <c r="AA1148" i="6"/>
  <c r="AA1147" i="6"/>
  <c r="AA1146" i="6"/>
  <c r="Y1122" i="6"/>
  <c r="Y1107" i="6"/>
  <c r="Y1106" i="6"/>
  <c r="Q1068" i="6"/>
  <c r="Q1067" i="6"/>
  <c r="Q1066" i="6"/>
  <c r="W988" i="6"/>
  <c r="G1148" i="6"/>
  <c r="G1147" i="6"/>
  <c r="G1146" i="6"/>
  <c r="F1086" i="6"/>
  <c r="S1028" i="6"/>
  <c r="S1027" i="6"/>
  <c r="S1026" i="6"/>
  <c r="U636" i="6"/>
  <c r="U635" i="6"/>
  <c r="U634" i="6"/>
  <c r="I902" i="6"/>
  <c r="I901" i="6"/>
  <c r="I900" i="6"/>
  <c r="F883" i="6"/>
  <c r="M821" i="6"/>
  <c r="M820" i="6"/>
  <c r="M819" i="6"/>
  <c r="O737" i="6"/>
  <c r="O736" i="6"/>
  <c r="O733" i="6" s="1"/>
  <c r="V738" i="6"/>
  <c r="V737" i="6"/>
  <c r="V736" i="6"/>
  <c r="V733" i="6" s="1"/>
  <c r="X946" i="6"/>
  <c r="X945" i="6"/>
  <c r="X944" i="6"/>
  <c r="X816" i="6" s="1"/>
  <c r="Q902" i="6"/>
  <c r="Q901" i="6"/>
  <c r="Q900" i="6"/>
  <c r="Q816" i="6" s="1"/>
  <c r="AE821" i="6"/>
  <c r="AE820" i="6"/>
  <c r="AE819" i="6"/>
  <c r="K821" i="6"/>
  <c r="K820" i="6"/>
  <c r="K819" i="6"/>
  <c r="Z385" i="6"/>
  <c r="Z384" i="6"/>
  <c r="Z383" i="6"/>
  <c r="H695" i="6"/>
  <c r="H694" i="6"/>
  <c r="H693" i="6"/>
  <c r="H677" i="6" s="1"/>
  <c r="G546" i="6"/>
  <c r="G545" i="6"/>
  <c r="G544" i="6"/>
  <c r="E548" i="6"/>
  <c r="E547" i="6"/>
  <c r="E394" i="6"/>
  <c r="A394" i="6" s="1"/>
  <c r="H385" i="6"/>
  <c r="H384" i="6"/>
  <c r="H383" i="6"/>
  <c r="H380" i="6" s="1"/>
  <c r="U259" i="6"/>
  <c r="U258" i="6"/>
  <c r="N159" i="6"/>
  <c r="N157" i="6" s="1"/>
  <c r="N196" i="6" s="1"/>
  <c r="N197" i="6" s="1"/>
  <c r="A578" i="6"/>
  <c r="W987" i="6"/>
  <c r="W986" i="6"/>
  <c r="F1146" i="6"/>
  <c r="E464" i="6"/>
  <c r="A1219" i="6"/>
  <c r="E1217" i="6"/>
  <c r="A1217" i="6" s="1"/>
  <c r="A1216" i="6" s="1"/>
  <c r="A1215" i="6" s="1"/>
  <c r="A416" i="6"/>
  <c r="E414" i="6"/>
  <c r="A621" i="6"/>
  <c r="A448" i="6"/>
  <c r="E1228" i="6"/>
  <c r="A1228" i="6" s="1"/>
  <c r="Y150" i="6"/>
  <c r="Y148" i="6" s="1"/>
  <c r="Y144" i="6" s="1"/>
  <c r="Y151" i="6" s="1"/>
  <c r="Y811" i="6"/>
  <c r="Y129" i="6"/>
  <c r="Y127" i="6" s="1"/>
  <c r="A292" i="6"/>
  <c r="E291" i="6"/>
  <c r="A291" i="6" s="1"/>
  <c r="F1097" i="6"/>
  <c r="E1099" i="6"/>
  <c r="A1099" i="6" s="1"/>
  <c r="Y104" i="6"/>
  <c r="Y102" i="6" s="1"/>
  <c r="F107" i="6"/>
  <c r="F106" i="6" s="1"/>
  <c r="E1194" i="6"/>
  <c r="A1194" i="6" s="1"/>
  <c r="E1193" i="6"/>
  <c r="A1193" i="6"/>
  <c r="E841" i="6"/>
  <c r="E839" i="6"/>
  <c r="A839" i="6" s="1"/>
  <c r="F135" i="6"/>
  <c r="F1227" i="6"/>
  <c r="F1226" i="6" s="1"/>
  <c r="E1130" i="6"/>
  <c r="E665" i="6"/>
  <c r="A665" i="6" s="1"/>
  <c r="F131" i="6"/>
  <c r="F130" i="6" s="1"/>
  <c r="E576" i="6"/>
  <c r="E400" i="6"/>
  <c r="E399" i="6"/>
  <c r="A399" i="6"/>
  <c r="A400" i="6"/>
  <c r="Y814" i="6"/>
  <c r="E575" i="6"/>
  <c r="E1028" i="6"/>
  <c r="E294" i="6"/>
  <c r="A294" i="6" s="1"/>
  <c r="AB380" i="6"/>
  <c r="A562" i="6"/>
  <c r="Q983" i="6"/>
  <c r="A539" i="6"/>
  <c r="A923" i="6"/>
  <c r="E602" i="6"/>
  <c r="A602" i="6" s="1"/>
  <c r="A604" i="6"/>
  <c r="E897" i="6"/>
  <c r="A897" i="6" s="1"/>
  <c r="A863" i="6"/>
  <c r="Y859" i="6"/>
  <c r="Y816" i="6" s="1"/>
  <c r="T380" i="6"/>
  <c r="F463" i="6"/>
  <c r="A1123" i="6"/>
  <c r="A856" i="6"/>
  <c r="A589" i="6"/>
  <c r="E587" i="6"/>
  <c r="Y545" i="6"/>
  <c r="Y544" i="6"/>
  <c r="Y585" i="6"/>
  <c r="Y584" i="6"/>
  <c r="E826" i="6"/>
  <c r="A826" i="6" s="1"/>
  <c r="A845" i="6"/>
  <c r="E842" i="6"/>
  <c r="E1002" i="6"/>
  <c r="A1002" i="6" s="1"/>
  <c r="E298" i="6"/>
  <c r="A580" i="6"/>
  <c r="AE733" i="6"/>
  <c r="A323" i="6"/>
  <c r="E320" i="6"/>
  <c r="A320" i="6" s="1"/>
  <c r="A219" i="6"/>
  <c r="E212" i="6"/>
  <c r="A212" i="6" s="1"/>
  <c r="A281" i="6"/>
  <c r="E280" i="6"/>
  <c r="A280" i="6" s="1"/>
  <c r="A1150" i="6"/>
  <c r="E176" i="6"/>
  <c r="A176" i="6" s="1"/>
  <c r="Y173" i="6"/>
  <c r="E771" i="6"/>
  <c r="E774" i="6" s="1"/>
  <c r="A774" i="6" s="1"/>
  <c r="E641" i="6"/>
  <c r="E1126" i="6"/>
  <c r="A1126" i="6" s="1"/>
  <c r="A618" i="6"/>
  <c r="A414" i="6"/>
  <c r="A413" i="6"/>
  <c r="A412" i="6" s="1"/>
  <c r="E967" i="6"/>
  <c r="A967" i="6"/>
  <c r="F1107" i="6"/>
  <c r="F1106" i="6"/>
  <c r="E78" i="6"/>
  <c r="A78" i="6" s="1"/>
  <c r="Y1027" i="6"/>
  <c r="Y1026" i="6"/>
  <c r="Y983" i="6" s="1"/>
  <c r="M99" i="6"/>
  <c r="M97" i="6" s="1"/>
  <c r="Y820" i="6"/>
  <c r="Y819" i="6"/>
  <c r="A1021" i="6"/>
  <c r="E658" i="6"/>
  <c r="A658" i="6"/>
  <c r="E264" i="6"/>
  <c r="A264" i="6" s="1"/>
  <c r="E1141" i="6"/>
  <c r="F946" i="6"/>
  <c r="F945" i="6"/>
  <c r="F944" i="6"/>
  <c r="G1066" i="6"/>
  <c r="G983" i="6" s="1"/>
  <c r="K1026" i="6"/>
  <c r="K983" i="6" s="1"/>
  <c r="AE1026" i="6"/>
  <c r="U1106" i="6"/>
  <c r="F842" i="6"/>
  <c r="A842" i="6" s="1"/>
  <c r="Z423" i="6"/>
  <c r="U423" i="6"/>
  <c r="Y344" i="6"/>
  <c r="Y343" i="6"/>
  <c r="Y342" i="6"/>
  <c r="Y341" i="6"/>
  <c r="Y254" i="6"/>
  <c r="E346" i="6"/>
  <c r="L341" i="6"/>
  <c r="L254" i="6" s="1"/>
  <c r="F139" i="6"/>
  <c r="F136" i="6" s="1"/>
  <c r="F326" i="6"/>
  <c r="Y159" i="6"/>
  <c r="Y157" i="6" s="1"/>
  <c r="F860" i="6"/>
  <c r="F859" i="6"/>
  <c r="A622" i="6"/>
  <c r="AD101" i="6"/>
  <c r="AD100" i="6"/>
  <c r="R101" i="6"/>
  <c r="E238" i="6"/>
  <c r="A238" i="6" s="1"/>
  <c r="V986" i="6"/>
  <c r="V983" i="6" s="1"/>
  <c r="AE986" i="6"/>
  <c r="M695" i="6"/>
  <c r="M694" i="6"/>
  <c r="M693" i="6"/>
  <c r="M677" i="6" s="1"/>
  <c r="F641" i="6"/>
  <c r="A641" i="6" s="1"/>
  <c r="F636" i="6"/>
  <c r="F635" i="6"/>
  <c r="F634" i="6"/>
  <c r="Y546" i="6"/>
  <c r="Z545" i="6"/>
  <c r="Z544" i="6"/>
  <c r="U545" i="6"/>
  <c r="U544" i="6"/>
  <c r="Q545" i="6"/>
  <c r="Q544" i="6"/>
  <c r="I545" i="6"/>
  <c r="I544" i="6"/>
  <c r="F544" i="6"/>
  <c r="AE100" i="6"/>
  <c r="AE99" i="6" s="1"/>
  <c r="AE97" i="6" s="1"/>
  <c r="AD1067" i="6"/>
  <c r="AD1066" i="6"/>
  <c r="F506" i="6"/>
  <c r="F505" i="6"/>
  <c r="F504" i="6"/>
  <c r="Y760" i="6"/>
  <c r="E764" i="6"/>
  <c r="W737" i="6"/>
  <c r="W736" i="6"/>
  <c r="W733" i="6"/>
  <c r="AD736" i="6"/>
  <c r="AD733" i="6" s="1"/>
  <c r="Z736" i="6"/>
  <c r="Z733" i="6" s="1"/>
  <c r="AB585" i="6"/>
  <c r="AB584" i="6"/>
  <c r="N258" i="6"/>
  <c r="N257" i="6"/>
  <c r="N254" i="6" s="1"/>
  <c r="F41" i="6"/>
  <c r="G585" i="6"/>
  <c r="G584" i="6"/>
  <c r="AA1106" i="6"/>
  <c r="S144" i="6"/>
  <c r="S151" i="6" s="1"/>
  <c r="S544" i="6"/>
  <c r="AC1027" i="6"/>
  <c r="AC1026" i="6"/>
  <c r="AE258" i="6"/>
  <c r="AE257" i="6"/>
  <c r="AD584" i="6"/>
  <c r="AD820" i="6"/>
  <c r="AD819" i="6"/>
  <c r="E1172" i="6"/>
  <c r="A1172" i="6" s="1"/>
  <c r="O1147" i="6"/>
  <c r="O1146" i="6"/>
  <c r="AE1066" i="6"/>
  <c r="F993" i="6"/>
  <c r="A993" i="6" s="1"/>
  <c r="S988" i="6"/>
  <c r="S987" i="6"/>
  <c r="S986" i="6"/>
  <c r="S983" i="6" s="1"/>
  <c r="Z988" i="6"/>
  <c r="Z987" i="6"/>
  <c r="Z986" i="6"/>
  <c r="AD945" i="6"/>
  <c r="AD944" i="6"/>
  <c r="I945" i="6"/>
  <c r="I944" i="6"/>
  <c r="E950" i="6"/>
  <c r="U861" i="6"/>
  <c r="U860" i="6"/>
  <c r="U859" i="6"/>
  <c r="M861" i="6"/>
  <c r="M860" i="6"/>
  <c r="M859" i="6"/>
  <c r="Z821" i="6"/>
  <c r="Z820" i="6"/>
  <c r="Z819" i="6"/>
  <c r="Z816" i="6" s="1"/>
  <c r="F800" i="6"/>
  <c r="A800" i="6" s="1"/>
  <c r="L738" i="6"/>
  <c r="L737" i="6"/>
  <c r="L736" i="6"/>
  <c r="H738" i="6"/>
  <c r="H737" i="6"/>
  <c r="H736" i="6"/>
  <c r="H733" i="6" s="1"/>
  <c r="F717" i="6"/>
  <c r="F700" i="6"/>
  <c r="F695" i="6"/>
  <c r="F694" i="6"/>
  <c r="F693" i="6"/>
  <c r="F677" i="6" s="1"/>
  <c r="I695" i="6"/>
  <c r="I694" i="6"/>
  <c r="I693" i="6"/>
  <c r="I677" i="6" s="1"/>
  <c r="Y527" i="6"/>
  <c r="A527" i="6" s="1"/>
  <c r="Q506" i="6"/>
  <c r="Q505" i="6"/>
  <c r="Q504" i="6"/>
  <c r="K464" i="6"/>
  <c r="K463" i="6"/>
  <c r="K380" i="6" s="1"/>
  <c r="U465" i="6"/>
  <c r="U464" i="6"/>
  <c r="U463" i="6"/>
  <c r="F234" i="6"/>
  <c r="A234" i="6"/>
  <c r="F212" i="6"/>
  <c r="AA198" i="6"/>
  <c r="V198" i="6"/>
  <c r="N198" i="6"/>
  <c r="AB1066" i="6"/>
  <c r="W341" i="6"/>
  <c r="I820" i="6"/>
  <c r="I819" i="6"/>
  <c r="I816" i="6" s="1"/>
  <c r="Q342" i="6"/>
  <c r="Q341" i="6"/>
  <c r="Q254" i="6"/>
  <c r="T1148" i="6"/>
  <c r="T1147" i="6"/>
  <c r="T1146" i="6"/>
  <c r="L1148" i="6"/>
  <c r="L1147" i="6"/>
  <c r="L1146" i="6"/>
  <c r="N1148" i="6"/>
  <c r="N1147" i="6"/>
  <c r="N1146" i="6"/>
  <c r="X988" i="6"/>
  <c r="X987" i="6"/>
  <c r="X986" i="6"/>
  <c r="X983" i="6" s="1"/>
  <c r="N946" i="6"/>
  <c r="N945" i="6"/>
  <c r="N944" i="6"/>
  <c r="N816" i="6" s="1"/>
  <c r="M902" i="6"/>
  <c r="M901" i="6"/>
  <c r="M900" i="6"/>
  <c r="F866" i="6"/>
  <c r="F861" i="6"/>
  <c r="T821" i="6"/>
  <c r="T820" i="6"/>
  <c r="T819" i="6"/>
  <c r="P821" i="6"/>
  <c r="S778" i="6"/>
  <c r="S777" i="6"/>
  <c r="S733" i="6" s="1"/>
  <c r="Y743" i="6"/>
  <c r="A743" i="6" s="1"/>
  <c r="Y738" i="6"/>
  <c r="K738" i="6"/>
  <c r="K737" i="6"/>
  <c r="K736" i="6"/>
  <c r="K733" i="6" s="1"/>
  <c r="G738" i="6"/>
  <c r="G737" i="6"/>
  <c r="G736" i="6"/>
  <c r="G733" i="6" s="1"/>
  <c r="Y714" i="6"/>
  <c r="A714" i="6" s="1"/>
  <c r="K694" i="6"/>
  <c r="K693" i="6"/>
  <c r="K677" i="6"/>
  <c r="O695" i="6"/>
  <c r="O694" i="6"/>
  <c r="O693" i="6"/>
  <c r="O677" i="6"/>
  <c r="G694" i="6"/>
  <c r="G693" i="6"/>
  <c r="AC636" i="6"/>
  <c r="AC635" i="6"/>
  <c r="AC634" i="6"/>
  <c r="F609" i="6"/>
  <c r="E610" i="6"/>
  <c r="T586" i="6"/>
  <c r="T585" i="6"/>
  <c r="T584" i="6"/>
  <c r="W425" i="6"/>
  <c r="W424" i="6"/>
  <c r="W423" i="6"/>
  <c r="W380" i="6" s="1"/>
  <c r="G425" i="6"/>
  <c r="G424" i="6"/>
  <c r="G423" i="6"/>
  <c r="W259" i="6"/>
  <c r="W258" i="6"/>
  <c r="W257" i="6"/>
  <c r="W254" i="6"/>
  <c r="S259" i="6"/>
  <c r="S258" i="6"/>
  <c r="S257" i="6"/>
  <c r="S254" i="6"/>
  <c r="W1188" i="6"/>
  <c r="W1187" i="6"/>
  <c r="W1186" i="6"/>
  <c r="W983" i="6"/>
  <c r="E1118" i="6"/>
  <c r="A1118" i="6" s="1"/>
  <c r="I1108" i="6"/>
  <c r="I1107" i="6"/>
  <c r="I1106" i="6"/>
  <c r="E1093" i="6"/>
  <c r="A1093" i="6"/>
  <c r="E1088" i="6"/>
  <c r="A1088" i="6" s="1"/>
  <c r="Y1073" i="6"/>
  <c r="A1073" i="6" s="1"/>
  <c r="Y1068" i="6"/>
  <c r="Y1067" i="6"/>
  <c r="Y1066" i="6"/>
  <c r="L1068" i="6"/>
  <c r="L1067" i="6"/>
  <c r="L1066" i="6"/>
  <c r="L983" i="6" s="1"/>
  <c r="H1027" i="6"/>
  <c r="H1026" i="6"/>
  <c r="H983" i="6" s="1"/>
  <c r="I988" i="6"/>
  <c r="I987" i="6"/>
  <c r="I986" i="6"/>
  <c r="Y907" i="6"/>
  <c r="Y902" i="6"/>
  <c r="Y901" i="6"/>
  <c r="Y900" i="6"/>
  <c r="E893" i="6"/>
  <c r="E878" i="6"/>
  <c r="W861" i="6"/>
  <c r="W860" i="6"/>
  <c r="W859" i="6"/>
  <c r="K861" i="6"/>
  <c r="K860" i="6"/>
  <c r="K859" i="6"/>
  <c r="F850" i="6"/>
  <c r="S504" i="6"/>
  <c r="S380" i="6"/>
  <c r="O504" i="6"/>
  <c r="O380" i="6" s="1"/>
  <c r="J258" i="6"/>
  <c r="J257" i="6"/>
  <c r="J254" i="6" s="1"/>
  <c r="P298" i="6"/>
  <c r="P297" i="6"/>
  <c r="P254" i="6"/>
  <c r="X424" i="6"/>
  <c r="X423" i="6"/>
  <c r="X380" i="6" s="1"/>
  <c r="H298" i="6"/>
  <c r="H297" i="6"/>
  <c r="H254" i="6" s="1"/>
  <c r="R1188" i="6"/>
  <c r="R1187" i="6"/>
  <c r="T1188" i="6"/>
  <c r="T1187" i="6"/>
  <c r="T1186" i="6"/>
  <c r="U1148" i="6"/>
  <c r="U1147" i="6"/>
  <c r="U1146" i="6"/>
  <c r="E1116" i="6"/>
  <c r="AE1108" i="6"/>
  <c r="AE1107" i="6"/>
  <c r="AE1106" i="6"/>
  <c r="U1068" i="6"/>
  <c r="U1067" i="6"/>
  <c r="U1066" i="6"/>
  <c r="E1041" i="6"/>
  <c r="A1041" i="6" s="1"/>
  <c r="AA1028" i="6"/>
  <c r="AA1027" i="6"/>
  <c r="AA1026" i="6"/>
  <c r="F989" i="6"/>
  <c r="J988" i="6"/>
  <c r="J987" i="6"/>
  <c r="J986" i="6"/>
  <c r="K946" i="6"/>
  <c r="K945" i="6"/>
  <c r="K944" i="6"/>
  <c r="E867" i="6"/>
  <c r="A867" i="6" s="1"/>
  <c r="J861" i="6"/>
  <c r="J860" i="6"/>
  <c r="J859" i="6"/>
  <c r="F835" i="6"/>
  <c r="A835" i="6" s="1"/>
  <c r="AC820" i="6"/>
  <c r="AC819" i="6"/>
  <c r="AC816" i="6" s="1"/>
  <c r="E786" i="6"/>
  <c r="A786" i="6" s="1"/>
  <c r="N738" i="6"/>
  <c r="N737" i="6"/>
  <c r="N736" i="6"/>
  <c r="N733" i="6"/>
  <c r="X738" i="6"/>
  <c r="X737" i="6"/>
  <c r="X736" i="6"/>
  <c r="T738" i="6"/>
  <c r="T737" i="6"/>
  <c r="T736" i="6"/>
  <c r="T733" i="6" s="1"/>
  <c r="E718" i="6"/>
  <c r="A718" i="6"/>
  <c r="AE695" i="6"/>
  <c r="AE694" i="6"/>
  <c r="AE693" i="6"/>
  <c r="AE677" i="6"/>
  <c r="E601" i="6"/>
  <c r="A601" i="6" s="1"/>
  <c r="F108" i="6"/>
  <c r="E429" i="6"/>
  <c r="A429" i="6" s="1"/>
  <c r="E419" i="6"/>
  <c r="Y637" i="6"/>
  <c r="Y636" i="6"/>
  <c r="A636" i="6" s="1"/>
  <c r="Y635" i="6"/>
  <c r="Y634" i="6"/>
  <c r="E540" i="6"/>
  <c r="A540" i="6"/>
  <c r="E521" i="6"/>
  <c r="E519" i="6"/>
  <c r="A519" i="6" s="1"/>
  <c r="G384" i="6"/>
  <c r="G383" i="6"/>
  <c r="F317" i="6"/>
  <c r="A317" i="6" s="1"/>
  <c r="F200" i="6"/>
  <c r="AB198" i="6"/>
  <c r="E186" i="6"/>
  <c r="A186" i="6" s="1"/>
  <c r="AD127" i="6"/>
  <c r="Z106" i="6"/>
  <c r="E781" i="6"/>
  <c r="E607" i="6"/>
  <c r="F587" i="6"/>
  <c r="A587" i="6" s="1"/>
  <c r="F586" i="6"/>
  <c r="F585" i="6"/>
  <c r="F584" i="6"/>
  <c r="W586" i="6"/>
  <c r="W585" i="6"/>
  <c r="W584" i="6"/>
  <c r="Y511" i="6"/>
  <c r="A511" i="6" s="1"/>
  <c r="AC506" i="6"/>
  <c r="AC505" i="6"/>
  <c r="AC504" i="6"/>
  <c r="AC380" i="6" s="1"/>
  <c r="G506" i="6"/>
  <c r="G505" i="6"/>
  <c r="G504" i="6"/>
  <c r="E434" i="6"/>
  <c r="V385" i="6"/>
  <c r="V384" i="6"/>
  <c r="V383" i="6"/>
  <c r="E349" i="6"/>
  <c r="S136" i="6"/>
  <c r="K136" i="6"/>
  <c r="K99" i="6"/>
  <c r="K97" i="6" s="1"/>
  <c r="K196" i="6" s="1"/>
  <c r="AA115" i="6"/>
  <c r="AA100" i="6" s="1"/>
  <c r="AA99" i="6" s="1"/>
  <c r="AA97" i="6" s="1"/>
  <c r="AA196" i="6" s="1"/>
  <c r="AA197" i="6" s="1"/>
  <c r="T106" i="6"/>
  <c r="T101" i="6"/>
  <c r="T100" i="6"/>
  <c r="T99" i="6"/>
  <c r="T97" i="6" s="1"/>
  <c r="AA106" i="6"/>
  <c r="AA101" i="6"/>
  <c r="R106" i="6"/>
  <c r="Q106" i="6"/>
  <c r="Q101" i="6"/>
  <c r="L16" i="6"/>
  <c r="L14" i="6"/>
  <c r="P16" i="6"/>
  <c r="P14" i="6"/>
  <c r="T16" i="6"/>
  <c r="X16" i="6"/>
  <c r="X14" i="6"/>
  <c r="I16" i="6"/>
  <c r="I14" i="6"/>
  <c r="R41" i="6"/>
  <c r="R14" i="6" s="1"/>
  <c r="R196" i="6" s="1"/>
  <c r="Z65" i="6"/>
  <c r="AA136" i="6"/>
  <c r="P127" i="6"/>
  <c r="P99" i="6"/>
  <c r="P97" i="6" s="1"/>
  <c r="R122" i="6"/>
  <c r="Z115" i="6"/>
  <c r="Q115" i="6"/>
  <c r="Q100" i="6" s="1"/>
  <c r="Q99" i="6" s="1"/>
  <c r="Q97" i="6" s="1"/>
  <c r="S106" i="6"/>
  <c r="S101" i="6"/>
  <c r="S100" i="6"/>
  <c r="S99" i="6" s="1"/>
  <c r="S97" i="6" s="1"/>
  <c r="S196" i="6" s="1"/>
  <c r="S197" i="6" s="1"/>
  <c r="L65" i="6"/>
  <c r="S65" i="6"/>
  <c r="V65" i="6"/>
  <c r="AA65" i="6"/>
  <c r="AA14" i="6"/>
  <c r="AD65" i="6"/>
  <c r="AD14" i="6"/>
  <c r="F66" i="6"/>
  <c r="A66" i="6" s="1"/>
  <c r="F65" i="6"/>
  <c r="Z136" i="6"/>
  <c r="U130" i="6"/>
  <c r="U99" i="6"/>
  <c r="U97" i="6" s="1"/>
  <c r="U196" i="6" s="1"/>
  <c r="U197" i="6" s="1"/>
  <c r="V127" i="6"/>
  <c r="J106" i="6"/>
  <c r="J101" i="6"/>
  <c r="J100" i="6"/>
  <c r="J99" i="6" s="1"/>
  <c r="J97" i="6" s="1"/>
  <c r="N16" i="6"/>
  <c r="N14" i="6"/>
  <c r="R16" i="6"/>
  <c r="V16" i="6"/>
  <c r="T41" i="6"/>
  <c r="E43" i="6"/>
  <c r="M65" i="6"/>
  <c r="W65" i="6"/>
  <c r="AB65" i="6"/>
  <c r="AB14" i="6"/>
  <c r="AB196" i="6" s="1"/>
  <c r="AE65" i="6"/>
  <c r="AE14" i="6"/>
  <c r="Y51" i="6"/>
  <c r="A51" i="6"/>
  <c r="E1097" i="6"/>
  <c r="A1097" i="6" s="1"/>
  <c r="A1096" i="6" s="1"/>
  <c r="A1095" i="6" s="1"/>
  <c r="A1130" i="6"/>
  <c r="A576" i="6"/>
  <c r="A771" i="6"/>
  <c r="AE816" i="6"/>
  <c r="A166" i="6"/>
  <c r="O816" i="6"/>
  <c r="AB983" i="6"/>
  <c r="U816" i="6"/>
  <c r="AC733" i="6"/>
  <c r="E1220" i="6"/>
  <c r="E326" i="6"/>
  <c r="A326" i="6" s="1"/>
  <c r="A328" i="6"/>
  <c r="E484" i="6"/>
  <c r="A484" i="6"/>
  <c r="A486" i="6"/>
  <c r="A875" i="6"/>
  <c r="E426" i="6"/>
  <c r="A426" i="6" s="1"/>
  <c r="A427" i="6"/>
  <c r="A391" i="6"/>
  <c r="A871" i="6"/>
  <c r="A1128" i="6"/>
  <c r="V816" i="6"/>
  <c r="E850" i="6"/>
  <c r="A850" i="6" s="1"/>
  <c r="A849" i="6" s="1"/>
  <c r="A848" i="6" s="1"/>
  <c r="A852" i="6"/>
  <c r="V380" i="6"/>
  <c r="E1133" i="6"/>
  <c r="E1129" i="6"/>
  <c r="A1129" i="6" s="1"/>
  <c r="E1114" i="6"/>
  <c r="E1113" i="6"/>
  <c r="A1113" i="6" s="1"/>
  <c r="E1201" i="6"/>
  <c r="E1087" i="6"/>
  <c r="A1087" i="6" s="1"/>
  <c r="A938" i="6"/>
  <c r="AA254" i="6"/>
  <c r="F380" i="6"/>
  <c r="E728" i="6"/>
  <c r="A728" i="6" s="1"/>
  <c r="A203" i="6"/>
  <c r="A564" i="6"/>
  <c r="X733" i="6"/>
  <c r="A936" i="6"/>
  <c r="A260" i="6"/>
  <c r="AE254" i="6"/>
  <c r="A1182" i="6"/>
  <c r="E1214" i="6"/>
  <c r="A1214" i="6" s="1"/>
  <c r="E1163" i="6"/>
  <c r="E1151" i="6"/>
  <c r="A1151" i="6" s="1"/>
  <c r="E1124" i="6"/>
  <c r="E1122" i="6"/>
  <c r="A1122" i="6"/>
  <c r="E1051" i="6"/>
  <c r="E1049" i="6"/>
  <c r="A1049" i="6" s="1"/>
  <c r="E1043" i="6"/>
  <c r="E977" i="6"/>
  <c r="E975" i="6" s="1"/>
  <c r="E335" i="6"/>
  <c r="V100" i="6"/>
  <c r="V99" i="6" s="1"/>
  <c r="V97" i="6" s="1"/>
  <c r="E1210" i="6"/>
  <c r="A1210" i="6"/>
  <c r="F1140" i="6"/>
  <c r="E1115" i="6"/>
  <c r="A1115" i="6" s="1"/>
  <c r="E864" i="6"/>
  <c r="A864" i="6" s="1"/>
  <c r="F128" i="6"/>
  <c r="Y619" i="6"/>
  <c r="E919" i="6"/>
  <c r="A919" i="6" s="1"/>
  <c r="I148" i="6"/>
  <c r="I144" i="6" s="1"/>
  <c r="I151" i="6" s="1"/>
  <c r="E953" i="6"/>
  <c r="A953" i="6" s="1"/>
  <c r="E881" i="6"/>
  <c r="A881" i="6" s="1"/>
  <c r="E608" i="6"/>
  <c r="A608" i="6" s="1"/>
  <c r="F248" i="6"/>
  <c r="O198" i="6"/>
  <c r="E206" i="6"/>
  <c r="A206" i="6" s="1"/>
  <c r="L148" i="6"/>
  <c r="L144" i="6" s="1"/>
  <c r="L151" i="6" s="1"/>
  <c r="G14" i="6"/>
  <c r="E59" i="6"/>
  <c r="M41" i="6"/>
  <c r="M14" i="6" s="1"/>
  <c r="M196" i="6" s="1"/>
  <c r="M197" i="6" s="1"/>
  <c r="Q41" i="6"/>
  <c r="Q14" i="6" s="1"/>
  <c r="Y575" i="6"/>
  <c r="E168" i="6"/>
  <c r="A168" i="6" s="1"/>
  <c r="R148" i="6"/>
  <c r="R144" i="6" s="1"/>
  <c r="R151" i="6" s="1"/>
  <c r="L733" i="6"/>
  <c r="AB816" i="6"/>
  <c r="E546" i="6"/>
  <c r="A547" i="6"/>
  <c r="E385" i="6"/>
  <c r="AA151" i="6"/>
  <c r="U257" i="6"/>
  <c r="U254" i="6" s="1"/>
  <c r="O196" i="6"/>
  <c r="O197" i="6" s="1"/>
  <c r="F297" i="6"/>
  <c r="F254" i="6"/>
  <c r="AC197" i="6"/>
  <c r="W816" i="6"/>
  <c r="A841" i="6"/>
  <c r="X196" i="6"/>
  <c r="X197" i="6" s="1"/>
  <c r="A883" i="6"/>
  <c r="E1082" i="6"/>
  <c r="A1082" i="6" s="1"/>
  <c r="A442" i="6"/>
  <c r="E636" i="6"/>
  <c r="A30" i="6"/>
  <c r="A1047" i="6"/>
  <c r="A1203" i="6"/>
  <c r="A638" i="6"/>
  <c r="A722" i="6"/>
  <c r="A1221" i="6"/>
  <c r="E1100" i="6"/>
  <c r="E822" i="6"/>
  <c r="A823" i="6"/>
  <c r="E487" i="6"/>
  <c r="P983" i="6"/>
  <c r="M983" i="6"/>
  <c r="A548" i="6"/>
  <c r="A365" i="6"/>
  <c r="A70" i="6"/>
  <c r="E69" i="6"/>
  <c r="A663" i="6"/>
  <c r="E661" i="6"/>
  <c r="A661" i="6" s="1"/>
  <c r="E907" i="6"/>
  <c r="A907" i="6" s="1"/>
  <c r="A910" i="6"/>
  <c r="A1111" i="6"/>
  <c r="E1109" i="6"/>
  <c r="A1109" i="6" s="1"/>
  <c r="F778" i="6"/>
  <c r="F777" i="6"/>
  <c r="F733" i="6" s="1"/>
  <c r="N983" i="6"/>
  <c r="AA816" i="6"/>
  <c r="E16" i="6"/>
  <c r="E506" i="6"/>
  <c r="A978" i="6"/>
  <c r="E717" i="6"/>
  <c r="A717" i="6" s="1"/>
  <c r="E1188" i="6"/>
  <c r="E737" i="6"/>
  <c r="T816" i="6"/>
  <c r="E653" i="6"/>
  <c r="A653" i="6" s="1"/>
  <c r="A1168" i="6"/>
  <c r="A236" i="6"/>
  <c r="A80" i="6"/>
  <c r="A671" i="6"/>
  <c r="E1057" i="6"/>
  <c r="A1057" i="6" s="1"/>
  <c r="A1056" i="6" s="1"/>
  <c r="A1055" i="6" s="1"/>
  <c r="E680" i="6"/>
  <c r="E1089" i="6"/>
  <c r="A1089" i="6" s="1"/>
  <c r="E989" i="6"/>
  <c r="A1031" i="6"/>
  <c r="E241" i="6"/>
  <c r="A241" i="6" s="1"/>
  <c r="E501" i="6"/>
  <c r="A501" i="6" s="1"/>
  <c r="E277" i="6"/>
  <c r="R1186" i="6"/>
  <c r="R983" i="6" s="1"/>
  <c r="O1186" i="6"/>
  <c r="O983" i="6" s="1"/>
  <c r="J1108" i="6"/>
  <c r="J1107" i="6"/>
  <c r="J1106" i="6"/>
  <c r="F103" i="6"/>
  <c r="F102" i="6" s="1"/>
  <c r="F822" i="6"/>
  <c r="F821" i="6"/>
  <c r="F820" i="6"/>
  <c r="F819" i="6"/>
  <c r="F816" i="6" s="1"/>
  <c r="E798" i="6"/>
  <c r="P820" i="6"/>
  <c r="P819" i="6"/>
  <c r="G677" i="6"/>
  <c r="F113" i="6"/>
  <c r="AD1188" i="6"/>
  <c r="AD1187" i="6"/>
  <c r="AD1186" i="6"/>
  <c r="AD983" i="6" s="1"/>
  <c r="E831" i="6"/>
  <c r="A831" i="6"/>
  <c r="E1071" i="6"/>
  <c r="A1071" i="6" s="1"/>
  <c r="P946" i="6"/>
  <c r="Y780" i="6"/>
  <c r="R779" i="6"/>
  <c r="E629" i="6"/>
  <c r="E363" i="6"/>
  <c r="Y753" i="6"/>
  <c r="Y737" i="6"/>
  <c r="A737" i="6" s="1"/>
  <c r="E597" i="6"/>
  <c r="I384" i="6"/>
  <c r="I383" i="6"/>
  <c r="I380" i="6"/>
  <c r="F112" i="6"/>
  <c r="Y133" i="6"/>
  <c r="Y130" i="6"/>
  <c r="E705" i="6"/>
  <c r="Y103" i="6"/>
  <c r="W198" i="6"/>
  <c r="E175" i="6"/>
  <c r="A175" i="6"/>
  <c r="E599" i="6"/>
  <c r="P546" i="6"/>
  <c r="A546" i="6" s="1"/>
  <c r="P545" i="6"/>
  <c r="P544" i="6"/>
  <c r="P380" i="6" s="1"/>
  <c r="X299" i="6"/>
  <c r="X298" i="6"/>
  <c r="X297" i="6"/>
  <c r="E194" i="6"/>
  <c r="E594" i="6"/>
  <c r="E362" i="6"/>
  <c r="X343" i="6"/>
  <c r="A343" i="6" s="1"/>
  <c r="X342" i="6"/>
  <c r="X341" i="6"/>
  <c r="S14" i="6"/>
  <c r="W14" i="6"/>
  <c r="W196" i="6" s="1"/>
  <c r="A59" i="6"/>
  <c r="E57" i="6"/>
  <c r="A57" i="6" s="1"/>
  <c r="E951" i="6"/>
  <c r="A951" i="6"/>
  <c r="Y736" i="6"/>
  <c r="E1086" i="6"/>
  <c r="A1086" i="6" s="1"/>
  <c r="T14" i="6"/>
  <c r="A434" i="6"/>
  <c r="E430" i="6"/>
  <c r="A430" i="6" s="1"/>
  <c r="A419" i="6"/>
  <c r="E417" i="6"/>
  <c r="E420" i="6" s="1"/>
  <c r="A420" i="6" s="1"/>
  <c r="F988" i="6"/>
  <c r="F987" i="6"/>
  <c r="F986" i="6"/>
  <c r="F983" i="6" s="1"/>
  <c r="E866" i="6"/>
  <c r="A866" i="6"/>
  <c r="A346" i="6"/>
  <c r="E344" i="6"/>
  <c r="E297" i="6"/>
  <c r="A297" i="6" s="1"/>
  <c r="A296" i="6" s="1"/>
  <c r="A295" i="6" s="1"/>
  <c r="E259" i="6"/>
  <c r="Y693" i="6"/>
  <c r="Y677" i="6"/>
  <c r="E880" i="6"/>
  <c r="A880" i="6" s="1"/>
  <c r="E538" i="6"/>
  <c r="A538" i="6" s="1"/>
  <c r="V14" i="6"/>
  <c r="V196" i="6" s="1"/>
  <c r="V197" i="6" s="1"/>
  <c r="E520" i="6"/>
  <c r="A520" i="6"/>
  <c r="E784" i="6"/>
  <c r="A784" i="6" s="1"/>
  <c r="A1116" i="6"/>
  <c r="A950" i="6"/>
  <c r="E946" i="6"/>
  <c r="A946" i="6" s="1"/>
  <c r="E945" i="6"/>
  <c r="A764" i="6"/>
  <c r="E760" i="6"/>
  <c r="A760" i="6" s="1"/>
  <c r="Y506" i="6"/>
  <c r="A506" i="6" s="1"/>
  <c r="Y505" i="6"/>
  <c r="Y504" i="6"/>
  <c r="Y380" i="6" s="1"/>
  <c r="E165" i="6"/>
  <c r="A165" i="6"/>
  <c r="A637" i="6"/>
  <c r="A465" i="6"/>
  <c r="A349" i="6"/>
  <c r="E348" i="6"/>
  <c r="A348" i="6" s="1"/>
  <c r="A607" i="6"/>
  <c r="E606" i="6"/>
  <c r="A606" i="6" s="1"/>
  <c r="E184" i="6"/>
  <c r="A184" i="6"/>
  <c r="A878" i="6"/>
  <c r="E876" i="6"/>
  <c r="A876" i="6"/>
  <c r="T983" i="6"/>
  <c r="R100" i="6"/>
  <c r="R99" i="6" s="1"/>
  <c r="R97" i="6" s="1"/>
  <c r="E862" i="6"/>
  <c r="A1028" i="6"/>
  <c r="A1043" i="6"/>
  <c r="E1042" i="6"/>
  <c r="A1042" i="6"/>
  <c r="A1163" i="6"/>
  <c r="E1162" i="6"/>
  <c r="A1162" i="6" s="1"/>
  <c r="A43" i="6"/>
  <c r="A781" i="6"/>
  <c r="E780" i="6"/>
  <c r="A780" i="6" s="1"/>
  <c r="A893" i="6"/>
  <c r="E891" i="6"/>
  <c r="A891" i="6" s="1"/>
  <c r="A890" i="6" s="1"/>
  <c r="A889" i="6"/>
  <c r="A610" i="6"/>
  <c r="E609" i="6"/>
  <c r="A609" i="6"/>
  <c r="AD816" i="6"/>
  <c r="AD252" i="6"/>
  <c r="F14" i="6"/>
  <c r="AD99" i="6"/>
  <c r="AD97" i="6" s="1"/>
  <c r="A1141" i="6"/>
  <c r="A700" i="6"/>
  <c r="E1149" i="6"/>
  <c r="A1149" i="6" s="1"/>
  <c r="E1169" i="6"/>
  <c r="A1169" i="6" s="1"/>
  <c r="E1209" i="6"/>
  <c r="A1209" i="6" s="1"/>
  <c r="A464" i="6"/>
  <c r="AB197" i="6"/>
  <c r="A1051" i="6"/>
  <c r="Y617" i="6"/>
  <c r="F1143" i="6"/>
  <c r="A977" i="6"/>
  <c r="A1114" i="6"/>
  <c r="A1133" i="6"/>
  <c r="E1223" i="6"/>
  <c r="A1223" i="6" s="1"/>
  <c r="A1220" i="6"/>
  <c r="E541" i="6"/>
  <c r="A541" i="6" s="1"/>
  <c r="E338" i="6"/>
  <c r="A338" i="6"/>
  <c r="A335" i="6"/>
  <c r="A1124" i="6"/>
  <c r="E731" i="6"/>
  <c r="A731" i="6" s="1"/>
  <c r="A1201" i="6"/>
  <c r="E119" i="6"/>
  <c r="P945" i="6"/>
  <c r="A945" i="6" s="1"/>
  <c r="P944" i="6"/>
  <c r="P816" i="6" s="1"/>
  <c r="A362" i="6"/>
  <c r="E361" i="6"/>
  <c r="A361" i="6" s="1"/>
  <c r="A629" i="6"/>
  <c r="E631" i="6"/>
  <c r="A631" i="6" s="1"/>
  <c r="E1069" i="6"/>
  <c r="A989" i="6"/>
  <c r="E988" i="6"/>
  <c r="E1187" i="6"/>
  <c r="A1187" i="6" s="1"/>
  <c r="A1188" i="6"/>
  <c r="A299" i="6"/>
  <c r="A487" i="6"/>
  <c r="E463" i="6"/>
  <c r="A463" i="6"/>
  <c r="A462" i="6" s="1"/>
  <c r="A461" i="6" s="1"/>
  <c r="E635" i="6"/>
  <c r="E384" i="6"/>
  <c r="A385" i="6"/>
  <c r="E545" i="6"/>
  <c r="Y779" i="6"/>
  <c r="Y778" i="6"/>
  <c r="Y777" i="6"/>
  <c r="A277" i="6"/>
  <c r="A680" i="6"/>
  <c r="A679" i="6" s="1"/>
  <c r="A678" i="6" s="1"/>
  <c r="E736" i="6"/>
  <c r="A736" i="6" s="1"/>
  <c r="A735" i="6" s="1"/>
  <c r="A734" i="6" s="1"/>
  <c r="E944" i="6"/>
  <c r="E821" i="6"/>
  <c r="A822" i="6"/>
  <c r="X254" i="6"/>
  <c r="X252" i="6" s="1"/>
  <c r="X251" i="6" s="1"/>
  <c r="E591" i="6"/>
  <c r="A591" i="6" s="1"/>
  <c r="A705" i="6"/>
  <c r="E695" i="6"/>
  <c r="A695" i="6" s="1"/>
  <c r="A597" i="6"/>
  <c r="R778" i="6"/>
  <c r="R777" i="6"/>
  <c r="R733" i="6"/>
  <c r="R252" i="6" s="1"/>
  <c r="E505" i="6"/>
  <c r="E65" i="6"/>
  <c r="A65" i="6" s="1"/>
  <c r="A69" i="6"/>
  <c r="E173" i="6"/>
  <c r="A173" i="6" s="1"/>
  <c r="E1103" i="6"/>
  <c r="A1103" i="6" s="1"/>
  <c r="A1100" i="6"/>
  <c r="A798" i="6"/>
  <c r="E797" i="6"/>
  <c r="E902" i="6"/>
  <c r="A16" i="6"/>
  <c r="E1108" i="6"/>
  <c r="A753" i="6"/>
  <c r="A298" i="6"/>
  <c r="A344" i="6"/>
  <c r="E343" i="6"/>
  <c r="A862" i="6"/>
  <c r="E861" i="6"/>
  <c r="A259" i="6"/>
  <c r="E258" i="6"/>
  <c r="E779" i="6"/>
  <c r="A779" i="6" s="1"/>
  <c r="E778" i="6"/>
  <c r="E777" i="6"/>
  <c r="E425" i="6"/>
  <c r="A425" i="6" s="1"/>
  <c r="E1148" i="6"/>
  <c r="A1148" i="6" s="1"/>
  <c r="E1027" i="6"/>
  <c r="A797" i="6"/>
  <c r="E694" i="6"/>
  <c r="A694" i="6" s="1"/>
  <c r="E586" i="6"/>
  <c r="A586" i="6" s="1"/>
  <c r="A545" i="6"/>
  <c r="E544" i="6"/>
  <c r="A544" i="6" s="1"/>
  <c r="A543" i="6" s="1"/>
  <c r="A542" i="6" s="1"/>
  <c r="E987" i="6"/>
  <c r="A988" i="6"/>
  <c r="E634" i="6"/>
  <c r="A634" i="6" s="1"/>
  <c r="A633" i="6" s="1"/>
  <c r="A632" i="6" s="1"/>
  <c r="A635" i="6"/>
  <c r="E504" i="6"/>
  <c r="A504" i="6" s="1"/>
  <c r="A503" i="6" s="1"/>
  <c r="A502" i="6" s="1"/>
  <c r="A505" i="6"/>
  <c r="E820" i="6"/>
  <c r="A821" i="6"/>
  <c r="E1107" i="6"/>
  <c r="A1108" i="6"/>
  <c r="E901" i="6"/>
  <c r="A901" i="6" s="1"/>
  <c r="A902" i="6"/>
  <c r="E383" i="6"/>
  <c r="E1186" i="6"/>
  <c r="A1186" i="6"/>
  <c r="A1185" i="6" s="1"/>
  <c r="A1184" i="6" s="1"/>
  <c r="A1069" i="6"/>
  <c r="E1068" i="6"/>
  <c r="A1068" i="6" s="1"/>
  <c r="A778" i="6"/>
  <c r="E342" i="6"/>
  <c r="E1147" i="6"/>
  <c r="A258" i="6"/>
  <c r="E257" i="6"/>
  <c r="A257" i="6" s="1"/>
  <c r="A256" i="6" s="1"/>
  <c r="A255" i="6" s="1"/>
  <c r="E1026" i="6"/>
  <c r="A1026" i="6" s="1"/>
  <c r="A1025" i="6" s="1"/>
  <c r="A1024" i="6" s="1"/>
  <c r="A1027" i="6"/>
  <c r="E860" i="6"/>
  <c r="A860" i="6" s="1"/>
  <c r="A861" i="6"/>
  <c r="E424" i="6"/>
  <c r="A424" i="6" s="1"/>
  <c r="E1067" i="6"/>
  <c r="E585" i="6"/>
  <c r="A585" i="6" s="1"/>
  <c r="A383" i="6"/>
  <c r="A382" i="6" s="1"/>
  <c r="A381" i="6" s="1"/>
  <c r="E900" i="6"/>
  <c r="A900" i="6" s="1"/>
  <c r="A899" i="6" s="1"/>
  <c r="A898" i="6" s="1"/>
  <c r="E819" i="6"/>
  <c r="A819" i="6" s="1"/>
  <c r="A818" i="6" s="1"/>
  <c r="A817" i="6" s="1"/>
  <c r="A1107" i="6"/>
  <c r="E1106" i="6"/>
  <c r="A1106" i="6" s="1"/>
  <c r="A1105" i="6" s="1"/>
  <c r="A1104" i="6" s="1"/>
  <c r="E986" i="6"/>
  <c r="A987" i="6"/>
  <c r="E693" i="6"/>
  <c r="E1146" i="6"/>
  <c r="A1146" i="6"/>
  <c r="A1145" i="6" s="1"/>
  <c r="A1144" i="6" s="1"/>
  <c r="A1147" i="6"/>
  <c r="E859" i="6"/>
  <c r="A859" i="6"/>
  <c r="A858" i="6"/>
  <c r="A857" i="6" s="1"/>
  <c r="E341" i="6"/>
  <c r="A341" i="6" s="1"/>
  <c r="A340" i="6" s="1"/>
  <c r="A339" i="6" s="1"/>
  <c r="E423" i="6"/>
  <c r="A423" i="6" s="1"/>
  <c r="A422" i="6" s="1"/>
  <c r="A421" i="6" s="1"/>
  <c r="E1066" i="6"/>
  <c r="A1066" i="6" s="1"/>
  <c r="A1065" i="6" s="1"/>
  <c r="A1064" i="6" s="1"/>
  <c r="A1067" i="6"/>
  <c r="A693" i="6"/>
  <c r="A692" i="6" s="1"/>
  <c r="A691" i="6" s="1"/>
  <c r="E677" i="6"/>
  <c r="E584" i="6"/>
  <c r="A584" i="6"/>
  <c r="A583" i="6" s="1"/>
  <c r="A582" i="6" s="1"/>
  <c r="E247" i="6" l="1"/>
  <c r="A140" i="6"/>
  <c r="Z148" i="6"/>
  <c r="Z144" i="6" s="1"/>
  <c r="Z151" i="6" s="1"/>
  <c r="A119" i="6"/>
  <c r="A153" i="6"/>
  <c r="A152" i="6"/>
  <c r="Y145" i="6"/>
  <c r="H143" i="6"/>
  <c r="G196" i="6"/>
  <c r="G197" i="6" s="1"/>
  <c r="H144" i="6"/>
  <c r="H151" i="6" s="1"/>
  <c r="A139" i="6"/>
  <c r="A108" i="6"/>
  <c r="E250" i="6"/>
  <c r="E248" i="6" s="1"/>
  <c r="A248" i="6" s="1"/>
  <c r="A944" i="6"/>
  <c r="A943" i="6" s="1"/>
  <c r="A942" i="6" s="1"/>
  <c r="P252" i="6"/>
  <c r="AE196" i="6"/>
  <c r="E380" i="6"/>
  <c r="A384" i="6"/>
  <c r="A363" i="6"/>
  <c r="A594" i="6"/>
  <c r="E109" i="6"/>
  <c r="A109" i="6" s="1"/>
  <c r="F198" i="6"/>
  <c r="A820" i="6"/>
  <c r="E733" i="6"/>
  <c r="J983" i="6"/>
  <c r="F378" i="6"/>
  <c r="A378" i="6" s="1"/>
  <c r="AB252" i="6"/>
  <c r="AB251" i="6" s="1"/>
  <c r="G380" i="6"/>
  <c r="G252" i="6" s="1"/>
  <c r="G251" i="6" s="1"/>
  <c r="E123" i="6"/>
  <c r="J816" i="6"/>
  <c r="J252" i="6" s="1"/>
  <c r="J251" i="6" s="1"/>
  <c r="U983" i="6"/>
  <c r="O252" i="6"/>
  <c r="O251" i="6" s="1"/>
  <c r="O1" i="6" s="1"/>
  <c r="K816" i="6"/>
  <c r="I983" i="6"/>
  <c r="Q380" i="6"/>
  <c r="Z983" i="6"/>
  <c r="AC983" i="6"/>
  <c r="AC252" i="6" s="1"/>
  <c r="AC251" i="6" s="1"/>
  <c r="AC1" i="6" s="1"/>
  <c r="AA983" i="6"/>
  <c r="N252" i="6"/>
  <c r="N251" i="6" s="1"/>
  <c r="N1" i="6" s="1"/>
  <c r="U380" i="6"/>
  <c r="A575" i="6"/>
  <c r="A574" i="6" s="1"/>
  <c r="A573" i="6" s="1"/>
  <c r="L196" i="6"/>
  <c r="L197" i="6" s="1"/>
  <c r="A1229" i="6"/>
  <c r="E117" i="6"/>
  <c r="A117" i="6" s="1"/>
  <c r="L252" i="6"/>
  <c r="L251" i="6" s="1"/>
  <c r="L1" i="6" s="1"/>
  <c r="M816" i="6"/>
  <c r="M252" i="6" s="1"/>
  <c r="A738" i="6"/>
  <c r="W252" i="6"/>
  <c r="W251" i="6" s="1"/>
  <c r="S252" i="6"/>
  <c r="S251" i="6" s="1"/>
  <c r="AE983" i="6"/>
  <c r="AE252" i="6" s="1"/>
  <c r="E1142" i="6"/>
  <c r="E1120" i="6"/>
  <c r="A1120" i="6" s="1"/>
  <c r="E411" i="6"/>
  <c r="A411" i="6" s="1"/>
  <c r="Y135" i="6"/>
  <c r="E396" i="6"/>
  <c r="A396" i="6" s="1"/>
  <c r="Y113" i="6"/>
  <c r="F123" i="6"/>
  <c r="E265" i="6"/>
  <c r="A265" i="6" s="1"/>
  <c r="Y107" i="6"/>
  <c r="Y106" i="6" s="1"/>
  <c r="A811" i="6"/>
  <c r="Z380" i="6"/>
  <c r="Z252" i="6" s="1"/>
  <c r="E113" i="6"/>
  <c r="A560" i="6"/>
  <c r="H816" i="6"/>
  <c r="U733" i="6"/>
  <c r="E1197" i="6"/>
  <c r="A1197" i="6" s="1"/>
  <c r="Y1180" i="6"/>
  <c r="Y1183" i="6" s="1"/>
  <c r="E1181" i="6"/>
  <c r="E149" i="6" s="1"/>
  <c r="E1173" i="6"/>
  <c r="E1167" i="6"/>
  <c r="A1167" i="6" s="1"/>
  <c r="E1158" i="6"/>
  <c r="A1158" i="6" s="1"/>
  <c r="Y933" i="6"/>
  <c r="Y931" i="6" s="1"/>
  <c r="E934" i="6"/>
  <c r="E918" i="6"/>
  <c r="E620" i="6"/>
  <c r="F619" i="6"/>
  <c r="F617" i="6" s="1"/>
  <c r="F150" i="6"/>
  <c r="F148" i="6" s="1"/>
  <c r="F144" i="6" s="1"/>
  <c r="F151" i="6" s="1"/>
  <c r="Y125" i="6"/>
  <c r="E1017" i="6"/>
  <c r="A769" i="6"/>
  <c r="E154" i="6"/>
  <c r="A154" i="6" s="1"/>
  <c r="A981" i="6"/>
  <c r="A446" i="6"/>
  <c r="A458" i="6"/>
  <c r="E457" i="6"/>
  <c r="E1022" i="6"/>
  <c r="Y975" i="6"/>
  <c r="A975" i="6" s="1"/>
  <c r="A974" i="6" s="1"/>
  <c r="A973" i="6" s="1"/>
  <c r="Z677" i="6"/>
  <c r="Q677" i="6"/>
  <c r="A677" i="6" s="1"/>
  <c r="A676" i="6" s="1"/>
  <c r="Y126" i="6"/>
  <c r="Y110" i="6"/>
  <c r="AE198" i="6"/>
  <c r="E1177" i="6"/>
  <c r="A1177" i="6" s="1"/>
  <c r="A1176" i="6" s="1"/>
  <c r="A1175" i="6" s="1"/>
  <c r="A581" i="6"/>
  <c r="E332" i="6"/>
  <c r="A332" i="6" s="1"/>
  <c r="A331" i="6" s="1"/>
  <c r="A330" i="6" s="1"/>
  <c r="Y128" i="6"/>
  <c r="AC144" i="6"/>
  <c r="AC151" i="6" s="1"/>
  <c r="U677" i="6"/>
  <c r="E1090" i="6"/>
  <c r="A1090" i="6" s="1"/>
  <c r="E992" i="6"/>
  <c r="E969" i="6"/>
  <c r="A969" i="6" s="1"/>
  <c r="E827" i="6"/>
  <c r="A827" i="6" s="1"/>
  <c r="E477" i="6"/>
  <c r="A477" i="6" s="1"/>
  <c r="E467" i="6"/>
  <c r="F137" i="6"/>
  <c r="A137" i="6" s="1"/>
  <c r="E905" i="6"/>
  <c r="A905" i="6" s="1"/>
  <c r="E282" i="6"/>
  <c r="E242" i="6"/>
  <c r="A242" i="6" s="1"/>
  <c r="R198" i="6"/>
  <c r="R197" i="6" s="1"/>
  <c r="E1156" i="6"/>
  <c r="E1084" i="6"/>
  <c r="A1084" i="6" s="1"/>
  <c r="E1077" i="6"/>
  <c r="A1077" i="6" s="1"/>
  <c r="E716" i="6"/>
  <c r="A716" i="6" s="1"/>
  <c r="E715" i="6"/>
  <c r="E612" i="6"/>
  <c r="E698" i="6"/>
  <c r="E435" i="6"/>
  <c r="A435" i="6" s="1"/>
  <c r="E285" i="6"/>
  <c r="A285" i="6" s="1"/>
  <c r="E210" i="6"/>
  <c r="A210" i="6" s="1"/>
  <c r="AB145" i="6"/>
  <c r="AB143" i="6" s="1"/>
  <c r="E95" i="6"/>
  <c r="A95" i="6" s="1"/>
  <c r="A342" i="6"/>
  <c r="A417" i="6"/>
  <c r="E254" i="6"/>
  <c r="A254" i="6" s="1"/>
  <c r="A253" i="6" s="1"/>
  <c r="E816" i="6"/>
  <c r="A816" i="6" s="1"/>
  <c r="A815" i="6" s="1"/>
  <c r="E983" i="6"/>
  <c r="A777" i="6"/>
  <c r="A776" i="6" s="1"/>
  <c r="A775" i="6" s="1"/>
  <c r="X1" i="6"/>
  <c r="AA252" i="6"/>
  <c r="AA251" i="6" s="1"/>
  <c r="S1" i="6"/>
  <c r="V252" i="6"/>
  <c r="V251" i="6" s="1"/>
  <c r="V1" i="6" s="1"/>
  <c r="R251" i="6"/>
  <c r="U252" i="6"/>
  <c r="U251" i="6" s="1"/>
  <c r="U1" i="6" s="1"/>
  <c r="A986" i="6"/>
  <c r="A985" i="6" s="1"/>
  <c r="A984" i="6" s="1"/>
  <c r="W197" i="6"/>
  <c r="W1" i="6" s="1"/>
  <c r="AA1" i="6"/>
  <c r="Y733" i="6"/>
  <c r="Y252" i="6" s="1"/>
  <c r="J196" i="6"/>
  <c r="J197" i="6" s="1"/>
  <c r="P251" i="6"/>
  <c r="P196" i="6"/>
  <c r="T252" i="6"/>
  <c r="T251" i="6" s="1"/>
  <c r="A599" i="6"/>
  <c r="AD251" i="6"/>
  <c r="AD196" i="6"/>
  <c r="AD197" i="6" s="1"/>
  <c r="T196" i="6"/>
  <c r="T197" i="6" s="1"/>
  <c r="Q196" i="6"/>
  <c r="Q197" i="6" s="1"/>
  <c r="K197" i="6"/>
  <c r="K1" i="6" s="1"/>
  <c r="K252" i="6"/>
  <c r="K251" i="6" s="1"/>
  <c r="M251" i="6"/>
  <c r="M1" i="6" s="1"/>
  <c r="E120" i="6"/>
  <c r="A120" i="6" s="1"/>
  <c r="A681" i="6"/>
  <c r="E135" i="6"/>
  <c r="A135" i="6" s="1"/>
  <c r="E147" i="6"/>
  <c r="A147" i="6" s="1"/>
  <c r="A521" i="6"/>
  <c r="E126" i="6"/>
  <c r="E1060" i="6"/>
  <c r="A1061" i="6"/>
  <c r="E939" i="6"/>
  <c r="A939" i="6" s="1"/>
  <c r="A932" i="6"/>
  <c r="AE251" i="6"/>
  <c r="F252" i="6"/>
  <c r="Y143" i="6"/>
  <c r="H252" i="6"/>
  <c r="Y1017" i="6"/>
  <c r="A1017" i="6" s="1"/>
  <c r="A1016" i="6" s="1"/>
  <c r="A1015" i="6" s="1"/>
  <c r="F145" i="6"/>
  <c r="F143" i="6" s="1"/>
  <c r="A155" i="6"/>
  <c r="E1198" i="6"/>
  <c r="A1198" i="6" s="1"/>
  <c r="E1034" i="6"/>
  <c r="E688" i="6"/>
  <c r="A688" i="6" s="1"/>
  <c r="I252" i="6"/>
  <c r="I251" i="6" s="1"/>
  <c r="E655" i="6"/>
  <c r="E652" i="6"/>
  <c r="E662" i="6"/>
  <c r="F157" i="6"/>
  <c r="E162" i="6"/>
  <c r="I196" i="6"/>
  <c r="I197" i="6" s="1"/>
  <c r="F101" i="6"/>
  <c r="F100" i="6" s="1"/>
  <c r="H99" i="6"/>
  <c r="H97" i="6" s="1"/>
  <c r="H196" i="6" s="1"/>
  <c r="H197" i="6" s="1"/>
  <c r="E136" i="6"/>
  <c r="E127" i="6"/>
  <c r="F127" i="6"/>
  <c r="F99" i="6" s="1"/>
  <c r="F97" i="6" s="1"/>
  <c r="A118" i="6"/>
  <c r="E102" i="6"/>
  <c r="A102" i="6" s="1"/>
  <c r="E106" i="6"/>
  <c r="A106" i="6" s="1"/>
  <c r="E116" i="6"/>
  <c r="A116" i="6" s="1"/>
  <c r="A138" i="6"/>
  <c r="A136" i="6"/>
  <c r="Z100" i="6"/>
  <c r="Z99" i="6" s="1"/>
  <c r="Z97" i="6" s="1"/>
  <c r="Y101" i="6"/>
  <c r="Y100" i="6" s="1"/>
  <c r="Y99" i="6" s="1"/>
  <c r="Y97" i="6" s="1"/>
  <c r="Y251" i="6" s="1"/>
  <c r="E130" i="6"/>
  <c r="A130" i="6" s="1"/>
  <c r="E122" i="6"/>
  <c r="A122" i="6" s="1"/>
  <c r="E1227" i="6"/>
  <c r="Z198" i="6"/>
  <c r="Y198" i="6"/>
  <c r="E200" i="6"/>
  <c r="A47" i="6"/>
  <c r="E42" i="6"/>
  <c r="Y42" i="6"/>
  <c r="Y41" i="6" s="1"/>
  <c r="Y14" i="6" s="1"/>
  <c r="A247" i="6" l="1"/>
  <c r="E245" i="6"/>
  <c r="A245" i="6" s="1"/>
  <c r="A113" i="6"/>
  <c r="A126" i="6"/>
  <c r="A250" i="6"/>
  <c r="A149" i="6"/>
  <c r="R1" i="6"/>
  <c r="A380" i="6"/>
  <c r="A379" i="6" s="1"/>
  <c r="A1022" i="6"/>
  <c r="E150" i="6"/>
  <c r="A150" i="6" s="1"/>
  <c r="H251" i="6"/>
  <c r="A698" i="6"/>
  <c r="E104" i="6"/>
  <c r="A104" i="6" s="1"/>
  <c r="A467" i="6"/>
  <c r="E103" i="6"/>
  <c r="A103" i="6" s="1"/>
  <c r="A992" i="6"/>
  <c r="E105" i="6"/>
  <c r="A105" i="6" s="1"/>
  <c r="E933" i="6"/>
  <c r="A934" i="6"/>
  <c r="A1173" i="6"/>
  <c r="E134" i="6"/>
  <c r="A134" i="6" s="1"/>
  <c r="Q252" i="6"/>
  <c r="Q251" i="6" s="1"/>
  <c r="Q1" i="6" s="1"/>
  <c r="A612" i="6"/>
  <c r="E133" i="6"/>
  <c r="A133" i="6" s="1"/>
  <c r="A282" i="6"/>
  <c r="E132" i="6"/>
  <c r="A132" i="6" s="1"/>
  <c r="A1181" i="6"/>
  <c r="E1180" i="6"/>
  <c r="A123" i="6"/>
  <c r="E129" i="6"/>
  <c r="A129" i="6" s="1"/>
  <c r="A457" i="6"/>
  <c r="E460" i="6"/>
  <c r="A460" i="6" s="1"/>
  <c r="Z251" i="6"/>
  <c r="I1" i="6"/>
  <c r="AD1" i="6"/>
  <c r="T1" i="6"/>
  <c r="A983" i="6"/>
  <c r="A982" i="6" s="1"/>
  <c r="A715" i="6"/>
  <c r="E128" i="6"/>
  <c r="A128" i="6" s="1"/>
  <c r="A1156" i="6"/>
  <c r="E110" i="6"/>
  <c r="A110" i="6" s="1"/>
  <c r="A620" i="6"/>
  <c r="E619" i="6"/>
  <c r="A1142" i="6"/>
  <c r="E1140" i="6"/>
  <c r="E114" i="6"/>
  <c r="A114" i="6" s="1"/>
  <c r="AE197" i="6"/>
  <c r="AE1" i="6" s="1"/>
  <c r="A918" i="6"/>
  <c r="E125" i="6"/>
  <c r="A125" i="6" s="1"/>
  <c r="E1020" i="6"/>
  <c r="E146" i="6"/>
  <c r="AB1" i="6"/>
  <c r="E111" i="6"/>
  <c r="A111" i="6" s="1"/>
  <c r="A652" i="6"/>
  <c r="E121" i="6"/>
  <c r="A121" i="6" s="1"/>
  <c r="E112" i="6"/>
  <c r="A112" i="6" s="1"/>
  <c r="A655" i="6"/>
  <c r="E124" i="6"/>
  <c r="A124" i="6" s="1"/>
  <c r="A1034" i="6"/>
  <c r="E107" i="6"/>
  <c r="A107" i="6" s="1"/>
  <c r="A1060" i="6"/>
  <c r="E1063" i="6"/>
  <c r="A1063" i="6" s="1"/>
  <c r="J1" i="6"/>
  <c r="P197" i="6"/>
  <c r="P1" i="6" s="1"/>
  <c r="A662" i="6"/>
  <c r="E131" i="6"/>
  <c r="A131" i="6" s="1"/>
  <c r="A733" i="6"/>
  <c r="A732" i="6" s="1"/>
  <c r="A162" i="6"/>
  <c r="E161" i="6"/>
  <c r="A127" i="6"/>
  <c r="H1" i="6"/>
  <c r="E101" i="6"/>
  <c r="A101" i="6" s="1"/>
  <c r="F196" i="6"/>
  <c r="F197" i="6" s="1"/>
  <c r="F251" i="6"/>
  <c r="E115" i="6"/>
  <c r="A115" i="6" s="1"/>
  <c r="Y196" i="6"/>
  <c r="Y197" i="6" s="1"/>
  <c r="Z196" i="6"/>
  <c r="Z197" i="6" s="1"/>
  <c r="A1227" i="6"/>
  <c r="E1226" i="6"/>
  <c r="A200" i="6"/>
  <c r="E198" i="6"/>
  <c r="A42" i="6"/>
  <c r="E41" i="6"/>
  <c r="A146" i="6" l="1"/>
  <c r="E145" i="6"/>
  <c r="E617" i="6"/>
  <c r="A617" i="6" s="1"/>
  <c r="A619" i="6"/>
  <c r="A616" i="6" s="1"/>
  <c r="A615" i="6" s="1"/>
  <c r="E1023" i="6"/>
  <c r="A1023" i="6" s="1"/>
  <c r="A1020" i="6"/>
  <c r="E931" i="6"/>
  <c r="A931" i="6" s="1"/>
  <c r="A933" i="6"/>
  <c r="A930" i="6" s="1"/>
  <c r="A929" i="6" s="1"/>
  <c r="E148" i="6"/>
  <c r="E1143" i="6"/>
  <c r="A1143" i="6" s="1"/>
  <c r="A1140" i="6"/>
  <c r="A1180" i="6"/>
  <c r="E1183" i="6"/>
  <c r="A1183" i="6" s="1"/>
  <c r="A161" i="6"/>
  <c r="E159" i="6"/>
  <c r="E157" i="6" s="1"/>
  <c r="E100" i="6"/>
  <c r="A100" i="6" s="1"/>
  <c r="E252" i="6"/>
  <c r="A1226" i="6"/>
  <c r="A1225" i="6" s="1"/>
  <c r="A1224" i="6" s="1"/>
  <c r="A41" i="6"/>
  <c r="E14" i="6"/>
  <c r="A145" i="6" l="1"/>
  <c r="E143" i="6"/>
  <c r="A143" i="6" s="1"/>
  <c r="A148" i="6"/>
  <c r="E144" i="6"/>
  <c r="E99" i="6"/>
  <c r="A99" i="6" s="1"/>
  <c r="A144" i="6" l="1"/>
  <c r="E151" i="6"/>
  <c r="A151" i="6" s="1"/>
  <c r="E97" i="6"/>
  <c r="E251" i="6" s="1"/>
  <c r="E196" i="6" l="1"/>
  <c r="E197" i="6" s="1"/>
</calcChain>
</file>

<file path=xl/sharedStrings.xml><?xml version="1.0" encoding="utf-8"?>
<sst xmlns="http://schemas.openxmlformats.org/spreadsheetml/2006/main" count="2099" uniqueCount="496">
  <si>
    <t>Hide Rows</t>
  </si>
  <si>
    <t>All Rows</t>
  </si>
  <si>
    <t>Hide Columns</t>
  </si>
  <si>
    <t>Open All Columns Zaemi</t>
  </si>
  <si>
    <t>RowMVProv</t>
  </si>
  <si>
    <t>LastCol</t>
  </si>
  <si>
    <t>LastRow</t>
  </si>
  <si>
    <t>ПОМОЩ ПО МАКЕТА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</si>
  <si>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</si>
  <si>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</si>
  <si>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</si>
  <si>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Приложение №6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</si>
  <si>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</si>
  <si>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</si>
  <si>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</si>
  <si>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</si>
  <si>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</si>
  <si>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</si>
  <si>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</si>
  <si>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</si>
  <si>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</si>
  <si>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</si>
  <si>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</si>
  <si>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</si>
  <si>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</si>
  <si>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</si>
  <si>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</si>
  <si>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</si>
  <si>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</si>
  <si>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</si>
  <si>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</si>
  <si>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</si>
  <si>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</si>
  <si>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</si>
  <si>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</si>
  <si>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</si>
  <si>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</si>
  <si>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П О К А З А Т Е Л И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</si>
  <si>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</si>
  <si>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</si>
  <si>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</si>
  <si>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</si>
  <si>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</si>
  <si>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</si>
  <si>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 (в лева)</t>
  </si>
  <si>
    <t xml:space="preserve">по бюджета </t>
  </si>
  <si>
    <t>търговско</t>
  </si>
  <si>
    <t>дружество</t>
  </si>
  <si>
    <t>к.2+к.3</t>
  </si>
  <si>
    <t xml:space="preserve"> A</t>
  </si>
  <si>
    <t>01</t>
  </si>
  <si>
    <t>1.</t>
  </si>
  <si>
    <t>Данък върху доходите на физически лица</t>
  </si>
  <si>
    <t>01-00</t>
  </si>
  <si>
    <t>Корпоративен данък</t>
  </si>
  <si>
    <t>02-00</t>
  </si>
  <si>
    <t>Данъци върху дивидентите, ликвидационните дялове и доходите на местни и чуждестранни лица</t>
  </si>
  <si>
    <t>04-00</t>
  </si>
  <si>
    <t>08-00</t>
  </si>
  <si>
    <t>Здравноосигурителни вноски</t>
  </si>
  <si>
    <t>10-00</t>
  </si>
  <si>
    <t>13-00</t>
  </si>
  <si>
    <t>Данък върху добавената стойност</t>
  </si>
  <si>
    <t>14-00</t>
  </si>
  <si>
    <t>Акцизи</t>
  </si>
  <si>
    <t>15-00</t>
  </si>
  <si>
    <t>Други данъци по Закона за корпоративното подоходно облагане</t>
  </si>
  <si>
    <t>17-00</t>
  </si>
  <si>
    <t>Такси върху производството на захар и изоглюкоза</t>
  </si>
  <si>
    <t>18-00</t>
  </si>
  <si>
    <t>Мита и митнически такси</t>
  </si>
  <si>
    <t>19-00</t>
  </si>
  <si>
    <t>Други данъци</t>
  </si>
  <si>
    <t>20-00</t>
  </si>
  <si>
    <t xml:space="preserve"> 2.</t>
  </si>
  <si>
    <t>Неданъчни приходи</t>
  </si>
  <si>
    <t>Приходи и доходи от собственост</t>
  </si>
  <si>
    <t>24-00</t>
  </si>
  <si>
    <t>- вноски от приходи на държ.(общ.) предприятия и институции</t>
  </si>
  <si>
    <t>24-01</t>
  </si>
  <si>
    <t>- нетни приходи от продажби на услуги, стоки и продукция</t>
  </si>
  <si>
    <t>24-04</t>
  </si>
  <si>
    <t>- приходи от наеми на имущество</t>
  </si>
  <si>
    <t>24-05</t>
  </si>
  <si>
    <t>- приходи от наеми на земя</t>
  </si>
  <si>
    <t>24-06</t>
  </si>
  <si>
    <t>- приходи от лихви</t>
  </si>
  <si>
    <t>Държавни такси</t>
  </si>
  <si>
    <t>25-00</t>
  </si>
  <si>
    <t>Съдебни такси</t>
  </si>
  <si>
    <t>26-00</t>
  </si>
  <si>
    <t>Общински такси</t>
  </si>
  <si>
    <t>27-00</t>
  </si>
  <si>
    <t>Глоби, санкции и наказателни лихви</t>
  </si>
  <si>
    <t>28-00</t>
  </si>
  <si>
    <t>36-00</t>
  </si>
  <si>
    <t>Внесени ДДС и други данъци върху продажбите</t>
  </si>
  <si>
    <t>37-00</t>
  </si>
  <si>
    <t>Постъпления от продажба на нефинансови активи</t>
  </si>
  <si>
    <t>40-00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</si>
  <si>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</si>
  <si>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</si>
  <si>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</si>
  <si>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</si>
  <si>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</si>
  <si>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Постъпления от продажба на земеделска продукция</t>
  </si>
  <si>
    <t>40-72</t>
  </si>
  <si>
    <t>Приходи от концесии</t>
  </si>
  <si>
    <t>41-00</t>
  </si>
  <si>
    <t>Приходи от лицензии за ползване на държавни/общински активи</t>
  </si>
  <si>
    <t>42-00</t>
  </si>
  <si>
    <t xml:space="preserve"> 3.</t>
  </si>
  <si>
    <t>45-00</t>
  </si>
  <si>
    <t>46-00</t>
  </si>
  <si>
    <t>02</t>
  </si>
  <si>
    <t>Общо разходи</t>
  </si>
  <si>
    <t xml:space="preserve"> 1.</t>
  </si>
  <si>
    <t>Текущи разходи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</si>
  <si>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</si>
  <si>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</si>
  <si>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Осигурителни вноски</t>
  </si>
  <si>
    <t>Осигурителни вноски от работодатели за Държавното обществено осигуряване (ДОО)</t>
  </si>
  <si>
    <t>05-51</t>
  </si>
  <si>
    <t>Осигурителни вноски от работодатели за Учителския пенсионен фонд (УПФ)</t>
  </si>
  <si>
    <t>05-52</t>
  </si>
  <si>
    <t>Здравноосигурителни вноски от работодатели</t>
  </si>
  <si>
    <t>05-60</t>
  </si>
  <si>
    <t>05-80</t>
  </si>
  <si>
    <t>Задължителни вноски за чуждестранни пенсионни фондове и схеми за сметка на осигурителя</t>
  </si>
  <si>
    <t>05-90</t>
  </si>
  <si>
    <t>Вноски за доброволно осигуряване</t>
  </si>
  <si>
    <t>Издръжка</t>
  </si>
  <si>
    <t>Лихви</t>
  </si>
  <si>
    <t>Лихви по външни заеми</t>
  </si>
  <si>
    <t>Лихви по вътрешни заеми</t>
  </si>
  <si>
    <t>Здравноосигурителни плащания</t>
  </si>
  <si>
    <t>39-00</t>
  </si>
  <si>
    <t>Стипендии</t>
  </si>
  <si>
    <t>Пенсии</t>
  </si>
  <si>
    <t>Текущи трансфери, обезщетения и помощи за домакинствата</t>
  </si>
  <si>
    <t>43-00</t>
  </si>
  <si>
    <t>43-02</t>
  </si>
  <si>
    <t>Разходи за членски внос и участие в нетърговски организации и дейности</t>
  </si>
  <si>
    <t>49-00</t>
  </si>
  <si>
    <t>Капиталови разходи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</si>
  <si>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</si>
  <si>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</si>
  <si>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</si>
  <si>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</si>
  <si>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</si>
  <si>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</si>
  <si>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</si>
  <si>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</si>
  <si>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Капиталови трансфери</t>
  </si>
  <si>
    <t>55-00</t>
  </si>
  <si>
    <t>Прираст на държавния резерв и изкупуване на земеделска продукция</t>
  </si>
  <si>
    <t>Плащания за попълване на държавния резерв</t>
  </si>
  <si>
    <t>57-01</t>
  </si>
  <si>
    <t>Постъпления от продажба на държавния резерв (-)</t>
  </si>
  <si>
    <t>40-71</t>
  </si>
  <si>
    <t>Плащания за изкупуване на земеделска продукция</t>
  </si>
  <si>
    <t>57-02</t>
  </si>
  <si>
    <t xml:space="preserve"> 4.</t>
  </si>
  <si>
    <t>Резерв за непредвидени и неотложни разходи</t>
  </si>
  <si>
    <t>00-98</t>
  </si>
  <si>
    <t>НАТУРАЛНИ ПОКАЗАТЕЛИ</t>
  </si>
  <si>
    <t>Щатни бройки - общо</t>
  </si>
  <si>
    <t>Средногодишни щатни бройки - общо</t>
  </si>
  <si>
    <t>Щатни бройки</t>
  </si>
  <si>
    <t>по трудови правоотношения</t>
  </si>
  <si>
    <t>по служебни правоотношения</t>
  </si>
  <si>
    <t>Средногодишни щатни бройки</t>
  </si>
  <si>
    <t>по  трудови правоотношения</t>
  </si>
  <si>
    <t>по  служебни правоотношения</t>
  </si>
  <si>
    <t>Средна годишна брутна заплата</t>
  </si>
  <si>
    <t>03</t>
  </si>
  <si>
    <t>30-31</t>
  </si>
  <si>
    <t xml:space="preserve">     - трансфери за здравно осигуряване (+/-)</t>
  </si>
  <si>
    <t>32-00</t>
  </si>
  <si>
    <t>32-10</t>
  </si>
  <si>
    <t>32-20</t>
  </si>
  <si>
    <t>32-30</t>
  </si>
  <si>
    <t>32-40</t>
  </si>
  <si>
    <t>60-00</t>
  </si>
  <si>
    <t>60-01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</si>
  <si>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</si>
  <si>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</si>
  <si>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</si>
  <si>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</si>
  <si>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</si>
  <si>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</si>
  <si>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</si>
  <si>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</si>
  <si>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</si>
  <si>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</si>
  <si>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</si>
  <si>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</si>
  <si>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</si>
  <si>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</si>
  <si>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</si>
  <si>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</si>
  <si>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65-00</t>
  </si>
  <si>
    <t>Разчети за извършени плащания в СЕБРА (+/-)</t>
  </si>
  <si>
    <t>66-00</t>
  </si>
  <si>
    <t>69-00</t>
  </si>
  <si>
    <t>IV. БЮДЖЕТНО САЛДО (+/-)     (I. - ІІ. + ІІІ.)</t>
  </si>
  <si>
    <t>04</t>
  </si>
  <si>
    <t>V. ФИНАНСИРАНЕ</t>
  </si>
  <si>
    <t>05</t>
  </si>
  <si>
    <t>Заеми от чужбина - нето (+/-)</t>
  </si>
  <si>
    <t>80-00</t>
  </si>
  <si>
    <t>Получени заеми (+)</t>
  </si>
  <si>
    <t>Погашения по заеми (-)</t>
  </si>
  <si>
    <t>Заеми от банки и други лица в страната - нето (+/-)</t>
  </si>
  <si>
    <t>83-00</t>
  </si>
  <si>
    <t>88-00</t>
  </si>
  <si>
    <t>89-00</t>
  </si>
  <si>
    <t>90-00</t>
  </si>
  <si>
    <t>91-00</t>
  </si>
  <si>
    <t>Друго финансиране - нето (+/-)</t>
  </si>
  <si>
    <t>93-00</t>
  </si>
  <si>
    <t>Придобиване на дялове, акции и съучастия (нето)</t>
  </si>
  <si>
    <t>70-00</t>
  </si>
  <si>
    <t>Предоставени кредити (нето)</t>
  </si>
  <si>
    <t>71-00</t>
  </si>
  <si>
    <t>Предоставени средства по лихвени заеми (-)</t>
  </si>
  <si>
    <t>71-01</t>
  </si>
  <si>
    <t>Възстановени главници по предоставени лихвени заеми (+)</t>
  </si>
  <si>
    <t>71-02</t>
  </si>
  <si>
    <t>72-00</t>
  </si>
  <si>
    <t>72-01</t>
  </si>
  <si>
    <t>72-02</t>
  </si>
  <si>
    <t>Плащания по активирани гаранции, поръчителства и преоформен държавен дълг (нето)</t>
  </si>
  <si>
    <t>73-00</t>
  </si>
  <si>
    <t>Предоставени заеми към крайни бенефициенти по държавни инвестиционни заеми (нето)</t>
  </si>
  <si>
    <t>79-00</t>
  </si>
  <si>
    <t>Предоставени заеми на крайни бенефициенти (-)</t>
  </si>
  <si>
    <t>79-01</t>
  </si>
  <si>
    <t>79-02</t>
  </si>
  <si>
    <t>Депозити и средства по сметки - нето (+/-)</t>
  </si>
  <si>
    <t>РАЗПРЕДЕЛЕНИЕ НА РАЗХОДИТЕ ПО ФУНКЦИИ / ГРУПИ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</si>
  <si>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</si>
  <si>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</si>
  <si>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</si>
  <si>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</si>
  <si>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</si>
  <si>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</si>
  <si>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</si>
  <si>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</si>
  <si>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</si>
  <si>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</si>
  <si>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Брой ученици в училища, финансирани по единни разходни стандарти</t>
  </si>
  <si>
    <t>Среднопретеглен стандарт за един ученик</t>
  </si>
  <si>
    <t>Средногодишен приравнен брой учащи във ВУ, финансирани по норматив за издръжка на обучението</t>
  </si>
  <si>
    <t>Средства (брой ученици * среднопретеглен стандарт)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</si>
  <si>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</si>
  <si>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</si>
  <si>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</si>
  <si>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</si>
  <si>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</si>
  <si>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ЖИЛИЩНО СТРОИТЕЛСТВО, БЛАГОУСТРОЙСТВО,  КОМУНАЛНО СТОПАНСТВО И ОПАЗВАНЕ НА  ОКОЛНАТА СРЕДА</t>
  </si>
  <si>
    <t>VI. А. ЖИЛИЩНО СТРОИТЕЛСТВО, БЛАГОУСТРОЙСТВО,  КОМУНАЛНО СТОПАНСТВО</t>
  </si>
  <si>
    <t>VI. Б. ОПАЗВАНЕ НА ОКОЛНАТА СРЕДА</t>
  </si>
  <si>
    <t>VII. ПОЧИВНО ДЕЛО, КУЛТУРА, РЕЛИГИОЗНИ ДЕЙНОСТИ</t>
  </si>
  <si>
    <t>VII. A. ПОЧИВНО ДЕЛО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</si>
  <si>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</si>
  <si>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</si>
  <si>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</si>
  <si>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</si>
  <si>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</si>
  <si>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</si>
  <si>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</si>
  <si>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</si>
  <si>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</si>
  <si>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</si>
  <si>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</si>
  <si>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>Данък върху застрахователните премии</t>
  </si>
  <si>
    <t>16-00</t>
  </si>
  <si>
    <t>II. Д. ЗАЩИТА НА НАСЕЛЕНИЕТО, УПРАВЛЕНИЕ И ДЕЙНОСТИ ПРИ СТИХИЙНИ БЕДСТВИЯ И АВАРИИ</t>
  </si>
  <si>
    <t>Имуществени и други местни данъци</t>
  </si>
  <si>
    <t>Трансфери на отчислени постъпления</t>
  </si>
  <si>
    <t>Щатни бройки за дейности в областта на сценичните изкуства, финансирани по единни разходни стандарти</t>
  </si>
  <si>
    <t>Средногодишни щатни бройки за дейности в областта на сценичните изкуства, финансирани по единни разходни стандарти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</si>
  <si>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</si>
  <si>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</si>
  <si>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</si>
  <si>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</si>
  <si>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Задължителни осигурителни вноски от работодатели</t>
  </si>
  <si>
    <t>05-00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</si>
  <si>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</si>
  <si>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</si>
  <si>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Персонал</t>
  </si>
  <si>
    <t xml:space="preserve">Тази форма се попълва както за ежемесечния, така и за тримесечния отчет на ДИЗ. </t>
  </si>
  <si>
    <t>Възстановени суми по предост.заеми на крайни бенефициенти (+)</t>
  </si>
  <si>
    <t>Трансфери от/за сметки за чужди средства</t>
  </si>
  <si>
    <t>67-00</t>
  </si>
  <si>
    <t>67-01</t>
  </si>
  <si>
    <t>67-02</t>
  </si>
  <si>
    <t xml:space="preserve">     - получени трансфери (+)</t>
  </si>
  <si>
    <t xml:space="preserve">     - предоставени трансфери (-)</t>
  </si>
  <si>
    <t>Трансфери за поети осигурителни вноски и данъци</t>
  </si>
  <si>
    <t>I. ПРИХОДИ, ПОМОЩИ И ДАРЕНИЯ</t>
  </si>
  <si>
    <t>Данъчно-осигурителни приходи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</si>
  <si>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</si>
  <si>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</si>
  <si>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</si>
  <si>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</si>
  <si>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</si>
  <si>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</si>
  <si>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</si>
  <si>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</si>
  <si>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II. РАЗХОДИ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</si>
  <si>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</si>
  <si>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</si>
  <si>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</si>
  <si>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49-01</t>
  </si>
  <si>
    <t>Капиталови трансфери за чужбина</t>
  </si>
  <si>
    <t>49-02</t>
  </si>
  <si>
    <t xml:space="preserve"> 5.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</si>
  <si>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</si>
  <si>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</si>
  <si>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</si>
  <si>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</si>
  <si>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</si>
  <si>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</si>
  <si>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</si>
  <si>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</si>
  <si>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държавните висши училища  трансфери от ДБ(+)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</si>
  <si>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</si>
  <si>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</si>
  <si>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</si>
  <si>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</si>
  <si>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</si>
  <si>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</si>
  <si>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</si>
  <si>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</si>
  <si>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</si>
  <si>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</si>
  <si>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</si>
  <si>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</si>
  <si>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</si>
  <si>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</si>
  <si>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Чужди средства от държавни/общински предприятия (+/-)</t>
  </si>
  <si>
    <t>93-01</t>
  </si>
  <si>
    <t>Чужди средства от други лица (небюджетни предприятия и физически лица) (+/-)</t>
  </si>
  <si>
    <t>93-10</t>
  </si>
  <si>
    <t>Задължения по финансов лизинг и търговски кредит (+)</t>
  </si>
  <si>
    <t>93-17</t>
  </si>
  <si>
    <t>Погашения по финансов лизинг и търговски кредит (-)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</si>
  <si>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</si>
  <si>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</si>
  <si>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</si>
  <si>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</si>
  <si>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</si>
  <si>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</si>
  <si>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</si>
  <si>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</si>
  <si>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</si>
  <si>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</si>
  <si>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</si>
  <si>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</si>
  <si>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</si>
  <si>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Плащания за сметка на средства на Европейския съюз от суми за преструктуриране(-)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</si>
  <si>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</si>
  <si>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</si>
  <si>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</si>
  <si>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</si>
  <si>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</si>
  <si>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</si>
  <si>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</si>
  <si>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</si>
  <si>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</si>
  <si>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</si>
  <si>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</si>
  <si>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</si>
  <si>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</si>
  <si>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</si>
  <si>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</si>
  <si>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</si>
  <si>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</si>
  <si>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</si>
  <si>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</si>
  <si>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</si>
  <si>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</si>
  <si>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</si>
  <si>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</si>
  <si>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</si>
  <si>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</si>
  <si>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</si>
  <si>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Наличности в началото на периода (+)</t>
  </si>
  <si>
    <t>Наличности в края на периода (-)</t>
  </si>
  <si>
    <t>Други приходи</t>
  </si>
  <si>
    <t>Е М Е С Е Ч Е Н / Т Р И М Е С Е Ч Е Н   О Т Ч Е Т
НА ДЪРЖАВНИТЕ ИНВЕСТИЦИОННИ ЗАЕМИ (ДИЗ) ЗА 2017 г.</t>
  </si>
  <si>
    <t>2017 г.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</si>
  <si>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</si>
  <si>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</si>
  <si>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</si>
  <si>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</si>
  <si>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</si>
  <si>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</si>
  <si>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</si>
  <si>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</si>
  <si>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</si>
  <si>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</si>
  <si>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</si>
  <si>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</si>
  <si>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</si>
  <si>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</si>
  <si>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</si>
  <si>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</si>
  <si>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</si>
  <si>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</si>
  <si>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</si>
  <si>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</si>
  <si>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</si>
  <si>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</si>
  <si>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</si>
  <si>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</si>
  <si>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</si>
  <si>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</si>
  <si>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</si>
  <si>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</si>
  <si>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</si>
  <si>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</si>
  <si>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</si>
  <si>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</si>
  <si>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</si>
  <si>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</si>
  <si>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</si>
  <si>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</si>
  <si>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</si>
  <si>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</si>
  <si>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</si>
  <si>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</si>
  <si>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</si>
  <si>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</si>
  <si>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</si>
  <si>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</si>
  <si>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</si>
  <si>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</si>
  <si>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</si>
  <si>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</si>
  <si>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</si>
  <si>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</si>
  <si>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</si>
  <si>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</si>
  <si>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</si>
  <si>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</si>
  <si>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</si>
  <si>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</si>
  <si>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</si>
  <si>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</si>
  <si>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</si>
  <si>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</si>
  <si>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</si>
  <si>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</si>
  <si>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</si>
  <si>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</si>
  <si>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</si>
  <si>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</si>
  <si>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</si>
  <si>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</si>
  <si>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</si>
  <si>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</si>
  <si>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</si>
  <si>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</si>
  <si>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- Получени заеми (+)</t>
  </si>
  <si>
    <t>- Погашения по заеми (-)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</si>
  <si>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</si>
  <si>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</si>
  <si>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</si>
  <si>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на ПРБ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</si>
  <si>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</si>
  <si>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</si>
  <si>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</si>
  <si>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</si>
  <si>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Субсидии  и други текущи трансфери за юридически лица с нестопанска цел</t>
  </si>
  <si>
    <t>Приватизация на дялове, акции и участия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</si>
  <si>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</si>
  <si>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</si>
  <si>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</si>
  <si>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</si>
  <si>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</si>
  <si>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</si>
  <si>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</si>
  <si>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</si>
  <si>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</si>
  <si>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</si>
  <si>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</si>
  <si>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на МТИТС</t>
  </si>
  <si>
    <t>Пристанище Бургас</t>
  </si>
  <si>
    <t>Дунав мост</t>
  </si>
  <si>
    <t>KFW</t>
  </si>
  <si>
    <t>EIB</t>
  </si>
  <si>
    <t>Пловдив-Свиленград</t>
  </si>
  <si>
    <t>от 01.01.2017 г. до 31.12.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</si>
</sst>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25">
    <font>
      <sz val="10"/>
      <name val="Arial"/>
      <charset val="204"/>
    </font>
    <font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family val="2"/>
      <charset val="204"/>
    </font>
    <font>
      <b/>
      <u/>
      <sz val="10"/>
      <name val="Arial"/>
      <family val="2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sz val="10"/>
      <color indexed="21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5" fillId="0" borderId="0"/>
  </cellStyleXfs>
  <cellXfs count="192">
    <xf numFmtId="0" fontId="0" fillId="0" borderId="0" xfId="0"/>
    <xf numFmtId="0" fontId="2" fillId="2" borderId="0" xfId="0" applyFont="1" applyFill="1" applyProtection="1">
      <protection locked="0"/>
    </xf>
    <xf numFmtId="0" fontId="0" fillId="0" borderId="0" xfId="0" quotePrefix="1" applyAlignment="1">
      <alignment horizontal="left"/>
    </xf>
    <xf numFmtId="0" fontId="0" fillId="0" borderId="0" xfId="0" applyFill="1"/>
    <xf numFmtId="0" fontId="3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0" fontId="6" fillId="0" borderId="0" xfId="0" applyFont="1" applyFill="1" applyAlignment="1" applyProtection="1">
      <alignment vertical="top"/>
    </xf>
    <xf numFmtId="0" fontId="7" fillId="0" borderId="0" xfId="0" quotePrefix="1" applyFont="1" applyFill="1" applyAlignment="1" applyProtection="1">
      <alignment horizontal="left"/>
    </xf>
    <xf numFmtId="0" fontId="7" fillId="0" borderId="0" xfId="0" quotePrefix="1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center" vertical="top"/>
    </xf>
    <xf numFmtId="0" fontId="9" fillId="3" borderId="0" xfId="0" applyFont="1" applyFill="1" applyProtection="1">
      <protection locked="0"/>
    </xf>
    <xf numFmtId="0" fontId="10" fillId="4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center" vertical="top"/>
      <protection locked="0"/>
    </xf>
    <xf numFmtId="0" fontId="11" fillId="0" borderId="0" xfId="0" applyFont="1" applyFill="1" applyAlignment="1" applyProtection="1">
      <alignment horizontal="center" vertical="top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13" fillId="2" borderId="0" xfId="0" quotePrefix="1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center" vertical="top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0" fontId="10" fillId="0" borderId="0" xfId="0" applyFont="1" applyFill="1" applyProtection="1"/>
    <xf numFmtId="0" fontId="11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/>
    </xf>
    <xf numFmtId="0" fontId="9" fillId="0" borderId="1" xfId="0" quotePrefix="1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vertical="top"/>
    </xf>
    <xf numFmtId="0" fontId="10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vertical="top"/>
    </xf>
    <xf numFmtId="0" fontId="7" fillId="0" borderId="2" xfId="0" quotePrefix="1" applyFont="1" applyFill="1" applyBorder="1" applyAlignment="1" applyProtection="1">
      <alignment horizontal="center" vertical="top"/>
    </xf>
    <xf numFmtId="0" fontId="14" fillId="0" borderId="2" xfId="0" quotePrefix="1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vertical="top"/>
    </xf>
    <xf numFmtId="0" fontId="10" fillId="0" borderId="3" xfId="0" applyFont="1" applyFill="1" applyBorder="1" applyAlignment="1" applyProtection="1">
      <alignment horizontal="center" vertical="top"/>
    </xf>
    <xf numFmtId="0" fontId="10" fillId="0" borderId="3" xfId="0" quotePrefix="1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vertical="top"/>
    </xf>
    <xf numFmtId="0" fontId="10" fillId="0" borderId="3" xfId="0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Protection="1"/>
    <xf numFmtId="0" fontId="10" fillId="0" borderId="4" xfId="0" applyNumberFormat="1" applyFont="1" applyFill="1" applyBorder="1" applyAlignment="1" applyProtection="1">
      <alignment vertical="top"/>
    </xf>
    <xf numFmtId="0" fontId="3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>
      <alignment vertical="top"/>
    </xf>
    <xf numFmtId="0" fontId="10" fillId="0" borderId="2" xfId="0" applyNumberFormat="1" applyFont="1" applyFill="1" applyBorder="1" applyAlignment="1" applyProtection="1">
      <alignment vertical="top"/>
    </xf>
    <xf numFmtId="0" fontId="10" fillId="0" borderId="2" xfId="0" quotePrefix="1" applyNumberFormat="1" applyFont="1" applyFill="1" applyBorder="1" applyAlignment="1" applyProtection="1">
      <alignment horizontal="left" vertical="top" wrapText="1"/>
    </xf>
    <xf numFmtId="3" fontId="14" fillId="0" borderId="2" xfId="0" applyNumberFormat="1" applyFont="1" applyFill="1" applyBorder="1" applyAlignment="1" applyProtection="1">
      <alignment vertical="top"/>
    </xf>
    <xf numFmtId="0" fontId="6" fillId="0" borderId="0" xfId="0" applyFont="1" applyFill="1" applyProtection="1"/>
    <xf numFmtId="0" fontId="3" fillId="0" borderId="2" xfId="0" quotePrefix="1" applyNumberFormat="1" applyFont="1" applyFill="1" applyBorder="1" applyAlignment="1" applyProtection="1">
      <alignment horizontal="left" vertical="top" wrapText="1"/>
    </xf>
    <xf numFmtId="0" fontId="3" fillId="0" borderId="2" xfId="0" quotePrefix="1" applyNumberFormat="1" applyFont="1" applyFill="1" applyBorder="1" applyAlignment="1" applyProtection="1">
      <alignment horizontal="left" vertical="top"/>
    </xf>
    <xf numFmtId="3" fontId="16" fillId="0" borderId="2" xfId="0" applyNumberFormat="1" applyFont="1" applyFill="1" applyBorder="1" applyAlignment="1" applyProtection="1">
      <alignment vertical="top"/>
    </xf>
    <xf numFmtId="3" fontId="14" fillId="2" borderId="2" xfId="0" applyNumberFormat="1" applyFont="1" applyFill="1" applyBorder="1" applyAlignment="1" applyProtection="1">
      <alignment vertical="top"/>
      <protection locked="0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14" fillId="0" borderId="6" xfId="0" applyNumberFormat="1" applyFont="1" applyFill="1" applyBorder="1" applyAlignment="1" applyProtection="1">
      <alignment horizontal="center" vertical="top"/>
    </xf>
    <xf numFmtId="0" fontId="14" fillId="0" borderId="6" xfId="0" quotePrefix="1" applyNumberFormat="1" applyFont="1" applyFill="1" applyBorder="1" applyAlignment="1" applyProtection="1">
      <alignment horizontal="center" vertical="top"/>
    </xf>
    <xf numFmtId="0" fontId="14" fillId="0" borderId="2" xfId="0" quotePrefix="1" applyNumberFormat="1" applyFont="1" applyFill="1" applyBorder="1" applyAlignment="1" applyProtection="1">
      <alignment horizontal="left" vertical="top" wrapText="1" indent="2"/>
    </xf>
    <xf numFmtId="0" fontId="10" fillId="0" borderId="6" xfId="0" applyNumberFormat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9" fillId="0" borderId="6" xfId="0" quotePrefix="1" applyNumberFormat="1" applyFont="1" applyFill="1" applyBorder="1" applyAlignment="1" applyProtection="1">
      <alignment horizontal="center" vertical="top" wrapText="1"/>
    </xf>
    <xf numFmtId="0" fontId="10" fillId="0" borderId="4" xfId="0" applyFont="1" applyFill="1" applyBorder="1" applyAlignment="1" applyProtection="1">
      <alignment vertical="top"/>
    </xf>
    <xf numFmtId="0" fontId="3" fillId="0" borderId="4" xfId="0" quotePrefix="1" applyFont="1" applyFill="1" applyBorder="1" applyAlignment="1" applyProtection="1">
      <alignment horizontal="left" vertical="top" wrapText="1"/>
    </xf>
    <xf numFmtId="49" fontId="10" fillId="0" borderId="4" xfId="0" quotePrefix="1" applyNumberFormat="1" applyFont="1" applyFill="1" applyBorder="1" applyAlignment="1" applyProtection="1">
      <alignment horizontal="center" vertical="top"/>
    </xf>
    <xf numFmtId="0" fontId="10" fillId="0" borderId="2" xfId="0" quotePrefix="1" applyFont="1" applyFill="1" applyBorder="1" applyAlignment="1" applyProtection="1">
      <alignment horizontal="left" vertical="top" wrapText="1"/>
    </xf>
    <xf numFmtId="49" fontId="10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0" fontId="9" fillId="0" borderId="0" xfId="0" applyFont="1" applyFill="1" applyAlignment="1" applyProtection="1">
      <alignment vertical="top"/>
    </xf>
    <xf numFmtId="164" fontId="17" fillId="0" borderId="2" xfId="0" quotePrefix="1" applyNumberFormat="1" applyFont="1" applyFill="1" applyBorder="1" applyAlignment="1" applyProtection="1">
      <alignment horizontal="left" vertical="top" wrapText="1" indent="1"/>
    </xf>
    <xf numFmtId="164" fontId="18" fillId="0" borderId="2" xfId="0" quotePrefix="1" applyNumberFormat="1" applyFont="1" applyFill="1" applyBorder="1" applyAlignment="1" applyProtection="1">
      <alignment horizontal="left" vertical="top"/>
    </xf>
    <xf numFmtId="49" fontId="18" fillId="0" borderId="2" xfId="0" applyNumberFormat="1" applyFont="1" applyFill="1" applyBorder="1" applyAlignment="1" applyProtection="1">
      <alignment horizontal="center" vertical="top"/>
    </xf>
    <xf numFmtId="164" fontId="18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4" fillId="0" borderId="2" xfId="0" quotePrefix="1" applyNumberFormat="1" applyFont="1" applyFill="1" applyBorder="1" applyAlignment="1" applyProtection="1">
      <alignment horizontal="center" vertical="top"/>
    </xf>
    <xf numFmtId="164" fontId="18" fillId="0" borderId="2" xfId="0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3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center" vertical="top" wrapText="1"/>
    </xf>
    <xf numFmtId="164" fontId="17" fillId="0" borderId="2" xfId="0" applyNumberFormat="1" applyFont="1" applyFill="1" applyBorder="1" applyAlignment="1" applyProtection="1">
      <alignment horizontal="left" vertical="top" wrapText="1" indent="1"/>
    </xf>
    <xf numFmtId="0" fontId="17" fillId="0" borderId="2" xfId="0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</xf>
    <xf numFmtId="0" fontId="17" fillId="0" borderId="2" xfId="0" quotePrefix="1" applyNumberFormat="1" applyFont="1" applyFill="1" applyBorder="1" applyAlignment="1" applyProtection="1">
      <alignment horizontal="left" vertical="top" wrapText="1"/>
    </xf>
    <xf numFmtId="3" fontId="1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13" fillId="0" borderId="4" xfId="0" quotePrefix="1" applyNumberFormat="1" applyFont="1" applyFill="1" applyBorder="1" applyAlignment="1" applyProtection="1">
      <alignment horizontal="left" vertical="top" wrapText="1"/>
    </xf>
    <xf numFmtId="0" fontId="14" fillId="0" borderId="5" xfId="0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fill" vertical="top" wrapText="1"/>
    </xf>
    <xf numFmtId="3" fontId="10" fillId="0" borderId="2" xfId="0" applyNumberFormat="1" applyFont="1" applyFill="1" applyBorder="1" applyAlignment="1" applyProtection="1"/>
    <xf numFmtId="0" fontId="3" fillId="0" borderId="6" xfId="0" quotePrefix="1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3" fontId="14" fillId="0" borderId="2" xfId="0" applyNumberFormat="1" applyFont="1" applyFill="1" applyBorder="1" applyAlignment="1" applyProtection="1"/>
    <xf numFmtId="0" fontId="10" fillId="0" borderId="0" xfId="2" applyNumberFormat="1" applyFont="1" applyFill="1" applyBorder="1" applyAlignment="1">
      <alignment vertical="top" wrapText="1"/>
    </xf>
    <xf numFmtId="0" fontId="14" fillId="0" borderId="2" xfId="0" quotePrefix="1" applyNumberFormat="1" applyFont="1" applyFill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vertical="top"/>
    </xf>
    <xf numFmtId="3" fontId="14" fillId="2" borderId="4" xfId="0" applyNumberFormat="1" applyFont="1" applyFill="1" applyBorder="1" applyAlignment="1" applyProtection="1">
      <alignment vertical="top"/>
      <protection locked="0"/>
    </xf>
    <xf numFmtId="3" fontId="6" fillId="0" borderId="2" xfId="0" applyNumberFormat="1" applyFont="1" applyFill="1" applyBorder="1" applyAlignment="1" applyProtection="1">
      <alignment vertical="top"/>
    </xf>
    <xf numFmtId="0" fontId="20" fillId="0" borderId="4" xfId="0" applyNumberFormat="1" applyFont="1" applyFill="1" applyBorder="1" applyAlignment="1" applyProtection="1">
      <alignment vertical="top"/>
    </xf>
    <xf numFmtId="0" fontId="17" fillId="0" borderId="4" xfId="0" quotePrefix="1" applyNumberFormat="1" applyFont="1" applyFill="1" applyBorder="1" applyAlignment="1" applyProtection="1">
      <alignment horizontal="left" vertical="top" wrapText="1"/>
    </xf>
    <xf numFmtId="3" fontId="20" fillId="0" borderId="4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fill" vertical="top" wrapText="1"/>
    </xf>
    <xf numFmtId="0" fontId="9" fillId="0" borderId="6" xfId="0" applyNumberFormat="1" applyFont="1" applyFill="1" applyBorder="1" applyAlignment="1" applyProtection="1">
      <alignment horizontal="center" vertical="top"/>
    </xf>
    <xf numFmtId="3" fontId="9" fillId="0" borderId="2" xfId="0" applyNumberFormat="1" applyFont="1" applyFill="1" applyBorder="1" applyAlignment="1" applyProtection="1">
      <alignment vertical="top"/>
    </xf>
    <xf numFmtId="3" fontId="20" fillId="0" borderId="2" xfId="0" applyNumberFormat="1" applyFont="1" applyFill="1" applyBorder="1" applyAlignment="1" applyProtection="1">
      <alignment vertical="top"/>
    </xf>
    <xf numFmtId="0" fontId="21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17" fillId="0" borderId="2" xfId="0" quotePrefix="1" applyNumberFormat="1" applyFont="1" applyFill="1" applyBorder="1" applyAlignment="1" applyProtection="1">
      <alignment horizontal="left" vertical="top"/>
    </xf>
    <xf numFmtId="164" fontId="14" fillId="0" borderId="2" xfId="0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/>
    </xf>
    <xf numFmtId="164" fontId="14" fillId="0" borderId="2" xfId="0" quotePrefix="1" applyNumberFormat="1" applyFont="1" applyFill="1" applyBorder="1" applyAlignment="1" applyProtection="1">
      <alignment horizontal="left" vertical="top" wrapText="1" indent="1"/>
    </xf>
    <xf numFmtId="49" fontId="14" fillId="0" borderId="2" xfId="0" quotePrefix="1" applyNumberFormat="1" applyFont="1" applyFill="1" applyBorder="1" applyAlignment="1" applyProtection="1">
      <alignment horizontal="center"/>
    </xf>
    <xf numFmtId="164" fontId="14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10" fillId="0" borderId="2" xfId="0" quotePrefix="1" applyFont="1" applyFill="1" applyBorder="1" applyAlignment="1" applyProtection="1">
      <alignment horizontal="left" vertical="top" wrapText="1" indent="1"/>
    </xf>
    <xf numFmtId="0" fontId="9" fillId="0" borderId="6" xfId="0" quotePrefix="1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vertical="top"/>
    </xf>
    <xf numFmtId="0" fontId="17" fillId="0" borderId="7" xfId="0" quotePrefix="1" applyNumberFormat="1" applyFont="1" applyFill="1" applyBorder="1" applyAlignment="1" applyProtection="1">
      <alignment horizontal="left" vertical="top"/>
    </xf>
    <xf numFmtId="0" fontId="9" fillId="0" borderId="8" xfId="0" quotePrefix="1" applyNumberFormat="1" applyFont="1" applyFill="1" applyBorder="1" applyAlignment="1" applyProtection="1">
      <alignment horizontal="center" vertical="top"/>
    </xf>
    <xf numFmtId="3" fontId="19" fillId="0" borderId="7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3" fontId="0" fillId="0" borderId="2" xfId="0" applyNumberFormat="1" applyFont="1" applyFill="1" applyBorder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0" fontId="9" fillId="0" borderId="2" xfId="0" applyFont="1" applyFill="1" applyBorder="1" applyAlignment="1" applyProtection="1">
      <alignment horizontal="left" vertical="top" wrapText="1" indent="1"/>
    </xf>
    <xf numFmtId="0" fontId="9" fillId="0" borderId="3" xfId="0" applyNumberFormat="1" applyFont="1" applyFill="1" applyBorder="1" applyAlignment="1" applyProtection="1">
      <alignment vertical="top"/>
    </xf>
    <xf numFmtId="0" fontId="9" fillId="0" borderId="9" xfId="0" applyNumberFormat="1" applyFont="1" applyFill="1" applyBorder="1" applyAlignment="1" applyProtection="1">
      <alignment horizontal="center" vertical="top"/>
    </xf>
    <xf numFmtId="3" fontId="9" fillId="0" borderId="3" xfId="0" applyNumberFormat="1" applyFont="1" applyFill="1" applyBorder="1" applyAlignment="1" applyProtection="1">
      <alignment vertical="top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9" fillId="0" borderId="0" xfId="0" applyFont="1"/>
    <xf numFmtId="0" fontId="13" fillId="0" borderId="2" xfId="0" applyNumberFormat="1" applyFont="1" applyFill="1" applyBorder="1" applyAlignment="1" applyProtection="1">
      <alignment horizontal="left" vertical="top" wrapText="1"/>
    </xf>
    <xf numFmtId="164" fontId="18" fillId="0" borderId="2" xfId="0" quotePrefix="1" applyNumberFormat="1" applyFont="1" applyFill="1" applyBorder="1" applyAlignment="1" applyProtection="1">
      <alignment horizontal="left" vertical="top" wrapText="1" indent="4"/>
    </xf>
    <xf numFmtId="164" fontId="14" fillId="0" borderId="2" xfId="0" applyNumberFormat="1" applyFont="1" applyFill="1" applyBorder="1" applyAlignment="1" applyProtection="1">
      <alignment horizontal="left" vertical="top" wrapText="1" indent="3"/>
    </xf>
    <xf numFmtId="164" fontId="18" fillId="0" borderId="2" xfId="0" applyNumberFormat="1" applyFont="1" applyFill="1" applyBorder="1" applyAlignment="1" applyProtection="1">
      <alignment horizontal="left" vertical="top" wrapText="1" indent="4"/>
    </xf>
    <xf numFmtId="0" fontId="3" fillId="0" borderId="0" xfId="0" quotePrefix="1" applyFont="1" applyFill="1" applyAlignment="1" applyProtection="1">
      <alignment horizontal="center" vertical="top" wrapText="1"/>
      <protection locked="0"/>
    </xf>
    <xf numFmtId="0" fontId="7" fillId="0" borderId="0" xfId="0" quotePrefix="1" applyFont="1" applyFill="1" applyAlignment="1" applyProtection="1">
      <alignment horizontal="left"/>
      <protection locked="0"/>
    </xf>
    <xf numFmtId="0" fontId="6" fillId="0" borderId="0" xfId="1" applyFont="1" applyFill="1" applyProtection="1"/>
    <xf numFmtId="0" fontId="10" fillId="0" borderId="2" xfId="1" applyNumberFormat="1" applyFont="1" applyFill="1" applyBorder="1" applyAlignment="1" applyProtection="1">
      <alignment horizontal="left" vertical="top"/>
    </xf>
    <xf numFmtId="0" fontId="10" fillId="0" borderId="2" xfId="1" quotePrefix="1" applyNumberFormat="1" applyFont="1" applyFill="1" applyBorder="1" applyAlignment="1" applyProtection="1">
      <alignment horizontal="left" vertical="top" wrapText="1" indent="2"/>
    </xf>
    <xf numFmtId="0" fontId="10" fillId="0" borderId="6" xfId="1" quotePrefix="1" applyNumberFormat="1" applyFont="1" applyFill="1" applyBorder="1" applyAlignment="1" applyProtection="1">
      <alignment horizontal="center" vertical="top"/>
    </xf>
    <xf numFmtId="3" fontId="14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/>
    </xf>
    <xf numFmtId="0" fontId="14" fillId="0" borderId="2" xfId="1" quotePrefix="1" applyNumberFormat="1" applyFont="1" applyFill="1" applyBorder="1" applyAlignment="1" applyProtection="1">
      <alignment horizontal="left" vertical="top" wrapText="1" indent="2"/>
    </xf>
    <xf numFmtId="0" fontId="14" fillId="0" borderId="6" xfId="1" applyNumberFormat="1" applyFont="1" applyFill="1" applyBorder="1" applyAlignment="1" applyProtection="1">
      <alignment horizontal="center" vertical="top"/>
    </xf>
    <xf numFmtId="0" fontId="9" fillId="0" borderId="2" xfId="1" quotePrefix="1" applyNumberFormat="1" applyFont="1" applyFill="1" applyBorder="1" applyAlignment="1" applyProtection="1">
      <alignment horizontal="left" vertical="top"/>
    </xf>
    <xf numFmtId="0" fontId="9" fillId="0" borderId="2" xfId="1" applyNumberFormat="1" applyFont="1" applyFill="1" applyBorder="1" applyAlignment="1" applyProtection="1">
      <alignment horizontal="left" vertical="top" wrapText="1" indent="2"/>
    </xf>
    <xf numFmtId="0" fontId="9" fillId="0" borderId="6" xfId="1" quotePrefix="1" applyNumberFormat="1" applyFont="1" applyFill="1" applyBorder="1" applyAlignment="1" applyProtection="1">
      <alignment horizontal="center" vertical="top" wrapText="1"/>
    </xf>
    <xf numFmtId="0" fontId="9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6" xfId="1" quotePrefix="1" applyNumberFormat="1" applyFont="1" applyFill="1" applyBorder="1" applyAlignment="1" applyProtection="1">
      <alignment horizontal="center" vertical="top"/>
    </xf>
    <xf numFmtId="0" fontId="10" fillId="0" borderId="4" xfId="1" applyNumberFormat="1" applyFont="1" applyFill="1" applyBorder="1" applyAlignment="1" applyProtection="1">
      <alignment vertical="top"/>
    </xf>
    <xf numFmtId="0" fontId="10" fillId="0" borderId="5" xfId="1" quotePrefix="1" applyNumberFormat="1" applyFont="1" applyFill="1" applyBorder="1" applyAlignment="1" applyProtection="1">
      <alignment horizontal="center" vertical="top"/>
    </xf>
    <xf numFmtId="0" fontId="10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 wrapText="1"/>
    </xf>
    <xf numFmtId="0" fontId="3" fillId="0" borderId="2" xfId="1" quotePrefix="1" applyNumberFormat="1" applyFont="1" applyFill="1" applyBorder="1" applyAlignment="1" applyProtection="1">
      <alignment horizontal="left" vertical="top"/>
    </xf>
    <xf numFmtId="0" fontId="3" fillId="0" borderId="2" xfId="1" quotePrefix="1" applyNumberFormat="1" applyFont="1" applyFill="1" applyBorder="1" applyAlignment="1" applyProtection="1">
      <alignment horizontal="left" vertical="top" wrapText="1"/>
    </xf>
    <xf numFmtId="0" fontId="10" fillId="0" borderId="2" xfId="1" quotePrefix="1" applyNumberFormat="1" applyFont="1" applyFill="1" applyBorder="1" applyAlignment="1" applyProtection="1">
      <alignment horizontal="left" vertical="top" wrapText="1" indent="1"/>
    </xf>
    <xf numFmtId="0" fontId="10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2" xfId="1" quotePrefix="1" applyNumberFormat="1" applyFont="1" applyFill="1" applyBorder="1" applyAlignment="1" applyProtection="1">
      <alignment horizontal="left" vertical="top" wrapText="1" indent="1"/>
    </xf>
    <xf numFmtId="0" fontId="3" fillId="0" borderId="2" xfId="1" applyNumberFormat="1" applyFont="1" applyFill="1" applyBorder="1" applyAlignment="1" applyProtection="1">
      <alignment horizontal="left" vertical="top"/>
    </xf>
    <xf numFmtId="0" fontId="3" fillId="0" borderId="2" xfId="1" applyNumberFormat="1" applyFont="1" applyFill="1" applyBorder="1" applyAlignment="1" applyProtection="1">
      <alignment horizontal="left" vertical="top" wrapText="1"/>
    </xf>
    <xf numFmtId="0" fontId="10" fillId="0" borderId="6" xfId="1" applyNumberFormat="1" applyFont="1" applyFill="1" applyBorder="1" applyAlignment="1" applyProtection="1">
      <alignment horizontal="center" vertical="top"/>
    </xf>
    <xf numFmtId="0" fontId="14" fillId="0" borderId="2" xfId="1" applyNumberFormat="1" applyFont="1" applyFill="1" applyBorder="1" applyAlignment="1" applyProtection="1">
      <alignment vertical="top"/>
    </xf>
    <xf numFmtId="0" fontId="10" fillId="0" borderId="2" xfId="1" applyNumberFormat="1" applyFont="1" applyFill="1" applyBorder="1" applyAlignment="1" applyProtection="1">
      <alignment vertical="top" wrapText="1"/>
    </xf>
    <xf numFmtId="0" fontId="10" fillId="0" borderId="2" xfId="1" applyNumberFormat="1" applyFont="1" applyFill="1" applyBorder="1" applyAlignment="1" applyProtection="1">
      <alignment horizontal="fill" vertical="top" wrapText="1"/>
    </xf>
    <xf numFmtId="0" fontId="14" fillId="0" borderId="4" xfId="1" applyNumberFormat="1" applyFont="1" applyFill="1" applyBorder="1" applyAlignment="1" applyProtection="1">
      <alignment vertical="top"/>
    </xf>
    <xf numFmtId="0" fontId="3" fillId="0" borderId="4" xfId="1" quotePrefix="1" applyNumberFormat="1" applyFont="1" applyFill="1" applyBorder="1" applyAlignment="1" applyProtection="1">
      <alignment horizontal="left" vertical="top" wrapText="1"/>
    </xf>
    <xf numFmtId="0" fontId="20" fillId="0" borderId="6" xfId="0" quotePrefix="1" applyNumberFormat="1" applyFont="1" applyFill="1" applyBorder="1" applyAlignment="1" applyProtection="1">
      <alignment horizontal="center" vertical="top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38100</xdr:rowOff>
    </xdr:from>
    <xdr:to>
      <xdr:col>2</xdr:col>
      <xdr:colOff>1297275</xdr:colOff>
      <xdr:row>9</xdr:row>
      <xdr:rowOff>106680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 flipH="1">
          <a:off x="38100" y="883920"/>
          <a:ext cx="1813560" cy="906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952500</xdr:colOff>
          <xdr:row>7</xdr:row>
          <xdr:rowOff>57150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123825</xdr:rowOff>
        </xdr:from>
        <xdr:to>
          <xdr:col>2</xdr:col>
          <xdr:colOff>952500</xdr:colOff>
          <xdr:row>8</xdr:row>
          <xdr:rowOff>247650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K1232"/>
  <sheetViews>
    <sheetView tabSelected="1" zoomScaleNormal="100" workbookViewId="0">
      <pane xSplit="4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C6" sqref="C6"/>
    </sheetView>
  </sheetViews>
  <sheetFormatPr defaultColWidth="10.5703125" defaultRowHeight="12.75"/>
  <cols>
    <col min="1" max="1" width="3.7109375" style="12" hidden="1" customWidth="1"/>
    <col min="2" max="2" width="7.7109375" style="13" customWidth="1"/>
    <col min="3" max="3" width="67.7109375" style="12" customWidth="1"/>
    <col min="4" max="4" width="5.7109375" style="15" customWidth="1"/>
    <col min="5" max="9" width="14.7109375" style="12" customWidth="1"/>
    <col min="10" max="24" width="14.7109375" style="12" hidden="1" customWidth="1"/>
    <col min="25" max="26" width="14.7109375" style="12" customWidth="1"/>
    <col min="27" max="31" width="14.7109375" style="12" hidden="1" customWidth="1"/>
    <col min="32" max="32" width="3" style="12" customWidth="1"/>
    <col min="33" max="36" width="10.5703125" style="12"/>
    <col min="37" max="37" width="0" style="12" hidden="1" customWidth="1"/>
    <col min="38" max="16384" width="10.5703125" style="12"/>
  </cols>
  <sheetData>
    <row r="1" spans="1:37">
      <c r="A1" s="6">
        <v>1</v>
      </c>
      <c r="B1" s="7"/>
      <c r="C1" s="8"/>
      <c r="D1" s="9"/>
      <c r="E1" s="10"/>
      <c r="F1" s="10"/>
      <c r="G1" s="10"/>
      <c r="H1" s="10" t="str">
        <f t="shared" ref="H1:X1" si="0">IF((ABS(MAX(H14:H1231))+ABS(MIN(H14:H1231)))=0,"Hide","'")</f>
        <v>'</v>
      </c>
      <c r="I1" s="10" t="str">
        <f t="shared" si="0"/>
        <v>'</v>
      </c>
      <c r="J1" s="10" t="str">
        <f t="shared" si="0"/>
        <v>Hide</v>
      </c>
      <c r="K1" s="10" t="str">
        <f t="shared" si="0"/>
        <v>Hide</v>
      </c>
      <c r="L1" s="10" t="str">
        <f t="shared" si="0"/>
        <v>Hide</v>
      </c>
      <c r="M1" s="10" t="str">
        <f t="shared" si="0"/>
        <v>Hide</v>
      </c>
      <c r="N1" s="10" t="str">
        <f t="shared" si="0"/>
        <v>Hide</v>
      </c>
      <c r="O1" s="10" t="str">
        <f t="shared" si="0"/>
        <v>Hide</v>
      </c>
      <c r="P1" s="10" t="str">
        <f t="shared" si="0"/>
        <v>Hide</v>
      </c>
      <c r="Q1" s="10" t="str">
        <f t="shared" si="0"/>
        <v>Hide</v>
      </c>
      <c r="R1" s="10" t="str">
        <f t="shared" si="0"/>
        <v>Hide</v>
      </c>
      <c r="S1" s="10" t="str">
        <f t="shared" si="0"/>
        <v>Hide</v>
      </c>
      <c r="T1" s="10" t="str">
        <f t="shared" si="0"/>
        <v>Hide</v>
      </c>
      <c r="U1" s="10" t="str">
        <f t="shared" si="0"/>
        <v>Hide</v>
      </c>
      <c r="V1" s="10" t="str">
        <f t="shared" si="0"/>
        <v>Hide</v>
      </c>
      <c r="W1" s="10" t="str">
        <f t="shared" si="0"/>
        <v>Hide</v>
      </c>
      <c r="X1" s="10" t="str">
        <f t="shared" si="0"/>
        <v>Hide</v>
      </c>
      <c r="Y1" s="10"/>
      <c r="Z1" s="10"/>
      <c r="AA1" s="10" t="str">
        <f>IF((ABS(MAX(AA14:AA1231))+ABS(MIN(AA14:AA1231)))=0,"Hide","'")</f>
        <v>Hide</v>
      </c>
      <c r="AB1" s="10" t="str">
        <f>IF((ABS(MAX(AB14:AB1231))+ABS(MIN(AB14:AB1231)))=0,"Hide","'")</f>
        <v>Hide</v>
      </c>
      <c r="AC1" s="10" t="str">
        <f>IF((ABS(MAX(AC14:AC1231))+ABS(MIN(AC14:AC1231)))=0,"Hide","'")</f>
        <v>Hide</v>
      </c>
      <c r="AD1" s="10" t="str">
        <f>IF((ABS(MAX(AD14:AD1231))+ABS(MIN(AD14:AD1231)))=0,"Hide","'")</f>
        <v>Hide</v>
      </c>
      <c r="AE1" s="10" t="str">
        <f>IF((ABS(MAX(AE14:AE1231))+ABS(MIN(AE14:AE1231)))=0,"Hide","'")</f>
        <v>Hide</v>
      </c>
      <c r="AF1" s="11"/>
      <c r="AK1" s="12">
        <v>1</v>
      </c>
    </row>
    <row r="2" spans="1:37">
      <c r="A2" s="6">
        <v>1</v>
      </c>
      <c r="B2" s="159" t="s">
        <v>11</v>
      </c>
      <c r="C2" s="152"/>
      <c r="D2" s="14"/>
      <c r="AK2" s="12">
        <v>1</v>
      </c>
    </row>
    <row r="3" spans="1:37" ht="25.5">
      <c r="A3" s="6">
        <v>1</v>
      </c>
      <c r="C3" s="158" t="s">
        <v>392</v>
      </c>
      <c r="AK3" s="12">
        <v>1</v>
      </c>
    </row>
    <row r="4" spans="1:37">
      <c r="A4" s="6">
        <v>1</v>
      </c>
      <c r="C4" s="16" t="s">
        <v>489</v>
      </c>
      <c r="AK4" s="12">
        <v>1</v>
      </c>
    </row>
    <row r="5" spans="1:37" ht="13.5" thickBot="1">
      <c r="A5" s="6">
        <v>1</v>
      </c>
      <c r="C5" s="17" t="s">
        <v>495</v>
      </c>
      <c r="D5" s="18"/>
      <c r="E5" s="19"/>
      <c r="F5" s="19"/>
      <c r="G5" s="20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19"/>
      <c r="Z5" s="20"/>
      <c r="AA5" s="20"/>
      <c r="AB5" s="21"/>
      <c r="AC5" s="21"/>
      <c r="AD5" s="21"/>
      <c r="AE5" s="21"/>
      <c r="AK5" s="12">
        <v>1</v>
      </c>
    </row>
    <row r="6" spans="1:37">
      <c r="A6" s="6">
        <v>1</v>
      </c>
      <c r="B6" s="22"/>
      <c r="C6" s="23"/>
      <c r="D6" s="24"/>
      <c r="E6" s="25" t="s">
        <v>12</v>
      </c>
      <c r="F6" s="25" t="s">
        <v>12</v>
      </c>
      <c r="G6" s="26" t="s">
        <v>13</v>
      </c>
      <c r="H6" s="26" t="s">
        <v>14</v>
      </c>
      <c r="I6" s="26" t="s">
        <v>15</v>
      </c>
      <c r="J6" s="26" t="s">
        <v>16</v>
      </c>
      <c r="K6" s="26" t="s">
        <v>17</v>
      </c>
      <c r="L6" s="26" t="s">
        <v>18</v>
      </c>
      <c r="M6" s="26" t="s">
        <v>19</v>
      </c>
      <c r="N6" s="26" t="s">
        <v>20</v>
      </c>
      <c r="O6" s="26" t="s">
        <v>21</v>
      </c>
      <c r="P6" s="26" t="s">
        <v>22</v>
      </c>
      <c r="Q6" s="26" t="s">
        <v>23</v>
      </c>
      <c r="R6" s="27" t="s">
        <v>24</v>
      </c>
      <c r="S6" s="27" t="s">
        <v>25</v>
      </c>
      <c r="T6" s="27" t="s">
        <v>26</v>
      </c>
      <c r="U6" s="27" t="s">
        <v>27</v>
      </c>
      <c r="V6" s="27" t="s">
        <v>28</v>
      </c>
      <c r="W6" s="27" t="s">
        <v>29</v>
      </c>
      <c r="X6" s="27" t="s">
        <v>30</v>
      </c>
      <c r="Y6" s="25" t="s">
        <v>12</v>
      </c>
      <c r="Z6" s="26" t="s">
        <v>31</v>
      </c>
      <c r="AA6" s="26" t="s">
        <v>32</v>
      </c>
      <c r="AB6" s="26" t="s">
        <v>33</v>
      </c>
      <c r="AC6" s="26" t="s">
        <v>34</v>
      </c>
      <c r="AD6" s="26" t="s">
        <v>35</v>
      </c>
      <c r="AE6" s="26" t="s">
        <v>36</v>
      </c>
      <c r="AK6" s="12">
        <v>1</v>
      </c>
    </row>
    <row r="7" spans="1:37">
      <c r="A7" s="6">
        <v>1</v>
      </c>
      <c r="B7" s="28"/>
      <c r="C7" s="29" t="s">
        <v>37</v>
      </c>
      <c r="D7" s="29"/>
      <c r="E7" s="30" t="s">
        <v>38</v>
      </c>
      <c r="F7" s="30" t="s">
        <v>38</v>
      </c>
      <c r="G7" s="31" t="s">
        <v>39</v>
      </c>
      <c r="H7" s="31" t="s">
        <v>39</v>
      </c>
      <c r="I7" s="31" t="s">
        <v>39</v>
      </c>
      <c r="J7" s="31" t="s">
        <v>39</v>
      </c>
      <c r="K7" s="31" t="s">
        <v>39</v>
      </c>
      <c r="L7" s="31" t="s">
        <v>39</v>
      </c>
      <c r="M7" s="31" t="s">
        <v>39</v>
      </c>
      <c r="N7" s="31" t="s">
        <v>39</v>
      </c>
      <c r="O7" s="31" t="s">
        <v>39</v>
      </c>
      <c r="P7" s="31" t="s">
        <v>39</v>
      </c>
      <c r="Q7" s="31" t="s">
        <v>39</v>
      </c>
      <c r="R7" s="31" t="s">
        <v>39</v>
      </c>
      <c r="S7" s="31" t="s">
        <v>39</v>
      </c>
      <c r="T7" s="31" t="s">
        <v>39</v>
      </c>
      <c r="U7" s="31" t="s">
        <v>39</v>
      </c>
      <c r="V7" s="31" t="s">
        <v>39</v>
      </c>
      <c r="W7" s="31" t="s">
        <v>39</v>
      </c>
      <c r="X7" s="31" t="s">
        <v>39</v>
      </c>
      <c r="Y7" s="31" t="s">
        <v>40</v>
      </c>
      <c r="Z7" s="31" t="s">
        <v>41</v>
      </c>
      <c r="AA7" s="31" t="s">
        <v>41</v>
      </c>
      <c r="AB7" s="31" t="s">
        <v>41</v>
      </c>
      <c r="AC7" s="31" t="s">
        <v>41</v>
      </c>
      <c r="AD7" s="31" t="s">
        <v>41</v>
      </c>
      <c r="AE7" s="31" t="s">
        <v>41</v>
      </c>
      <c r="AK7" s="12">
        <v>1</v>
      </c>
    </row>
    <row r="8" spans="1:37">
      <c r="A8" s="6">
        <v>1</v>
      </c>
      <c r="B8" s="28"/>
      <c r="C8" s="32"/>
      <c r="D8" s="29"/>
      <c r="E8" s="31"/>
      <c r="F8" s="31" t="s">
        <v>42</v>
      </c>
      <c r="G8" s="31" t="s">
        <v>471</v>
      </c>
      <c r="H8" s="31" t="s">
        <v>471</v>
      </c>
      <c r="I8" s="31" t="s">
        <v>471</v>
      </c>
      <c r="J8" s="31" t="s">
        <v>471</v>
      </c>
      <c r="K8" s="31" t="s">
        <v>471</v>
      </c>
      <c r="L8" s="31" t="s">
        <v>471</v>
      </c>
      <c r="M8" s="31" t="s">
        <v>471</v>
      </c>
      <c r="N8" s="31" t="s">
        <v>471</v>
      </c>
      <c r="O8" s="31" t="s">
        <v>471</v>
      </c>
      <c r="P8" s="31" t="s">
        <v>471</v>
      </c>
      <c r="Q8" s="31" t="s">
        <v>471</v>
      </c>
      <c r="R8" s="31" t="s">
        <v>471</v>
      </c>
      <c r="S8" s="31" t="s">
        <v>471</v>
      </c>
      <c r="T8" s="31" t="s">
        <v>471</v>
      </c>
      <c r="U8" s="31" t="s">
        <v>471</v>
      </c>
      <c r="V8" s="31" t="s">
        <v>471</v>
      </c>
      <c r="W8" s="31" t="s">
        <v>471</v>
      </c>
      <c r="X8" s="31" t="s">
        <v>471</v>
      </c>
      <c r="Y8" s="31" t="s">
        <v>41</v>
      </c>
      <c r="Z8" s="31" t="s">
        <v>43</v>
      </c>
      <c r="AA8" s="31" t="s">
        <v>43</v>
      </c>
      <c r="AB8" s="31" t="s">
        <v>43</v>
      </c>
      <c r="AC8" s="31" t="s">
        <v>43</v>
      </c>
      <c r="AD8" s="31" t="s">
        <v>43</v>
      </c>
      <c r="AE8" s="31" t="s">
        <v>43</v>
      </c>
      <c r="AK8" s="12">
        <v>1</v>
      </c>
    </row>
    <row r="9" spans="1:37" ht="25.5">
      <c r="A9" s="6">
        <v>1</v>
      </c>
      <c r="B9" s="28"/>
      <c r="C9" s="33" t="s">
        <v>44</v>
      </c>
      <c r="D9" s="29"/>
      <c r="E9" s="34" t="s">
        <v>393</v>
      </c>
      <c r="F9" s="31" t="s">
        <v>45</v>
      </c>
      <c r="G9" s="35" t="s">
        <v>491</v>
      </c>
      <c r="H9" s="35" t="s">
        <v>491</v>
      </c>
      <c r="I9" s="35" t="s">
        <v>494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1" t="s">
        <v>46</v>
      </c>
      <c r="Z9" s="35" t="s">
        <v>490</v>
      </c>
      <c r="AA9" s="35"/>
      <c r="AB9" s="35"/>
      <c r="AC9" s="35"/>
      <c r="AD9" s="35"/>
      <c r="AE9" s="35"/>
      <c r="AK9" s="12">
        <v>1</v>
      </c>
    </row>
    <row r="10" spans="1:37">
      <c r="A10" s="6">
        <v>1</v>
      </c>
      <c r="B10" s="28"/>
      <c r="C10" s="33"/>
      <c r="D10" s="29"/>
      <c r="E10" s="31"/>
      <c r="F10" s="31" t="s">
        <v>471</v>
      </c>
      <c r="G10" s="35" t="s">
        <v>492</v>
      </c>
      <c r="H10" s="35" t="s">
        <v>493</v>
      </c>
      <c r="I10" s="35" t="s">
        <v>493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6" t="s">
        <v>47</v>
      </c>
      <c r="Z10" s="35"/>
      <c r="AA10" s="35"/>
      <c r="AB10" s="35"/>
      <c r="AC10" s="35"/>
      <c r="AD10" s="35"/>
      <c r="AE10" s="35"/>
      <c r="AK10" s="12">
        <v>1</v>
      </c>
    </row>
    <row r="11" spans="1:37" s="18" customFormat="1" ht="13.5" thickBot="1">
      <c r="A11" s="6">
        <v>1</v>
      </c>
      <c r="B11" s="37"/>
      <c r="C11" s="38"/>
      <c r="D11" s="38"/>
      <c r="E11" s="39" t="s">
        <v>48</v>
      </c>
      <c r="F11" s="39" t="str">
        <f t="shared" ref="F11:AE11" si="1">$E$9</f>
        <v>2017 г.</v>
      </c>
      <c r="G11" s="39" t="str">
        <f t="shared" si="1"/>
        <v>2017 г.</v>
      </c>
      <c r="H11" s="39" t="str">
        <f t="shared" si="1"/>
        <v>2017 г.</v>
      </c>
      <c r="I11" s="39" t="str">
        <f t="shared" si="1"/>
        <v>2017 г.</v>
      </c>
      <c r="J11" s="39" t="str">
        <f t="shared" si="1"/>
        <v>2017 г.</v>
      </c>
      <c r="K11" s="39" t="str">
        <f t="shared" si="1"/>
        <v>2017 г.</v>
      </c>
      <c r="L11" s="39" t="str">
        <f t="shared" si="1"/>
        <v>2017 г.</v>
      </c>
      <c r="M11" s="39" t="str">
        <f t="shared" si="1"/>
        <v>2017 г.</v>
      </c>
      <c r="N11" s="39" t="str">
        <f t="shared" si="1"/>
        <v>2017 г.</v>
      </c>
      <c r="O11" s="39" t="str">
        <f t="shared" si="1"/>
        <v>2017 г.</v>
      </c>
      <c r="P11" s="39" t="str">
        <f t="shared" si="1"/>
        <v>2017 г.</v>
      </c>
      <c r="Q11" s="39" t="str">
        <f t="shared" si="1"/>
        <v>2017 г.</v>
      </c>
      <c r="R11" s="39" t="str">
        <f t="shared" si="1"/>
        <v>2017 г.</v>
      </c>
      <c r="S11" s="39" t="str">
        <f t="shared" si="1"/>
        <v>2017 г.</v>
      </c>
      <c r="T11" s="39" t="str">
        <f t="shared" si="1"/>
        <v>2017 г.</v>
      </c>
      <c r="U11" s="39" t="str">
        <f t="shared" si="1"/>
        <v>2017 г.</v>
      </c>
      <c r="V11" s="39" t="str">
        <f t="shared" si="1"/>
        <v>2017 г.</v>
      </c>
      <c r="W11" s="39" t="str">
        <f t="shared" si="1"/>
        <v>2017 г.</v>
      </c>
      <c r="X11" s="39" t="str">
        <f t="shared" si="1"/>
        <v>2017 г.</v>
      </c>
      <c r="Y11" s="39" t="str">
        <f t="shared" si="1"/>
        <v>2017 г.</v>
      </c>
      <c r="Z11" s="39" t="str">
        <f t="shared" si="1"/>
        <v>2017 г.</v>
      </c>
      <c r="AA11" s="39" t="str">
        <f t="shared" si="1"/>
        <v>2017 г.</v>
      </c>
      <c r="AB11" s="39" t="str">
        <f t="shared" si="1"/>
        <v>2017 г.</v>
      </c>
      <c r="AC11" s="39" t="str">
        <f t="shared" si="1"/>
        <v>2017 г.</v>
      </c>
      <c r="AD11" s="39" t="str">
        <f t="shared" si="1"/>
        <v>2017 г.</v>
      </c>
      <c r="AE11" s="39" t="str">
        <f t="shared" si="1"/>
        <v>2017 г.</v>
      </c>
      <c r="AK11" s="12">
        <v>1</v>
      </c>
    </row>
    <row r="12" spans="1:37" ht="13.5" thickBot="1">
      <c r="A12" s="6">
        <v>1</v>
      </c>
      <c r="B12" s="40"/>
      <c r="C12" s="38" t="s">
        <v>49</v>
      </c>
      <c r="D12" s="38"/>
      <c r="E12" s="41">
        <v>1</v>
      </c>
      <c r="F12" s="41">
        <v>2</v>
      </c>
      <c r="G12" s="41">
        <v>2.1</v>
      </c>
      <c r="H12" s="41">
        <v>2.2000000000000002</v>
      </c>
      <c r="I12" s="41">
        <v>2.2999999999999998</v>
      </c>
      <c r="J12" s="41">
        <v>2.4</v>
      </c>
      <c r="K12" s="41">
        <v>2.5</v>
      </c>
      <c r="L12" s="41">
        <v>2.6</v>
      </c>
      <c r="M12" s="41">
        <v>2.7</v>
      </c>
      <c r="N12" s="41">
        <v>2.8</v>
      </c>
      <c r="O12" s="41">
        <v>2.9</v>
      </c>
      <c r="P12" s="42">
        <v>2.1</v>
      </c>
      <c r="Q12" s="42">
        <v>2.11</v>
      </c>
      <c r="R12" s="42">
        <v>2.12</v>
      </c>
      <c r="S12" s="42">
        <v>2.13</v>
      </c>
      <c r="T12" s="42">
        <v>2.14</v>
      </c>
      <c r="U12" s="42">
        <v>2.15</v>
      </c>
      <c r="V12" s="42">
        <v>2.16</v>
      </c>
      <c r="W12" s="42">
        <v>2.17</v>
      </c>
      <c r="X12" s="42">
        <v>2.1800000000000002</v>
      </c>
      <c r="Y12" s="41">
        <v>3</v>
      </c>
      <c r="Z12" s="41">
        <v>3.1</v>
      </c>
      <c r="AA12" s="41">
        <v>3.2</v>
      </c>
      <c r="AB12" s="41">
        <v>3.3</v>
      </c>
      <c r="AC12" s="41">
        <v>3.4</v>
      </c>
      <c r="AD12" s="41">
        <v>3.5</v>
      </c>
      <c r="AE12" s="41">
        <v>3.6</v>
      </c>
      <c r="AK12" s="12">
        <v>1</v>
      </c>
    </row>
    <row r="13" spans="1:37">
      <c r="A13" s="6">
        <v>1</v>
      </c>
      <c r="B13" s="43"/>
      <c r="C13" s="44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K13" s="12">
        <v>1</v>
      </c>
    </row>
    <row r="14" spans="1:37" s="21" customFormat="1">
      <c r="A14" s="6">
        <v>1</v>
      </c>
      <c r="B14" s="173"/>
      <c r="C14" s="48" t="s">
        <v>301</v>
      </c>
      <c r="D14" s="174" t="s">
        <v>50</v>
      </c>
      <c r="E14" s="50">
        <f t="shared" ref="E14:AE14" si="2">SUBTOTAL(9,E16:E95)</f>
        <v>3074519</v>
      </c>
      <c r="F14" s="50">
        <f t="shared" si="2"/>
        <v>0</v>
      </c>
      <c r="G14" s="50">
        <f t="shared" si="2"/>
        <v>0</v>
      </c>
      <c r="H14" s="50">
        <f t="shared" si="2"/>
        <v>0</v>
      </c>
      <c r="I14" s="50">
        <f t="shared" si="2"/>
        <v>0</v>
      </c>
      <c r="J14" s="50">
        <f t="shared" si="2"/>
        <v>0</v>
      </c>
      <c r="K14" s="50">
        <f t="shared" si="2"/>
        <v>0</v>
      </c>
      <c r="L14" s="50">
        <f t="shared" si="2"/>
        <v>0</v>
      </c>
      <c r="M14" s="50">
        <f t="shared" si="2"/>
        <v>0</v>
      </c>
      <c r="N14" s="50">
        <f t="shared" si="2"/>
        <v>0</v>
      </c>
      <c r="O14" s="50">
        <f t="shared" si="2"/>
        <v>0</v>
      </c>
      <c r="P14" s="50">
        <f t="shared" si="2"/>
        <v>0</v>
      </c>
      <c r="Q14" s="50">
        <f t="shared" si="2"/>
        <v>0</v>
      </c>
      <c r="R14" s="50">
        <f t="shared" si="2"/>
        <v>0</v>
      </c>
      <c r="S14" s="50">
        <f t="shared" si="2"/>
        <v>0</v>
      </c>
      <c r="T14" s="50">
        <f t="shared" si="2"/>
        <v>0</v>
      </c>
      <c r="U14" s="50">
        <f t="shared" si="2"/>
        <v>0</v>
      </c>
      <c r="V14" s="50">
        <f t="shared" si="2"/>
        <v>0</v>
      </c>
      <c r="W14" s="50">
        <f t="shared" si="2"/>
        <v>0</v>
      </c>
      <c r="X14" s="50">
        <f t="shared" si="2"/>
        <v>0</v>
      </c>
      <c r="Y14" s="50">
        <f t="shared" si="2"/>
        <v>3074519</v>
      </c>
      <c r="Z14" s="50">
        <f t="shared" si="2"/>
        <v>3074519</v>
      </c>
      <c r="AA14" s="50">
        <f t="shared" si="2"/>
        <v>0</v>
      </c>
      <c r="AB14" s="50">
        <f t="shared" si="2"/>
        <v>0</v>
      </c>
      <c r="AC14" s="50">
        <f t="shared" si="2"/>
        <v>0</v>
      </c>
      <c r="AD14" s="50">
        <f t="shared" si="2"/>
        <v>0</v>
      </c>
      <c r="AE14" s="50">
        <f t="shared" si="2"/>
        <v>0</v>
      </c>
      <c r="AK14" s="21">
        <f ca="1">IF(CELL("protect",AC14),0,1)</f>
        <v>0</v>
      </c>
    </row>
    <row r="15" spans="1:37" s="21" customFormat="1">
      <c r="A15" s="6">
        <v>1</v>
      </c>
      <c r="B15" s="175"/>
      <c r="C15" s="176"/>
      <c r="D15" s="16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K15" s="21">
        <f ca="1">IF(CELL("protect",AC15),0,1)</f>
        <v>0</v>
      </c>
    </row>
    <row r="16" spans="1:37" s="21" customFormat="1" hidden="1">
      <c r="A16" s="54">
        <f t="shared" ref="A16:A95" si="3">IF(MAX(E16:AF16)=0,IF(MIN(E16:AF16)=0,3,2),2)</f>
        <v>3</v>
      </c>
      <c r="B16" s="177" t="s">
        <v>51</v>
      </c>
      <c r="C16" s="178" t="s">
        <v>302</v>
      </c>
      <c r="D16" s="163"/>
      <c r="E16" s="53">
        <f t="shared" ref="E16:AE16" si="4">SUBTOTAL(9,E17:E40)</f>
        <v>0</v>
      </c>
      <c r="F16" s="53">
        <f t="shared" si="4"/>
        <v>0</v>
      </c>
      <c r="G16" s="53">
        <f t="shared" si="4"/>
        <v>0</v>
      </c>
      <c r="H16" s="53">
        <f t="shared" si="4"/>
        <v>0</v>
      </c>
      <c r="I16" s="53">
        <f t="shared" si="4"/>
        <v>0</v>
      </c>
      <c r="J16" s="53">
        <f t="shared" si="4"/>
        <v>0</v>
      </c>
      <c r="K16" s="53">
        <f t="shared" si="4"/>
        <v>0</v>
      </c>
      <c r="L16" s="53">
        <f t="shared" si="4"/>
        <v>0</v>
      </c>
      <c r="M16" s="53">
        <f t="shared" si="4"/>
        <v>0</v>
      </c>
      <c r="N16" s="53">
        <f t="shared" si="4"/>
        <v>0</v>
      </c>
      <c r="O16" s="53">
        <f t="shared" si="4"/>
        <v>0</v>
      </c>
      <c r="P16" s="53">
        <f t="shared" si="4"/>
        <v>0</v>
      </c>
      <c r="Q16" s="53">
        <f t="shared" si="4"/>
        <v>0</v>
      </c>
      <c r="R16" s="53">
        <f t="shared" si="4"/>
        <v>0</v>
      </c>
      <c r="S16" s="53">
        <f t="shared" si="4"/>
        <v>0</v>
      </c>
      <c r="T16" s="53">
        <f t="shared" si="4"/>
        <v>0</v>
      </c>
      <c r="U16" s="53">
        <f t="shared" si="4"/>
        <v>0</v>
      </c>
      <c r="V16" s="53">
        <f t="shared" si="4"/>
        <v>0</v>
      </c>
      <c r="W16" s="53">
        <f t="shared" si="4"/>
        <v>0</v>
      </c>
      <c r="X16" s="53">
        <f t="shared" si="4"/>
        <v>0</v>
      </c>
      <c r="Y16" s="53">
        <f t="shared" si="4"/>
        <v>0</v>
      </c>
      <c r="Z16" s="53">
        <f t="shared" si="4"/>
        <v>0</v>
      </c>
      <c r="AA16" s="53">
        <f t="shared" si="4"/>
        <v>0</v>
      </c>
      <c r="AB16" s="53">
        <f t="shared" si="4"/>
        <v>0</v>
      </c>
      <c r="AC16" s="53">
        <f t="shared" si="4"/>
        <v>0</v>
      </c>
      <c r="AD16" s="53">
        <f t="shared" si="4"/>
        <v>0</v>
      </c>
      <c r="AE16" s="53">
        <f t="shared" si="4"/>
        <v>0</v>
      </c>
      <c r="AK16" s="21">
        <f ca="1">IF(CELL("protect",AC16),0,1)</f>
        <v>0</v>
      </c>
    </row>
    <row r="17" spans="1:37" s="21" customFormat="1" hidden="1">
      <c r="A17" s="54">
        <f t="shared" si="3"/>
        <v>3</v>
      </c>
      <c r="B17" s="161"/>
      <c r="C17" s="179" t="s">
        <v>52</v>
      </c>
      <c r="D17" s="163" t="s">
        <v>53</v>
      </c>
      <c r="E17" s="57">
        <f>F17+Y17</f>
        <v>0</v>
      </c>
      <c r="F17" s="57">
        <f>SUM(G17:X17)</f>
        <v>0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7">
        <f>SUM(Z17:AE17)</f>
        <v>0</v>
      </c>
      <c r="Z17" s="58"/>
      <c r="AA17" s="58"/>
      <c r="AB17" s="58"/>
      <c r="AC17" s="58"/>
      <c r="AD17" s="58"/>
      <c r="AE17" s="58"/>
      <c r="AK17" s="21">
        <f ca="1">IF(CELL("protect",AC17),0,1)</f>
        <v>1</v>
      </c>
    </row>
    <row r="18" spans="1:37" s="21" customFormat="1" hidden="1">
      <c r="A18" s="54">
        <f t="shared" si="3"/>
        <v>3</v>
      </c>
      <c r="B18" s="161"/>
      <c r="C18" s="180" t="s">
        <v>54</v>
      </c>
      <c r="D18" s="163" t="s">
        <v>55</v>
      </c>
      <c r="E18" s="57">
        <f>F18+Y18</f>
        <v>0</v>
      </c>
      <c r="F18" s="57">
        <f>SUM(G18:X18)</f>
        <v>0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7">
        <f>SUM(Z18:AE18)</f>
        <v>0</v>
      </c>
      <c r="Z18" s="58"/>
      <c r="AA18" s="58"/>
      <c r="AB18" s="58"/>
      <c r="AC18" s="58"/>
      <c r="AD18" s="58"/>
      <c r="AE18" s="58"/>
      <c r="AK18" s="21">
        <f t="shared" ref="AK18:AK121" ca="1" si="5">IF(CELL("protect",AC18),0,1)</f>
        <v>1</v>
      </c>
    </row>
    <row r="19" spans="1:37" s="21" customFormat="1" ht="25.5" hidden="1">
      <c r="A19" s="54">
        <f t="shared" si="3"/>
        <v>3</v>
      </c>
      <c r="B19" s="161"/>
      <c r="C19" s="180" t="s">
        <v>56</v>
      </c>
      <c r="D19" s="163" t="s">
        <v>57</v>
      </c>
      <c r="E19" s="57">
        <f>F19+Y19</f>
        <v>0</v>
      </c>
      <c r="F19" s="57">
        <f>SUM(G19:X19)</f>
        <v>0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7">
        <f>SUM(Z19:AE19)</f>
        <v>0</v>
      </c>
      <c r="Z19" s="58"/>
      <c r="AA19" s="58"/>
      <c r="AB19" s="58"/>
      <c r="AC19" s="58"/>
      <c r="AD19" s="58"/>
      <c r="AE19" s="58"/>
      <c r="AK19" s="21">
        <f t="shared" ca="1" si="5"/>
        <v>1</v>
      </c>
    </row>
    <row r="20" spans="1:37" s="21" customFormat="1" hidden="1">
      <c r="A20" s="54">
        <f t="shared" si="3"/>
        <v>3</v>
      </c>
      <c r="B20" s="161"/>
      <c r="C20" s="179" t="s">
        <v>120</v>
      </c>
      <c r="D20" s="163" t="s">
        <v>58</v>
      </c>
      <c r="E20" s="164">
        <f t="shared" ref="E20:AE20" si="6">SUBTOTAL(9,E21:E27)</f>
        <v>0</v>
      </c>
      <c r="F20" s="164">
        <f t="shared" si="6"/>
        <v>0</v>
      </c>
      <c r="G20" s="164">
        <f t="shared" si="6"/>
        <v>0</v>
      </c>
      <c r="H20" s="164">
        <f t="shared" si="6"/>
        <v>0</v>
      </c>
      <c r="I20" s="164">
        <f t="shared" si="6"/>
        <v>0</v>
      </c>
      <c r="J20" s="164">
        <f t="shared" si="6"/>
        <v>0</v>
      </c>
      <c r="K20" s="164">
        <f t="shared" si="6"/>
        <v>0</v>
      </c>
      <c r="L20" s="164">
        <f t="shared" si="6"/>
        <v>0</v>
      </c>
      <c r="M20" s="164">
        <f t="shared" si="6"/>
        <v>0</v>
      </c>
      <c r="N20" s="164">
        <f t="shared" si="6"/>
        <v>0</v>
      </c>
      <c r="O20" s="164">
        <f t="shared" si="6"/>
        <v>0</v>
      </c>
      <c r="P20" s="164">
        <f t="shared" si="6"/>
        <v>0</v>
      </c>
      <c r="Q20" s="164">
        <f t="shared" si="6"/>
        <v>0</v>
      </c>
      <c r="R20" s="164">
        <f t="shared" si="6"/>
        <v>0</v>
      </c>
      <c r="S20" s="164">
        <f t="shared" si="6"/>
        <v>0</v>
      </c>
      <c r="T20" s="164">
        <f t="shared" si="6"/>
        <v>0</v>
      </c>
      <c r="U20" s="164">
        <f t="shared" si="6"/>
        <v>0</v>
      </c>
      <c r="V20" s="164">
        <f t="shared" si="6"/>
        <v>0</v>
      </c>
      <c r="W20" s="164">
        <f t="shared" si="6"/>
        <v>0</v>
      </c>
      <c r="X20" s="164">
        <f t="shared" si="6"/>
        <v>0</v>
      </c>
      <c r="Y20" s="164">
        <f t="shared" si="6"/>
        <v>0</v>
      </c>
      <c r="Z20" s="164">
        <f t="shared" si="6"/>
        <v>0</v>
      </c>
      <c r="AA20" s="164">
        <f t="shared" si="6"/>
        <v>0</v>
      </c>
      <c r="AB20" s="164">
        <f t="shared" si="6"/>
        <v>0</v>
      </c>
      <c r="AC20" s="164">
        <f t="shared" si="6"/>
        <v>0</v>
      </c>
      <c r="AD20" s="164">
        <f t="shared" si="6"/>
        <v>0</v>
      </c>
      <c r="AE20" s="164">
        <f t="shared" si="6"/>
        <v>0</v>
      </c>
      <c r="AK20" s="21">
        <f t="shared" ca="1" si="5"/>
        <v>0</v>
      </c>
    </row>
    <row r="21" spans="1:37" s="21" customFormat="1" hidden="1">
      <c r="A21" s="160">
        <f t="shared" si="3"/>
        <v>3</v>
      </c>
      <c r="B21" s="161"/>
      <c r="C21" s="162" t="s">
        <v>394</v>
      </c>
      <c r="D21" s="163" t="s">
        <v>395</v>
      </c>
      <c r="E21" s="57">
        <f t="shared" ref="E21:E27" si="7">F21+Y21</f>
        <v>0</v>
      </c>
      <c r="F21" s="57">
        <f t="shared" ref="F21:F27" si="8">SUM(G21:X21)</f>
        <v>0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7">
        <f t="shared" ref="Y21:Y27" si="9">SUM(Z21:AE21)</f>
        <v>0</v>
      </c>
      <c r="Z21" s="58"/>
      <c r="AA21" s="58"/>
      <c r="AB21" s="58"/>
      <c r="AC21" s="58"/>
      <c r="AD21" s="58"/>
      <c r="AE21" s="58"/>
    </row>
    <row r="22" spans="1:37" s="21" customFormat="1" hidden="1">
      <c r="A22" s="160">
        <f t="shared" si="3"/>
        <v>3</v>
      </c>
      <c r="B22" s="161"/>
      <c r="C22" s="162" t="s">
        <v>396</v>
      </c>
      <c r="D22" s="163" t="s">
        <v>397</v>
      </c>
      <c r="E22" s="57">
        <f t="shared" si="7"/>
        <v>0</v>
      </c>
      <c r="F22" s="57">
        <f t="shared" si="8"/>
        <v>0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7">
        <f t="shared" si="9"/>
        <v>0</v>
      </c>
      <c r="Z22" s="58"/>
      <c r="AA22" s="58"/>
      <c r="AB22" s="58"/>
      <c r="AC22" s="58"/>
      <c r="AD22" s="58"/>
      <c r="AE22" s="58"/>
    </row>
    <row r="23" spans="1:37" s="21" customFormat="1" hidden="1">
      <c r="A23" s="160">
        <f t="shared" si="3"/>
        <v>3</v>
      </c>
      <c r="B23" s="161"/>
      <c r="C23" s="162" t="s">
        <v>398</v>
      </c>
      <c r="D23" s="163" t="s">
        <v>399</v>
      </c>
      <c r="E23" s="57">
        <f t="shared" si="7"/>
        <v>0</v>
      </c>
      <c r="F23" s="57">
        <f t="shared" si="8"/>
        <v>0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7">
        <f t="shared" si="9"/>
        <v>0</v>
      </c>
      <c r="Z23" s="58"/>
      <c r="AA23" s="58"/>
      <c r="AB23" s="58"/>
      <c r="AC23" s="58"/>
      <c r="AD23" s="58"/>
      <c r="AE23" s="58"/>
    </row>
    <row r="24" spans="1:37" s="21" customFormat="1" hidden="1">
      <c r="A24" s="160">
        <f>IF(MAX(E24:AF24)=0,IF(MIN(E24:AF24)=0,3,2),2)</f>
        <v>3</v>
      </c>
      <c r="B24" s="161"/>
      <c r="C24" s="162" t="s">
        <v>400</v>
      </c>
      <c r="D24" s="163" t="s">
        <v>401</v>
      </c>
      <c r="E24" s="57">
        <f t="shared" si="7"/>
        <v>0</v>
      </c>
      <c r="F24" s="57">
        <f t="shared" si="8"/>
        <v>0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>
        <f t="shared" si="9"/>
        <v>0</v>
      </c>
      <c r="Z24" s="58"/>
      <c r="AA24" s="58"/>
      <c r="AB24" s="58"/>
      <c r="AC24" s="58"/>
      <c r="AD24" s="58"/>
      <c r="AE24" s="58"/>
    </row>
    <row r="25" spans="1:37" s="21" customFormat="1" hidden="1">
      <c r="A25" s="160">
        <f>IF(MAX(E25:AF25)=0,IF(MIN(E25:AF25)=0,3,2),2)</f>
        <v>3</v>
      </c>
      <c r="B25" s="161"/>
      <c r="C25" s="162" t="s">
        <v>402</v>
      </c>
      <c r="D25" s="163" t="s">
        <v>403</v>
      </c>
      <c r="E25" s="57">
        <f t="shared" si="7"/>
        <v>0</v>
      </c>
      <c r="F25" s="57">
        <f t="shared" si="8"/>
        <v>0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>
        <f t="shared" si="9"/>
        <v>0</v>
      </c>
      <c r="Z25" s="58"/>
      <c r="AA25" s="58"/>
      <c r="AB25" s="58"/>
      <c r="AC25" s="58"/>
      <c r="AD25" s="58"/>
      <c r="AE25" s="58"/>
    </row>
    <row r="26" spans="1:37" s="21" customFormat="1" hidden="1">
      <c r="A26" s="160">
        <f>IF(MAX(E26:AF26)=0,IF(MIN(E26:AF26)=0,3,2),2)</f>
        <v>3</v>
      </c>
      <c r="B26" s="161"/>
      <c r="C26" s="162" t="s">
        <v>404</v>
      </c>
      <c r="D26" s="163" t="s">
        <v>405</v>
      </c>
      <c r="E26" s="57">
        <f t="shared" si="7"/>
        <v>0</v>
      </c>
      <c r="F26" s="57">
        <f t="shared" si="8"/>
        <v>0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>
        <f t="shared" si="9"/>
        <v>0</v>
      </c>
      <c r="Z26" s="58"/>
      <c r="AA26" s="58"/>
      <c r="AB26" s="58"/>
      <c r="AC26" s="58"/>
      <c r="AD26" s="58"/>
      <c r="AE26" s="58"/>
    </row>
    <row r="27" spans="1:37" s="21" customFormat="1" hidden="1">
      <c r="A27" s="160">
        <f t="shared" si="3"/>
        <v>3</v>
      </c>
      <c r="B27" s="161"/>
      <c r="C27" s="162" t="s">
        <v>406</v>
      </c>
      <c r="D27" s="163" t="s">
        <v>407</v>
      </c>
      <c r="E27" s="57">
        <f t="shared" si="7"/>
        <v>0</v>
      </c>
      <c r="F27" s="57">
        <f t="shared" si="8"/>
        <v>0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>
        <f t="shared" si="9"/>
        <v>0</v>
      </c>
      <c r="Z27" s="58"/>
      <c r="AA27" s="58"/>
      <c r="AB27" s="58"/>
      <c r="AC27" s="58"/>
      <c r="AD27" s="58"/>
      <c r="AE27" s="58"/>
    </row>
    <row r="28" spans="1:37" s="21" customFormat="1" hidden="1">
      <c r="A28" s="54">
        <f t="shared" si="3"/>
        <v>3</v>
      </c>
      <c r="B28" s="165"/>
      <c r="C28" s="181" t="s">
        <v>59</v>
      </c>
      <c r="D28" s="167" t="s">
        <v>60</v>
      </c>
      <c r="E28" s="164">
        <f t="shared" ref="E28:AE28" si="10">SUBTOTAL(9,E29:E32)</f>
        <v>0</v>
      </c>
      <c r="F28" s="164">
        <f t="shared" si="10"/>
        <v>0</v>
      </c>
      <c r="G28" s="164">
        <f t="shared" si="10"/>
        <v>0</v>
      </c>
      <c r="H28" s="164">
        <f t="shared" si="10"/>
        <v>0</v>
      </c>
      <c r="I28" s="164">
        <f t="shared" si="10"/>
        <v>0</v>
      </c>
      <c r="J28" s="164">
        <f t="shared" si="10"/>
        <v>0</v>
      </c>
      <c r="K28" s="164">
        <f t="shared" si="10"/>
        <v>0</v>
      </c>
      <c r="L28" s="164">
        <f t="shared" si="10"/>
        <v>0</v>
      </c>
      <c r="M28" s="164">
        <f t="shared" si="10"/>
        <v>0</v>
      </c>
      <c r="N28" s="164">
        <f t="shared" si="10"/>
        <v>0</v>
      </c>
      <c r="O28" s="164">
        <f t="shared" si="10"/>
        <v>0</v>
      </c>
      <c r="P28" s="164">
        <f t="shared" si="10"/>
        <v>0</v>
      </c>
      <c r="Q28" s="164">
        <f t="shared" si="10"/>
        <v>0</v>
      </c>
      <c r="R28" s="164">
        <f t="shared" si="10"/>
        <v>0</v>
      </c>
      <c r="S28" s="164">
        <f t="shared" si="10"/>
        <v>0</v>
      </c>
      <c r="T28" s="164">
        <f t="shared" si="10"/>
        <v>0</v>
      </c>
      <c r="U28" s="164">
        <f t="shared" si="10"/>
        <v>0</v>
      </c>
      <c r="V28" s="164">
        <f t="shared" si="10"/>
        <v>0</v>
      </c>
      <c r="W28" s="164">
        <f t="shared" si="10"/>
        <v>0</v>
      </c>
      <c r="X28" s="164">
        <f t="shared" si="10"/>
        <v>0</v>
      </c>
      <c r="Y28" s="164">
        <f t="shared" si="10"/>
        <v>0</v>
      </c>
      <c r="Z28" s="164">
        <f t="shared" si="10"/>
        <v>0</v>
      </c>
      <c r="AA28" s="164">
        <f t="shared" si="10"/>
        <v>0</v>
      </c>
      <c r="AB28" s="164">
        <f t="shared" si="10"/>
        <v>0</v>
      </c>
      <c r="AC28" s="164">
        <f t="shared" si="10"/>
        <v>0</v>
      </c>
      <c r="AD28" s="164">
        <f t="shared" si="10"/>
        <v>0</v>
      </c>
      <c r="AE28" s="164">
        <f t="shared" si="10"/>
        <v>0</v>
      </c>
      <c r="AK28" s="21">
        <f t="shared" ca="1" si="5"/>
        <v>0</v>
      </c>
    </row>
    <row r="29" spans="1:37" s="21" customFormat="1" hidden="1">
      <c r="A29" s="160">
        <f t="shared" si="3"/>
        <v>3</v>
      </c>
      <c r="B29" s="165"/>
      <c r="C29" s="166" t="s">
        <v>408</v>
      </c>
      <c r="D29" s="167" t="s">
        <v>409</v>
      </c>
      <c r="E29" s="57">
        <f>F29+Y29</f>
        <v>0</v>
      </c>
      <c r="F29" s="57">
        <f>SUM(G29:X29)</f>
        <v>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>
        <f>SUM(Z29:AE29)</f>
        <v>0</v>
      </c>
      <c r="Z29" s="58"/>
      <c r="AA29" s="58"/>
      <c r="AB29" s="58"/>
      <c r="AC29" s="58"/>
      <c r="AD29" s="58"/>
      <c r="AE29" s="58"/>
    </row>
    <row r="30" spans="1:37" s="21" customFormat="1" hidden="1">
      <c r="A30" s="160">
        <f t="shared" si="3"/>
        <v>3</v>
      </c>
      <c r="B30" s="165"/>
      <c r="C30" s="166" t="s">
        <v>410</v>
      </c>
      <c r="D30" s="167" t="s">
        <v>411</v>
      </c>
      <c r="E30" s="57">
        <f>F30+Y30</f>
        <v>0</v>
      </c>
      <c r="F30" s="57">
        <f>SUM(G30:X30)</f>
        <v>0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>
        <f>SUM(Z30:AE30)</f>
        <v>0</v>
      </c>
      <c r="Z30" s="58"/>
      <c r="AA30" s="58"/>
      <c r="AB30" s="58"/>
      <c r="AC30" s="58"/>
      <c r="AD30" s="58"/>
      <c r="AE30" s="58"/>
    </row>
    <row r="31" spans="1:37" s="21" customFormat="1" hidden="1">
      <c r="A31" s="160">
        <f t="shared" si="3"/>
        <v>3</v>
      </c>
      <c r="B31" s="165"/>
      <c r="C31" s="166" t="s">
        <v>412</v>
      </c>
      <c r="D31" s="167" t="s">
        <v>413</v>
      </c>
      <c r="E31" s="57">
        <f>F31+Y31</f>
        <v>0</v>
      </c>
      <c r="F31" s="57">
        <f>SUM(G31:X31)</f>
        <v>0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>
        <f>SUM(Z31:AE31)</f>
        <v>0</v>
      </c>
      <c r="Z31" s="58"/>
      <c r="AA31" s="58"/>
      <c r="AB31" s="58"/>
      <c r="AC31" s="58"/>
      <c r="AD31" s="58"/>
      <c r="AE31" s="58"/>
    </row>
    <row r="32" spans="1:37" s="21" customFormat="1" hidden="1">
      <c r="A32" s="160">
        <f t="shared" si="3"/>
        <v>3</v>
      </c>
      <c r="B32" s="165"/>
      <c r="C32" s="166" t="s">
        <v>414</v>
      </c>
      <c r="D32" s="167" t="s">
        <v>415</v>
      </c>
      <c r="E32" s="57">
        <f>F32+Y32</f>
        <v>0</v>
      </c>
      <c r="F32" s="57">
        <f>SUM(G32:X32)</f>
        <v>0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>
        <f>SUM(Z32:AE32)</f>
        <v>0</v>
      </c>
      <c r="Z32" s="58"/>
      <c r="AA32" s="58"/>
      <c r="AB32" s="58"/>
      <c r="AC32" s="58"/>
      <c r="AD32" s="58"/>
      <c r="AE32" s="58"/>
    </row>
    <row r="33" spans="1:37" s="21" customFormat="1" hidden="1">
      <c r="A33" s="54">
        <f t="shared" si="3"/>
        <v>3</v>
      </c>
      <c r="B33" s="165"/>
      <c r="C33" s="181" t="s">
        <v>279</v>
      </c>
      <c r="D33" s="172" t="s">
        <v>61</v>
      </c>
      <c r="E33" s="57">
        <f t="shared" ref="E33:E40" si="11">F33+Y33</f>
        <v>0</v>
      </c>
      <c r="F33" s="57">
        <f t="shared" ref="F33:F40" si="12">SUM(G33:X33)</f>
        <v>0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7">
        <f t="shared" ref="Y33:Y40" si="13">SUM(Z33:AE33)</f>
        <v>0</v>
      </c>
      <c r="Z33" s="58"/>
      <c r="AA33" s="58"/>
      <c r="AB33" s="58"/>
      <c r="AC33" s="58"/>
      <c r="AD33" s="58"/>
      <c r="AE33" s="58"/>
      <c r="AK33" s="21">
        <f t="shared" ca="1" si="5"/>
        <v>1</v>
      </c>
    </row>
    <row r="34" spans="1:37" s="21" customFormat="1" hidden="1">
      <c r="A34" s="54">
        <f t="shared" si="3"/>
        <v>3</v>
      </c>
      <c r="B34" s="165"/>
      <c r="C34" s="181" t="s">
        <v>62</v>
      </c>
      <c r="D34" s="172" t="s">
        <v>63</v>
      </c>
      <c r="E34" s="57">
        <f t="shared" si="11"/>
        <v>0</v>
      </c>
      <c r="F34" s="57">
        <f t="shared" si="12"/>
        <v>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7">
        <f t="shared" si="13"/>
        <v>0</v>
      </c>
      <c r="Z34" s="58"/>
      <c r="AA34" s="58"/>
      <c r="AB34" s="58"/>
      <c r="AC34" s="58"/>
      <c r="AD34" s="58"/>
      <c r="AE34" s="58"/>
      <c r="AK34" s="21">
        <f t="shared" ca="1" si="5"/>
        <v>1</v>
      </c>
    </row>
    <row r="35" spans="1:37" s="21" customFormat="1" hidden="1">
      <c r="A35" s="54">
        <f t="shared" si="3"/>
        <v>3</v>
      </c>
      <c r="B35" s="165"/>
      <c r="C35" s="181" t="s">
        <v>64</v>
      </c>
      <c r="D35" s="172" t="s">
        <v>65</v>
      </c>
      <c r="E35" s="57">
        <f t="shared" si="11"/>
        <v>0</v>
      </c>
      <c r="F35" s="57">
        <f t="shared" si="12"/>
        <v>0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7">
        <f t="shared" si="13"/>
        <v>0</v>
      </c>
      <c r="Z35" s="58"/>
      <c r="AA35" s="58"/>
      <c r="AB35" s="58"/>
      <c r="AC35" s="58"/>
      <c r="AD35" s="58"/>
      <c r="AE35" s="58"/>
      <c r="AK35" s="21">
        <f t="shared" ca="1" si="5"/>
        <v>1</v>
      </c>
    </row>
    <row r="36" spans="1:37" s="21" customFormat="1" hidden="1">
      <c r="A36" s="54">
        <f>IF(MAX(E36:AF36)=0,IF(MIN(E36:AF36)=0,3,2),2)</f>
        <v>3</v>
      </c>
      <c r="B36" s="165"/>
      <c r="C36" s="181" t="s">
        <v>276</v>
      </c>
      <c r="D36" s="172" t="s">
        <v>277</v>
      </c>
      <c r="E36" s="57">
        <f>F36+Y36</f>
        <v>0</v>
      </c>
      <c r="F36" s="57">
        <f>SUM(G36:X36)</f>
        <v>0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7">
        <f>SUM(Z36:AE36)</f>
        <v>0</v>
      </c>
      <c r="Z36" s="58"/>
      <c r="AA36" s="58"/>
      <c r="AB36" s="58"/>
      <c r="AC36" s="58"/>
      <c r="AD36" s="58"/>
      <c r="AE36" s="58"/>
      <c r="AK36" s="21">
        <f t="shared" ca="1" si="5"/>
        <v>1</v>
      </c>
    </row>
    <row r="37" spans="1:37" s="21" customFormat="1" hidden="1">
      <c r="A37" s="54">
        <f t="shared" si="3"/>
        <v>3</v>
      </c>
      <c r="B37" s="165"/>
      <c r="C37" s="181" t="s">
        <v>66</v>
      </c>
      <c r="D37" s="172" t="s">
        <v>67</v>
      </c>
      <c r="E37" s="57">
        <f t="shared" si="11"/>
        <v>0</v>
      </c>
      <c r="F37" s="57">
        <f t="shared" si="12"/>
        <v>0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7">
        <f t="shared" si="13"/>
        <v>0</v>
      </c>
      <c r="Z37" s="58"/>
      <c r="AA37" s="58"/>
      <c r="AB37" s="58"/>
      <c r="AC37" s="58"/>
      <c r="AD37" s="58"/>
      <c r="AE37" s="58"/>
      <c r="AK37" s="21">
        <f t="shared" ca="1" si="5"/>
        <v>1</v>
      </c>
    </row>
    <row r="38" spans="1:37" s="21" customFormat="1" hidden="1">
      <c r="A38" s="54">
        <f t="shared" si="3"/>
        <v>3</v>
      </c>
      <c r="B38" s="165"/>
      <c r="C38" s="182" t="s">
        <v>68</v>
      </c>
      <c r="D38" s="172" t="s">
        <v>69</v>
      </c>
      <c r="E38" s="57">
        <f t="shared" si="11"/>
        <v>0</v>
      </c>
      <c r="F38" s="57">
        <f t="shared" si="12"/>
        <v>0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7">
        <f t="shared" si="13"/>
        <v>0</v>
      </c>
      <c r="Z38" s="58"/>
      <c r="AA38" s="58"/>
      <c r="AB38" s="58"/>
      <c r="AC38" s="58"/>
      <c r="AD38" s="58"/>
      <c r="AE38" s="58"/>
      <c r="AK38" s="21">
        <f t="shared" ca="1" si="5"/>
        <v>1</v>
      </c>
    </row>
    <row r="39" spans="1:37" s="21" customFormat="1" hidden="1">
      <c r="A39" s="54">
        <f t="shared" si="3"/>
        <v>3</v>
      </c>
      <c r="B39" s="165"/>
      <c r="C39" s="181" t="s">
        <v>70</v>
      </c>
      <c r="D39" s="172" t="s">
        <v>71</v>
      </c>
      <c r="E39" s="57">
        <f t="shared" si="11"/>
        <v>0</v>
      </c>
      <c r="F39" s="57">
        <f t="shared" si="12"/>
        <v>0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7">
        <f t="shared" si="13"/>
        <v>0</v>
      </c>
      <c r="Z39" s="58"/>
      <c r="AA39" s="58"/>
      <c r="AB39" s="58"/>
      <c r="AC39" s="58"/>
      <c r="AD39" s="58"/>
      <c r="AE39" s="58"/>
      <c r="AK39" s="21">
        <f t="shared" ca="1" si="5"/>
        <v>1</v>
      </c>
    </row>
    <row r="40" spans="1:37" s="21" customFormat="1" hidden="1">
      <c r="A40" s="54">
        <f t="shared" si="3"/>
        <v>3</v>
      </c>
      <c r="B40" s="165"/>
      <c r="C40" s="181" t="s">
        <v>72</v>
      </c>
      <c r="D40" s="172" t="s">
        <v>73</v>
      </c>
      <c r="E40" s="57">
        <f t="shared" si="11"/>
        <v>0</v>
      </c>
      <c r="F40" s="57">
        <f t="shared" si="12"/>
        <v>0</v>
      </c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7">
        <f t="shared" si="13"/>
        <v>0</v>
      </c>
      <c r="Z40" s="58"/>
      <c r="AA40" s="58"/>
      <c r="AB40" s="58"/>
      <c r="AC40" s="58"/>
      <c r="AD40" s="58"/>
      <c r="AE40" s="58"/>
      <c r="AK40" s="21">
        <f t="shared" ca="1" si="5"/>
        <v>1</v>
      </c>
    </row>
    <row r="41" spans="1:37" s="21" customFormat="1">
      <c r="A41" s="54">
        <f t="shared" si="3"/>
        <v>2</v>
      </c>
      <c r="B41" s="183" t="s">
        <v>74</v>
      </c>
      <c r="C41" s="184" t="s">
        <v>75</v>
      </c>
      <c r="D41" s="172"/>
      <c r="E41" s="53">
        <f t="shared" ref="E41:AE41" si="14">SUBTOTAL(9,E42:E64)</f>
        <v>3074519</v>
      </c>
      <c r="F41" s="53">
        <f t="shared" si="14"/>
        <v>0</v>
      </c>
      <c r="G41" s="53">
        <f t="shared" si="14"/>
        <v>0</v>
      </c>
      <c r="H41" s="53">
        <f t="shared" si="14"/>
        <v>0</v>
      </c>
      <c r="I41" s="53">
        <f t="shared" si="14"/>
        <v>0</v>
      </c>
      <c r="J41" s="53">
        <f t="shared" si="14"/>
        <v>0</v>
      </c>
      <c r="K41" s="53">
        <f t="shared" si="14"/>
        <v>0</v>
      </c>
      <c r="L41" s="53">
        <f t="shared" si="14"/>
        <v>0</v>
      </c>
      <c r="M41" s="53">
        <f t="shared" si="14"/>
        <v>0</v>
      </c>
      <c r="N41" s="53">
        <f t="shared" si="14"/>
        <v>0</v>
      </c>
      <c r="O41" s="53">
        <f t="shared" si="14"/>
        <v>0</v>
      </c>
      <c r="P41" s="53">
        <f t="shared" si="14"/>
        <v>0</v>
      </c>
      <c r="Q41" s="53">
        <f t="shared" si="14"/>
        <v>0</v>
      </c>
      <c r="R41" s="53">
        <f t="shared" si="14"/>
        <v>0</v>
      </c>
      <c r="S41" s="53">
        <f t="shared" si="14"/>
        <v>0</v>
      </c>
      <c r="T41" s="53">
        <f t="shared" si="14"/>
        <v>0</v>
      </c>
      <c r="U41" s="53">
        <f t="shared" si="14"/>
        <v>0</v>
      </c>
      <c r="V41" s="53">
        <f t="shared" si="14"/>
        <v>0</v>
      </c>
      <c r="W41" s="53">
        <f t="shared" si="14"/>
        <v>0</v>
      </c>
      <c r="X41" s="53">
        <f t="shared" si="14"/>
        <v>0</v>
      </c>
      <c r="Y41" s="53">
        <f t="shared" si="14"/>
        <v>3074519</v>
      </c>
      <c r="Z41" s="53">
        <f t="shared" si="14"/>
        <v>3074519</v>
      </c>
      <c r="AA41" s="53">
        <f t="shared" si="14"/>
        <v>0</v>
      </c>
      <c r="AB41" s="53">
        <f t="shared" si="14"/>
        <v>0</v>
      </c>
      <c r="AC41" s="53">
        <f t="shared" si="14"/>
        <v>0</v>
      </c>
      <c r="AD41" s="53">
        <f t="shared" si="14"/>
        <v>0</v>
      </c>
      <c r="AE41" s="53">
        <f t="shared" si="14"/>
        <v>0</v>
      </c>
      <c r="AK41" s="21">
        <f t="shared" ca="1" si="5"/>
        <v>0</v>
      </c>
    </row>
    <row r="42" spans="1:37" s="21" customFormat="1">
      <c r="A42" s="54">
        <f t="shared" si="3"/>
        <v>2</v>
      </c>
      <c r="B42" s="161"/>
      <c r="C42" s="180" t="s">
        <v>76</v>
      </c>
      <c r="D42" s="185" t="s">
        <v>77</v>
      </c>
      <c r="E42" s="53">
        <f t="shared" ref="E42:AE42" si="15">SUBTOTAL(9,E43:E47)</f>
        <v>3031350</v>
      </c>
      <c r="F42" s="53">
        <f t="shared" si="15"/>
        <v>0</v>
      </c>
      <c r="G42" s="53">
        <f t="shared" si="15"/>
        <v>0</v>
      </c>
      <c r="H42" s="53">
        <f t="shared" si="15"/>
        <v>0</v>
      </c>
      <c r="I42" s="53">
        <f t="shared" si="15"/>
        <v>0</v>
      </c>
      <c r="J42" s="53">
        <f t="shared" si="15"/>
        <v>0</v>
      </c>
      <c r="K42" s="53">
        <f t="shared" si="15"/>
        <v>0</v>
      </c>
      <c r="L42" s="53">
        <f t="shared" si="15"/>
        <v>0</v>
      </c>
      <c r="M42" s="53">
        <f t="shared" si="15"/>
        <v>0</v>
      </c>
      <c r="N42" s="53">
        <f t="shared" si="15"/>
        <v>0</v>
      </c>
      <c r="O42" s="53">
        <f t="shared" si="15"/>
        <v>0</v>
      </c>
      <c r="P42" s="53">
        <f t="shared" si="15"/>
        <v>0</v>
      </c>
      <c r="Q42" s="53">
        <f t="shared" si="15"/>
        <v>0</v>
      </c>
      <c r="R42" s="53">
        <f t="shared" si="15"/>
        <v>0</v>
      </c>
      <c r="S42" s="53">
        <f t="shared" si="15"/>
        <v>0</v>
      </c>
      <c r="T42" s="53">
        <f t="shared" si="15"/>
        <v>0</v>
      </c>
      <c r="U42" s="53">
        <f t="shared" si="15"/>
        <v>0</v>
      </c>
      <c r="V42" s="53">
        <f t="shared" si="15"/>
        <v>0</v>
      </c>
      <c r="W42" s="53">
        <f t="shared" si="15"/>
        <v>0</v>
      </c>
      <c r="X42" s="53">
        <f t="shared" si="15"/>
        <v>0</v>
      </c>
      <c r="Y42" s="53">
        <f t="shared" si="15"/>
        <v>3031350</v>
      </c>
      <c r="Z42" s="53">
        <f t="shared" si="15"/>
        <v>3031350</v>
      </c>
      <c r="AA42" s="53">
        <f t="shared" si="15"/>
        <v>0</v>
      </c>
      <c r="AB42" s="53">
        <f t="shared" si="15"/>
        <v>0</v>
      </c>
      <c r="AC42" s="53">
        <f t="shared" si="15"/>
        <v>0</v>
      </c>
      <c r="AD42" s="53">
        <f t="shared" si="15"/>
        <v>0</v>
      </c>
      <c r="AE42" s="53">
        <f t="shared" si="15"/>
        <v>0</v>
      </c>
      <c r="AK42" s="21">
        <f t="shared" ca="1" si="5"/>
        <v>0</v>
      </c>
    </row>
    <row r="43" spans="1:37" s="21" customFormat="1" hidden="1">
      <c r="A43" s="54">
        <f t="shared" si="3"/>
        <v>3</v>
      </c>
      <c r="B43" s="161"/>
      <c r="C43" s="162" t="s">
        <v>78</v>
      </c>
      <c r="D43" s="163" t="s">
        <v>79</v>
      </c>
      <c r="E43" s="57">
        <f t="shared" ref="E43:E56" si="16">F43+Y43</f>
        <v>0</v>
      </c>
      <c r="F43" s="57">
        <f t="shared" ref="F43:F56" si="17">SUM(G43:X43)</f>
        <v>0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7">
        <f t="shared" ref="Y43:Y56" si="18">SUM(Z43:AE43)</f>
        <v>0</v>
      </c>
      <c r="Z43" s="58"/>
      <c r="AA43" s="58"/>
      <c r="AB43" s="58"/>
      <c r="AC43" s="58"/>
      <c r="AD43" s="58"/>
      <c r="AE43" s="58"/>
      <c r="AK43" s="21">
        <f t="shared" ca="1" si="5"/>
        <v>1</v>
      </c>
    </row>
    <row r="44" spans="1:37" s="21" customFormat="1" hidden="1">
      <c r="A44" s="54">
        <f t="shared" si="3"/>
        <v>3</v>
      </c>
      <c r="B44" s="161"/>
      <c r="C44" s="162" t="s">
        <v>80</v>
      </c>
      <c r="D44" s="163" t="s">
        <v>81</v>
      </c>
      <c r="E44" s="57">
        <f t="shared" si="16"/>
        <v>0</v>
      </c>
      <c r="F44" s="57">
        <f t="shared" si="17"/>
        <v>0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7">
        <f t="shared" si="18"/>
        <v>0</v>
      </c>
      <c r="Z44" s="58"/>
      <c r="AA44" s="58"/>
      <c r="AB44" s="58"/>
      <c r="AC44" s="58"/>
      <c r="AD44" s="58"/>
      <c r="AE44" s="58"/>
      <c r="AK44" s="21">
        <f t="shared" ca="1" si="5"/>
        <v>1</v>
      </c>
    </row>
    <row r="45" spans="1:37" s="21" customFormat="1" hidden="1">
      <c r="A45" s="54">
        <f t="shared" si="3"/>
        <v>3</v>
      </c>
      <c r="B45" s="161"/>
      <c r="C45" s="162" t="s">
        <v>82</v>
      </c>
      <c r="D45" s="163" t="s">
        <v>83</v>
      </c>
      <c r="E45" s="57">
        <f t="shared" si="16"/>
        <v>0</v>
      </c>
      <c r="F45" s="57">
        <f t="shared" si="17"/>
        <v>0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7">
        <f t="shared" si="18"/>
        <v>0</v>
      </c>
      <c r="Z45" s="58"/>
      <c r="AA45" s="58"/>
      <c r="AB45" s="58"/>
      <c r="AC45" s="58"/>
      <c r="AD45" s="58"/>
      <c r="AE45" s="58"/>
      <c r="AK45" s="21">
        <f t="shared" ca="1" si="5"/>
        <v>1</v>
      </c>
    </row>
    <row r="46" spans="1:37" s="21" customFormat="1" hidden="1">
      <c r="A46" s="54">
        <f t="shared" si="3"/>
        <v>3</v>
      </c>
      <c r="B46" s="161"/>
      <c r="C46" s="162" t="s">
        <v>84</v>
      </c>
      <c r="D46" s="163" t="s">
        <v>85</v>
      </c>
      <c r="E46" s="57">
        <f t="shared" si="16"/>
        <v>0</v>
      </c>
      <c r="F46" s="57">
        <f t="shared" si="17"/>
        <v>0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7">
        <f t="shared" si="18"/>
        <v>0</v>
      </c>
      <c r="Z46" s="58"/>
      <c r="AA46" s="58"/>
      <c r="AB46" s="58"/>
      <c r="AC46" s="58"/>
      <c r="AD46" s="58"/>
      <c r="AE46" s="58"/>
      <c r="AK46" s="21">
        <f t="shared" ca="1" si="5"/>
        <v>1</v>
      </c>
    </row>
    <row r="47" spans="1:37" s="21" customFormat="1">
      <c r="A47" s="54">
        <f t="shared" si="3"/>
        <v>2</v>
      </c>
      <c r="B47" s="161"/>
      <c r="C47" s="162" t="s">
        <v>86</v>
      </c>
      <c r="D47" s="163"/>
      <c r="E47" s="57">
        <f t="shared" si="16"/>
        <v>3031350</v>
      </c>
      <c r="F47" s="57">
        <f t="shared" si="17"/>
        <v>0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7">
        <f t="shared" si="18"/>
        <v>3031350</v>
      </c>
      <c r="Z47" s="58">
        <f>1598937+1389+1431024</f>
        <v>3031350</v>
      </c>
      <c r="AA47" s="58"/>
      <c r="AB47" s="58"/>
      <c r="AC47" s="58"/>
      <c r="AD47" s="58"/>
      <c r="AE47" s="58"/>
      <c r="AK47" s="21">
        <f t="shared" ca="1" si="5"/>
        <v>1</v>
      </c>
    </row>
    <row r="48" spans="1:37" s="21" customFormat="1" hidden="1">
      <c r="A48" s="54">
        <f t="shared" si="3"/>
        <v>3</v>
      </c>
      <c r="B48" s="165"/>
      <c r="C48" s="181" t="s">
        <v>87</v>
      </c>
      <c r="D48" s="167" t="s">
        <v>88</v>
      </c>
      <c r="E48" s="57">
        <f t="shared" si="16"/>
        <v>0</v>
      </c>
      <c r="F48" s="57">
        <f t="shared" si="17"/>
        <v>0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7">
        <f t="shared" si="18"/>
        <v>0</v>
      </c>
      <c r="Z48" s="58"/>
      <c r="AA48" s="58"/>
      <c r="AB48" s="58"/>
      <c r="AC48" s="58"/>
      <c r="AD48" s="58"/>
      <c r="AE48" s="58"/>
      <c r="AK48" s="21">
        <f t="shared" ca="1" si="5"/>
        <v>1</v>
      </c>
    </row>
    <row r="49" spans="1:37" s="21" customFormat="1" hidden="1">
      <c r="A49" s="54">
        <f t="shared" si="3"/>
        <v>3</v>
      </c>
      <c r="B49" s="165"/>
      <c r="C49" s="181" t="s">
        <v>89</v>
      </c>
      <c r="D49" s="167" t="s">
        <v>90</v>
      </c>
      <c r="E49" s="57">
        <f t="shared" si="16"/>
        <v>0</v>
      </c>
      <c r="F49" s="57">
        <f t="shared" si="17"/>
        <v>0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7">
        <f t="shared" si="18"/>
        <v>0</v>
      </c>
      <c r="Z49" s="58"/>
      <c r="AA49" s="58"/>
      <c r="AB49" s="58"/>
      <c r="AC49" s="58"/>
      <c r="AD49" s="58"/>
      <c r="AE49" s="58"/>
      <c r="AK49" s="21">
        <f t="shared" ca="1" si="5"/>
        <v>1</v>
      </c>
    </row>
    <row r="50" spans="1:37" s="21" customFormat="1" hidden="1">
      <c r="A50" s="54">
        <f t="shared" si="3"/>
        <v>3</v>
      </c>
      <c r="B50" s="161"/>
      <c r="C50" s="181" t="s">
        <v>91</v>
      </c>
      <c r="D50" s="167" t="s">
        <v>92</v>
      </c>
      <c r="E50" s="57">
        <f t="shared" si="16"/>
        <v>0</v>
      </c>
      <c r="F50" s="57">
        <f t="shared" si="17"/>
        <v>0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7">
        <f t="shared" si="18"/>
        <v>0</v>
      </c>
      <c r="Z50" s="58"/>
      <c r="AA50" s="58"/>
      <c r="AB50" s="58"/>
      <c r="AC50" s="58"/>
      <c r="AD50" s="58"/>
      <c r="AE50" s="58"/>
      <c r="AK50" s="21">
        <f t="shared" ca="1" si="5"/>
        <v>1</v>
      </c>
    </row>
    <row r="51" spans="1:37" s="21" customFormat="1" hidden="1">
      <c r="A51" s="54">
        <f t="shared" si="3"/>
        <v>3</v>
      </c>
      <c r="B51" s="165"/>
      <c r="C51" s="181" t="s">
        <v>93</v>
      </c>
      <c r="D51" s="167" t="s">
        <v>94</v>
      </c>
      <c r="E51" s="164">
        <f t="shared" ref="E51:AE51" si="19">SUBTOTAL(9,E52:E54)</f>
        <v>0</v>
      </c>
      <c r="F51" s="164">
        <f t="shared" si="19"/>
        <v>0</v>
      </c>
      <c r="G51" s="164">
        <f t="shared" si="19"/>
        <v>0</v>
      </c>
      <c r="H51" s="164">
        <f t="shared" si="19"/>
        <v>0</v>
      </c>
      <c r="I51" s="164">
        <f t="shared" si="19"/>
        <v>0</v>
      </c>
      <c r="J51" s="164">
        <f t="shared" si="19"/>
        <v>0</v>
      </c>
      <c r="K51" s="164">
        <f t="shared" si="19"/>
        <v>0</v>
      </c>
      <c r="L51" s="164">
        <f t="shared" si="19"/>
        <v>0</v>
      </c>
      <c r="M51" s="164">
        <f t="shared" si="19"/>
        <v>0</v>
      </c>
      <c r="N51" s="164">
        <f t="shared" si="19"/>
        <v>0</v>
      </c>
      <c r="O51" s="164">
        <f t="shared" si="19"/>
        <v>0</v>
      </c>
      <c r="P51" s="164">
        <f t="shared" si="19"/>
        <v>0</v>
      </c>
      <c r="Q51" s="164">
        <f t="shared" si="19"/>
        <v>0</v>
      </c>
      <c r="R51" s="164">
        <f t="shared" si="19"/>
        <v>0</v>
      </c>
      <c r="S51" s="164">
        <f t="shared" si="19"/>
        <v>0</v>
      </c>
      <c r="T51" s="164">
        <f t="shared" si="19"/>
        <v>0</v>
      </c>
      <c r="U51" s="164">
        <f t="shared" si="19"/>
        <v>0</v>
      </c>
      <c r="V51" s="164">
        <f t="shared" si="19"/>
        <v>0</v>
      </c>
      <c r="W51" s="164">
        <f t="shared" si="19"/>
        <v>0</v>
      </c>
      <c r="X51" s="164">
        <f t="shared" si="19"/>
        <v>0</v>
      </c>
      <c r="Y51" s="164">
        <f t="shared" si="19"/>
        <v>0</v>
      </c>
      <c r="Z51" s="164">
        <f t="shared" si="19"/>
        <v>0</v>
      </c>
      <c r="AA51" s="164">
        <f t="shared" si="19"/>
        <v>0</v>
      </c>
      <c r="AB51" s="164">
        <f t="shared" si="19"/>
        <v>0</v>
      </c>
      <c r="AC51" s="164">
        <f t="shared" si="19"/>
        <v>0</v>
      </c>
      <c r="AD51" s="164">
        <f t="shared" si="19"/>
        <v>0</v>
      </c>
      <c r="AE51" s="164">
        <f t="shared" si="19"/>
        <v>0</v>
      </c>
      <c r="AK51" s="21">
        <f t="shared" ca="1" si="5"/>
        <v>0</v>
      </c>
    </row>
    <row r="52" spans="1:37" s="21" customFormat="1" ht="25.5" hidden="1">
      <c r="A52" s="54">
        <f>IF(MAX(E52:AF52)=0,IF(MIN(E52:AF52)=0,3,2),2)</f>
        <v>3</v>
      </c>
      <c r="B52" s="165"/>
      <c r="C52" s="162" t="s">
        <v>460</v>
      </c>
      <c r="D52" s="172" t="s">
        <v>461</v>
      </c>
      <c r="E52" s="57">
        <f>F52+Y52</f>
        <v>0</v>
      </c>
      <c r="F52" s="57">
        <f>SUM(G52:X52)</f>
        <v>0</v>
      </c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7">
        <f>SUM(Z52:AE52)</f>
        <v>0</v>
      </c>
      <c r="Z52" s="58"/>
      <c r="AA52" s="58"/>
      <c r="AB52" s="58"/>
      <c r="AC52" s="58"/>
      <c r="AD52" s="58"/>
      <c r="AE52" s="58"/>
      <c r="AK52" s="21">
        <f ca="1">IF(CELL("protect",AC52),0,1)</f>
        <v>1</v>
      </c>
    </row>
    <row r="53" spans="1:37" s="21" customFormat="1" hidden="1">
      <c r="A53" s="54">
        <f>IF(MAX(E53:AF53)=0,IF(MIN(E53:AF53)=0,3,2),2)</f>
        <v>3</v>
      </c>
      <c r="B53" s="165"/>
      <c r="C53" s="162" t="s">
        <v>462</v>
      </c>
      <c r="D53" s="172" t="s">
        <v>463</v>
      </c>
      <c r="E53" s="57">
        <f>F53+Y53</f>
        <v>0</v>
      </c>
      <c r="F53" s="57">
        <f>SUM(G53:X53)</f>
        <v>0</v>
      </c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7">
        <f>SUM(Z53:AE53)</f>
        <v>0</v>
      </c>
      <c r="Z53" s="58"/>
      <c r="AA53" s="58"/>
      <c r="AB53" s="58"/>
      <c r="AC53" s="58"/>
      <c r="AD53" s="58"/>
      <c r="AE53" s="58"/>
      <c r="AK53" s="21">
        <f ca="1">IF(CELL("protect",AC53),0,1)</f>
        <v>1</v>
      </c>
    </row>
    <row r="54" spans="1:37" s="21" customFormat="1" hidden="1">
      <c r="A54" s="54">
        <f>IF(MAX(E54:AF54)=0,IF(MIN(E54:AF54)=0,3,2),2)</f>
        <v>3</v>
      </c>
      <c r="B54" s="165"/>
      <c r="C54" s="162" t="s">
        <v>464</v>
      </c>
      <c r="D54" s="172" t="s">
        <v>465</v>
      </c>
      <c r="E54" s="57">
        <f>F54+Y54</f>
        <v>0</v>
      </c>
      <c r="F54" s="57">
        <f>SUM(G54:X54)</f>
        <v>0</v>
      </c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7">
        <f>SUM(Z54:AE54)</f>
        <v>0</v>
      </c>
      <c r="Z54" s="58"/>
      <c r="AA54" s="58"/>
      <c r="AB54" s="58"/>
      <c r="AC54" s="58"/>
      <c r="AD54" s="58"/>
      <c r="AE54" s="58"/>
      <c r="AK54" s="21">
        <f ca="1">IF(CELL("protect",AC54),0,1)</f>
        <v>1</v>
      </c>
    </row>
    <row r="55" spans="1:37" s="21" customFormat="1">
      <c r="A55" s="54">
        <f t="shared" si="3"/>
        <v>2</v>
      </c>
      <c r="B55" s="165"/>
      <c r="C55" s="181" t="s">
        <v>391</v>
      </c>
      <c r="D55" s="167" t="s">
        <v>95</v>
      </c>
      <c r="E55" s="57">
        <f t="shared" si="16"/>
        <v>43169</v>
      </c>
      <c r="F55" s="57">
        <f t="shared" si="17"/>
        <v>0</v>
      </c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7">
        <f t="shared" si="18"/>
        <v>43169</v>
      </c>
      <c r="Z55" s="58">
        <f>42797+372</f>
        <v>43169</v>
      </c>
      <c r="AA55" s="58"/>
      <c r="AB55" s="58"/>
      <c r="AC55" s="58"/>
      <c r="AD55" s="58"/>
      <c r="AE55" s="58"/>
      <c r="AK55" s="21">
        <f t="shared" ca="1" si="5"/>
        <v>1</v>
      </c>
    </row>
    <row r="56" spans="1:37" s="21" customFormat="1" hidden="1">
      <c r="A56" s="54">
        <f t="shared" si="3"/>
        <v>3</v>
      </c>
      <c r="B56" s="165"/>
      <c r="C56" s="181" t="s">
        <v>96</v>
      </c>
      <c r="D56" s="167" t="s">
        <v>97</v>
      </c>
      <c r="E56" s="57">
        <f t="shared" si="16"/>
        <v>0</v>
      </c>
      <c r="F56" s="57">
        <f t="shared" si="17"/>
        <v>0</v>
      </c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7">
        <f t="shared" si="18"/>
        <v>0</v>
      </c>
      <c r="Z56" s="58"/>
      <c r="AA56" s="58"/>
      <c r="AB56" s="58"/>
      <c r="AC56" s="58"/>
      <c r="AD56" s="58"/>
      <c r="AE56" s="58"/>
      <c r="AK56" s="21">
        <f t="shared" ca="1" si="5"/>
        <v>1</v>
      </c>
    </row>
    <row r="57" spans="1:37" s="21" customFormat="1" hidden="1">
      <c r="A57" s="54">
        <f t="shared" si="3"/>
        <v>3</v>
      </c>
      <c r="B57" s="165"/>
      <c r="C57" s="181" t="s">
        <v>98</v>
      </c>
      <c r="D57" s="167" t="s">
        <v>99</v>
      </c>
      <c r="E57" s="53">
        <f t="shared" ref="E57:AE57" si="20">SUBTOTAL(9,E58:E62)</f>
        <v>0</v>
      </c>
      <c r="F57" s="53">
        <f t="shared" si="20"/>
        <v>0</v>
      </c>
      <c r="G57" s="53">
        <f t="shared" si="20"/>
        <v>0</v>
      </c>
      <c r="H57" s="53">
        <f t="shared" si="20"/>
        <v>0</v>
      </c>
      <c r="I57" s="53">
        <f t="shared" si="20"/>
        <v>0</v>
      </c>
      <c r="J57" s="53">
        <f t="shared" si="20"/>
        <v>0</v>
      </c>
      <c r="K57" s="53">
        <f t="shared" si="20"/>
        <v>0</v>
      </c>
      <c r="L57" s="53">
        <f t="shared" si="20"/>
        <v>0</v>
      </c>
      <c r="M57" s="53">
        <f t="shared" si="20"/>
        <v>0</v>
      </c>
      <c r="N57" s="53">
        <f t="shared" si="20"/>
        <v>0</v>
      </c>
      <c r="O57" s="53">
        <f t="shared" si="20"/>
        <v>0</v>
      </c>
      <c r="P57" s="53">
        <f t="shared" si="20"/>
        <v>0</v>
      </c>
      <c r="Q57" s="53">
        <f t="shared" si="20"/>
        <v>0</v>
      </c>
      <c r="R57" s="53">
        <f t="shared" si="20"/>
        <v>0</v>
      </c>
      <c r="S57" s="53">
        <f t="shared" si="20"/>
        <v>0</v>
      </c>
      <c r="T57" s="53">
        <f t="shared" si="20"/>
        <v>0</v>
      </c>
      <c r="U57" s="53">
        <f t="shared" si="20"/>
        <v>0</v>
      </c>
      <c r="V57" s="53">
        <f t="shared" si="20"/>
        <v>0</v>
      </c>
      <c r="W57" s="53">
        <f t="shared" si="20"/>
        <v>0</v>
      </c>
      <c r="X57" s="53">
        <f t="shared" si="20"/>
        <v>0</v>
      </c>
      <c r="Y57" s="53">
        <f t="shared" si="20"/>
        <v>0</v>
      </c>
      <c r="Z57" s="53">
        <f t="shared" si="20"/>
        <v>0</v>
      </c>
      <c r="AA57" s="53">
        <f t="shared" si="20"/>
        <v>0</v>
      </c>
      <c r="AB57" s="53">
        <f t="shared" si="20"/>
        <v>0</v>
      </c>
      <c r="AC57" s="53">
        <f t="shared" si="20"/>
        <v>0</v>
      </c>
      <c r="AD57" s="53">
        <f t="shared" si="20"/>
        <v>0</v>
      </c>
      <c r="AE57" s="53">
        <f t="shared" si="20"/>
        <v>0</v>
      </c>
      <c r="AK57" s="21">
        <f t="shared" ca="1" si="5"/>
        <v>0</v>
      </c>
    </row>
    <row r="58" spans="1:37" s="21" customFormat="1" hidden="1">
      <c r="A58" s="54">
        <f t="shared" si="3"/>
        <v>3</v>
      </c>
      <c r="B58" s="165"/>
      <c r="C58" s="166" t="s">
        <v>100</v>
      </c>
      <c r="D58" s="172"/>
      <c r="E58" s="57">
        <f t="shared" ref="E58:E64" si="21">F58+Y58</f>
        <v>0</v>
      </c>
      <c r="F58" s="57">
        <f t="shared" ref="F58:F64" si="22">SUM(G58:X58)</f>
        <v>0</v>
      </c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7">
        <f t="shared" ref="Y58:Y64" si="23">SUM(Z58:AE58)</f>
        <v>0</v>
      </c>
      <c r="Z58" s="58"/>
      <c r="AA58" s="58"/>
      <c r="AB58" s="58"/>
      <c r="AC58" s="58"/>
      <c r="AD58" s="58"/>
      <c r="AE58" s="58"/>
      <c r="AK58" s="21">
        <f t="shared" ca="1" si="5"/>
        <v>1</v>
      </c>
    </row>
    <row r="59" spans="1:37" s="21" customFormat="1" hidden="1">
      <c r="A59" s="54">
        <f t="shared" si="3"/>
        <v>3</v>
      </c>
      <c r="B59" s="165"/>
      <c r="C59" s="166" t="s">
        <v>101</v>
      </c>
      <c r="D59" s="167" t="s">
        <v>102</v>
      </c>
      <c r="E59" s="57">
        <f t="shared" si="21"/>
        <v>0</v>
      </c>
      <c r="F59" s="57">
        <f t="shared" si="22"/>
        <v>0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7">
        <f t="shared" si="23"/>
        <v>0</v>
      </c>
      <c r="Z59" s="58"/>
      <c r="AA59" s="58"/>
      <c r="AB59" s="58"/>
      <c r="AC59" s="58"/>
      <c r="AD59" s="58"/>
      <c r="AE59" s="58"/>
      <c r="AK59" s="21">
        <f t="shared" ca="1" si="5"/>
        <v>1</v>
      </c>
    </row>
    <row r="60" spans="1:37" s="21" customFormat="1" hidden="1">
      <c r="A60" s="54">
        <f>IF(MAX(E60:AF60)=0,IF(MIN(E60:AF60)=0,3,2),2)</f>
        <v>3</v>
      </c>
      <c r="B60" s="165"/>
      <c r="C60" s="62" t="s">
        <v>303</v>
      </c>
      <c r="D60" s="61" t="s">
        <v>304</v>
      </c>
      <c r="E60" s="57">
        <f>F60+Y60</f>
        <v>0</v>
      </c>
      <c r="F60" s="57">
        <f>SUM(G60:X60)</f>
        <v>0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7">
        <f>SUM(Z60:AE60)</f>
        <v>0</v>
      </c>
      <c r="Z60" s="58"/>
      <c r="AA60" s="58"/>
      <c r="AB60" s="58"/>
      <c r="AC60" s="58"/>
      <c r="AD60" s="58"/>
      <c r="AE60" s="58"/>
      <c r="AK60" s="21">
        <f t="shared" ca="1" si="5"/>
        <v>1</v>
      </c>
    </row>
    <row r="61" spans="1:37" s="21" customFormat="1" hidden="1">
      <c r="A61" s="54">
        <f t="shared" si="3"/>
        <v>3</v>
      </c>
      <c r="B61" s="165"/>
      <c r="C61" s="166" t="s">
        <v>103</v>
      </c>
      <c r="D61" s="167" t="s">
        <v>104</v>
      </c>
      <c r="E61" s="57">
        <f t="shared" si="21"/>
        <v>0</v>
      </c>
      <c r="F61" s="57">
        <f t="shared" si="22"/>
        <v>0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7">
        <f t="shared" si="23"/>
        <v>0</v>
      </c>
      <c r="Z61" s="58"/>
      <c r="AA61" s="58"/>
      <c r="AB61" s="58"/>
      <c r="AC61" s="58"/>
      <c r="AD61" s="58"/>
      <c r="AE61" s="58"/>
      <c r="AK61" s="21">
        <f t="shared" ca="1" si="5"/>
        <v>1</v>
      </c>
    </row>
    <row r="62" spans="1:37" s="21" customFormat="1" hidden="1">
      <c r="A62" s="54">
        <f t="shared" si="3"/>
        <v>3</v>
      </c>
      <c r="B62" s="165"/>
      <c r="C62" s="166" t="s">
        <v>105</v>
      </c>
      <c r="D62" s="172" t="s">
        <v>106</v>
      </c>
      <c r="E62" s="57">
        <f t="shared" si="21"/>
        <v>0</v>
      </c>
      <c r="F62" s="57">
        <f t="shared" si="22"/>
        <v>0</v>
      </c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>
        <f t="shared" si="23"/>
        <v>0</v>
      </c>
      <c r="Z62" s="58"/>
      <c r="AA62" s="58"/>
      <c r="AB62" s="58"/>
      <c r="AC62" s="58"/>
      <c r="AD62" s="58"/>
      <c r="AE62" s="58"/>
      <c r="AK62" s="21">
        <f t="shared" ca="1" si="5"/>
        <v>1</v>
      </c>
    </row>
    <row r="63" spans="1:37" s="21" customFormat="1" hidden="1">
      <c r="A63" s="54">
        <f t="shared" si="3"/>
        <v>3</v>
      </c>
      <c r="B63" s="165"/>
      <c r="C63" s="181" t="s">
        <v>107</v>
      </c>
      <c r="D63" s="167" t="s">
        <v>108</v>
      </c>
      <c r="E63" s="57">
        <f t="shared" si="21"/>
        <v>0</v>
      </c>
      <c r="F63" s="57">
        <f t="shared" si="22"/>
        <v>0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>
        <f t="shared" si="23"/>
        <v>0</v>
      </c>
      <c r="Z63" s="58"/>
      <c r="AA63" s="58"/>
      <c r="AB63" s="58"/>
      <c r="AC63" s="58"/>
      <c r="AD63" s="58"/>
      <c r="AE63" s="58"/>
      <c r="AK63" s="21">
        <f t="shared" ca="1" si="5"/>
        <v>1</v>
      </c>
    </row>
    <row r="64" spans="1:37" s="21" customFormat="1" hidden="1">
      <c r="A64" s="54">
        <f t="shared" si="3"/>
        <v>3</v>
      </c>
      <c r="B64" s="165"/>
      <c r="C64" s="181" t="s">
        <v>109</v>
      </c>
      <c r="D64" s="172" t="s">
        <v>110</v>
      </c>
      <c r="E64" s="57">
        <f t="shared" si="21"/>
        <v>0</v>
      </c>
      <c r="F64" s="57">
        <f t="shared" si="22"/>
        <v>0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>
        <f t="shared" si="23"/>
        <v>0</v>
      </c>
      <c r="Z64" s="58"/>
      <c r="AA64" s="58"/>
      <c r="AB64" s="58"/>
      <c r="AC64" s="58"/>
      <c r="AD64" s="58"/>
      <c r="AE64" s="58"/>
      <c r="AK64" s="21">
        <f t="shared" ca="1" si="5"/>
        <v>1</v>
      </c>
    </row>
    <row r="65" spans="1:37" s="21" customFormat="1" hidden="1">
      <c r="A65" s="54">
        <f t="shared" si="3"/>
        <v>3</v>
      </c>
      <c r="B65" s="177" t="s">
        <v>111</v>
      </c>
      <c r="C65" s="154" t="s">
        <v>305</v>
      </c>
      <c r="D65" s="167"/>
      <c r="E65" s="53">
        <f t="shared" ref="E65:AE65" si="24">SUBTOTAL(9,E66:E95)</f>
        <v>0</v>
      </c>
      <c r="F65" s="53">
        <f t="shared" si="24"/>
        <v>0</v>
      </c>
      <c r="G65" s="53">
        <f t="shared" si="24"/>
        <v>0</v>
      </c>
      <c r="H65" s="53">
        <f t="shared" si="24"/>
        <v>0</v>
      </c>
      <c r="I65" s="53">
        <f t="shared" si="24"/>
        <v>0</v>
      </c>
      <c r="J65" s="53">
        <f t="shared" si="24"/>
        <v>0</v>
      </c>
      <c r="K65" s="53">
        <f t="shared" si="24"/>
        <v>0</v>
      </c>
      <c r="L65" s="53">
        <f t="shared" si="24"/>
        <v>0</v>
      </c>
      <c r="M65" s="53">
        <f t="shared" si="24"/>
        <v>0</v>
      </c>
      <c r="N65" s="53">
        <f t="shared" si="24"/>
        <v>0</v>
      </c>
      <c r="O65" s="53">
        <f t="shared" si="24"/>
        <v>0</v>
      </c>
      <c r="P65" s="53">
        <f t="shared" si="24"/>
        <v>0</v>
      </c>
      <c r="Q65" s="53">
        <f t="shared" si="24"/>
        <v>0</v>
      </c>
      <c r="R65" s="53">
        <f t="shared" si="24"/>
        <v>0</v>
      </c>
      <c r="S65" s="53">
        <f t="shared" si="24"/>
        <v>0</v>
      </c>
      <c r="T65" s="53">
        <f t="shared" si="24"/>
        <v>0</v>
      </c>
      <c r="U65" s="53">
        <f t="shared" si="24"/>
        <v>0</v>
      </c>
      <c r="V65" s="53">
        <f t="shared" si="24"/>
        <v>0</v>
      </c>
      <c r="W65" s="53">
        <f t="shared" si="24"/>
        <v>0</v>
      </c>
      <c r="X65" s="53">
        <f t="shared" si="24"/>
        <v>0</v>
      </c>
      <c r="Y65" s="53">
        <f t="shared" si="24"/>
        <v>0</v>
      </c>
      <c r="Z65" s="53">
        <f t="shared" si="24"/>
        <v>0</v>
      </c>
      <c r="AA65" s="53">
        <f t="shared" si="24"/>
        <v>0</v>
      </c>
      <c r="AB65" s="53">
        <f t="shared" si="24"/>
        <v>0</v>
      </c>
      <c r="AC65" s="53">
        <f t="shared" si="24"/>
        <v>0</v>
      </c>
      <c r="AD65" s="53">
        <f t="shared" si="24"/>
        <v>0</v>
      </c>
      <c r="AE65" s="53">
        <f t="shared" si="24"/>
        <v>0</v>
      </c>
      <c r="AK65" s="21">
        <f t="shared" ca="1" si="5"/>
        <v>0</v>
      </c>
    </row>
    <row r="66" spans="1:37" s="21" customFormat="1" hidden="1">
      <c r="A66" s="54">
        <f t="shared" si="3"/>
        <v>3</v>
      </c>
      <c r="B66" s="168"/>
      <c r="C66" s="171" t="s">
        <v>306</v>
      </c>
      <c r="D66" s="170" t="s">
        <v>112</v>
      </c>
      <c r="E66" s="164">
        <f t="shared" ref="E66:AE66" si="25">SUBTOTAL(9,E67:E68)</f>
        <v>0</v>
      </c>
      <c r="F66" s="164">
        <f t="shared" si="25"/>
        <v>0</v>
      </c>
      <c r="G66" s="164">
        <f t="shared" si="25"/>
        <v>0</v>
      </c>
      <c r="H66" s="164">
        <f t="shared" si="25"/>
        <v>0</v>
      </c>
      <c r="I66" s="164">
        <f t="shared" si="25"/>
        <v>0</v>
      </c>
      <c r="J66" s="164">
        <f t="shared" si="25"/>
        <v>0</v>
      </c>
      <c r="K66" s="164">
        <f t="shared" si="25"/>
        <v>0</v>
      </c>
      <c r="L66" s="164">
        <f t="shared" si="25"/>
        <v>0</v>
      </c>
      <c r="M66" s="164">
        <f t="shared" si="25"/>
        <v>0</v>
      </c>
      <c r="N66" s="164">
        <f t="shared" si="25"/>
        <v>0</v>
      </c>
      <c r="O66" s="164">
        <f t="shared" si="25"/>
        <v>0</v>
      </c>
      <c r="P66" s="164">
        <f t="shared" si="25"/>
        <v>0</v>
      </c>
      <c r="Q66" s="164">
        <f t="shared" si="25"/>
        <v>0</v>
      </c>
      <c r="R66" s="164">
        <f t="shared" si="25"/>
        <v>0</v>
      </c>
      <c r="S66" s="164">
        <f t="shared" si="25"/>
        <v>0</v>
      </c>
      <c r="T66" s="164">
        <f t="shared" si="25"/>
        <v>0</v>
      </c>
      <c r="U66" s="164">
        <f t="shared" si="25"/>
        <v>0</v>
      </c>
      <c r="V66" s="164">
        <f t="shared" si="25"/>
        <v>0</v>
      </c>
      <c r="W66" s="164">
        <f t="shared" si="25"/>
        <v>0</v>
      </c>
      <c r="X66" s="164">
        <f t="shared" si="25"/>
        <v>0</v>
      </c>
      <c r="Y66" s="164">
        <f t="shared" si="25"/>
        <v>0</v>
      </c>
      <c r="Z66" s="164">
        <f t="shared" si="25"/>
        <v>0</v>
      </c>
      <c r="AA66" s="164">
        <f t="shared" si="25"/>
        <v>0</v>
      </c>
      <c r="AB66" s="164">
        <f t="shared" si="25"/>
        <v>0</v>
      </c>
      <c r="AC66" s="164">
        <f t="shared" si="25"/>
        <v>0</v>
      </c>
      <c r="AD66" s="164">
        <f t="shared" si="25"/>
        <v>0</v>
      </c>
      <c r="AE66" s="164">
        <f t="shared" si="25"/>
        <v>0</v>
      </c>
      <c r="AK66" s="21">
        <f t="shared" ca="1" si="5"/>
        <v>0</v>
      </c>
    </row>
    <row r="67" spans="1:37" s="21" customFormat="1" hidden="1">
      <c r="A67" s="160">
        <f t="shared" si="3"/>
        <v>3</v>
      </c>
      <c r="B67" s="168"/>
      <c r="C67" s="169" t="s">
        <v>416</v>
      </c>
      <c r="D67" s="170" t="s">
        <v>417</v>
      </c>
      <c r="E67" s="57">
        <f>F67+Y67</f>
        <v>0</v>
      </c>
      <c r="F67" s="57">
        <f>SUM(G67:X67)</f>
        <v>0</v>
      </c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>
        <f>SUM(Z67:AE67)</f>
        <v>0</v>
      </c>
      <c r="Z67" s="58"/>
      <c r="AA67" s="58"/>
      <c r="AB67" s="58"/>
      <c r="AC67" s="58"/>
      <c r="AD67" s="58"/>
      <c r="AE67" s="58"/>
    </row>
    <row r="68" spans="1:37" hidden="1">
      <c r="A68" s="160">
        <f t="shared" si="3"/>
        <v>3</v>
      </c>
      <c r="B68" s="168"/>
      <c r="C68" s="169" t="s">
        <v>418</v>
      </c>
      <c r="D68" s="170" t="s">
        <v>419</v>
      </c>
      <c r="E68" s="57">
        <f>F68+Y68</f>
        <v>0</v>
      </c>
      <c r="F68" s="57">
        <f>SUM(G68:X68)</f>
        <v>0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7">
        <f>SUM(Z68:AE68)</f>
        <v>0</v>
      </c>
      <c r="Z68" s="58"/>
      <c r="AA68" s="58"/>
      <c r="AB68" s="58"/>
      <c r="AC68" s="58"/>
      <c r="AD68" s="58"/>
      <c r="AE68" s="58"/>
      <c r="AF68" s="21"/>
    </row>
    <row r="69" spans="1:37" s="21" customFormat="1" hidden="1">
      <c r="A69" s="54">
        <f t="shared" si="3"/>
        <v>3</v>
      </c>
      <c r="B69" s="168"/>
      <c r="C69" s="171" t="s">
        <v>307</v>
      </c>
      <c r="D69" s="170" t="s">
        <v>113</v>
      </c>
      <c r="E69" s="164">
        <f t="shared" ref="E69:AE69" si="26">SUBTOTAL(9,E70:E77)</f>
        <v>0</v>
      </c>
      <c r="F69" s="164">
        <f t="shared" si="26"/>
        <v>0</v>
      </c>
      <c r="G69" s="164">
        <f t="shared" si="26"/>
        <v>0</v>
      </c>
      <c r="H69" s="164">
        <f t="shared" si="26"/>
        <v>0</v>
      </c>
      <c r="I69" s="164">
        <f t="shared" si="26"/>
        <v>0</v>
      </c>
      <c r="J69" s="164">
        <f t="shared" si="26"/>
        <v>0</v>
      </c>
      <c r="K69" s="164">
        <f t="shared" si="26"/>
        <v>0</v>
      </c>
      <c r="L69" s="164">
        <f t="shared" si="26"/>
        <v>0</v>
      </c>
      <c r="M69" s="164">
        <f t="shared" si="26"/>
        <v>0</v>
      </c>
      <c r="N69" s="164">
        <f t="shared" si="26"/>
        <v>0</v>
      </c>
      <c r="O69" s="164">
        <f t="shared" si="26"/>
        <v>0</v>
      </c>
      <c r="P69" s="164">
        <f t="shared" si="26"/>
        <v>0</v>
      </c>
      <c r="Q69" s="164">
        <f t="shared" si="26"/>
        <v>0</v>
      </c>
      <c r="R69" s="164">
        <f t="shared" si="26"/>
        <v>0</v>
      </c>
      <c r="S69" s="164">
        <f t="shared" si="26"/>
        <v>0</v>
      </c>
      <c r="T69" s="164">
        <f t="shared" si="26"/>
        <v>0</v>
      </c>
      <c r="U69" s="164">
        <f t="shared" si="26"/>
        <v>0</v>
      </c>
      <c r="V69" s="164">
        <f t="shared" si="26"/>
        <v>0</v>
      </c>
      <c r="W69" s="164">
        <f t="shared" si="26"/>
        <v>0</v>
      </c>
      <c r="X69" s="164">
        <f t="shared" si="26"/>
        <v>0</v>
      </c>
      <c r="Y69" s="164">
        <f t="shared" si="26"/>
        <v>0</v>
      </c>
      <c r="Z69" s="164">
        <f t="shared" si="26"/>
        <v>0</v>
      </c>
      <c r="AA69" s="164">
        <f t="shared" si="26"/>
        <v>0</v>
      </c>
      <c r="AB69" s="164">
        <f t="shared" si="26"/>
        <v>0</v>
      </c>
      <c r="AC69" s="164">
        <f t="shared" si="26"/>
        <v>0</v>
      </c>
      <c r="AD69" s="164">
        <f t="shared" si="26"/>
        <v>0</v>
      </c>
      <c r="AE69" s="164">
        <f t="shared" si="26"/>
        <v>0</v>
      </c>
      <c r="AK69" s="21">
        <f t="shared" ca="1" si="5"/>
        <v>0</v>
      </c>
    </row>
    <row r="70" spans="1:37" hidden="1">
      <c r="A70" s="160">
        <f t="shared" si="3"/>
        <v>3</v>
      </c>
      <c r="B70" s="168"/>
      <c r="C70" s="169" t="s">
        <v>420</v>
      </c>
      <c r="D70" s="170" t="s">
        <v>421</v>
      </c>
      <c r="E70" s="57">
        <f t="shared" ref="E70:E94" si="27">F70+Y70</f>
        <v>0</v>
      </c>
      <c r="F70" s="57">
        <f t="shared" ref="F70:F94" si="28">SUM(G70:X70)</f>
        <v>0</v>
      </c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7">
        <f t="shared" ref="Y70:Y94" si="29">SUM(Z70:AE70)</f>
        <v>0</v>
      </c>
      <c r="Z70" s="58"/>
      <c r="AA70" s="58"/>
      <c r="AB70" s="58"/>
      <c r="AC70" s="58"/>
      <c r="AD70" s="58"/>
      <c r="AE70" s="58"/>
      <c r="AF70" s="21"/>
    </row>
    <row r="71" spans="1:37" hidden="1">
      <c r="A71" s="160">
        <f t="shared" si="3"/>
        <v>3</v>
      </c>
      <c r="B71" s="168"/>
      <c r="C71" s="169" t="s">
        <v>422</v>
      </c>
      <c r="D71" s="170" t="s">
        <v>423</v>
      </c>
      <c r="E71" s="57">
        <f t="shared" si="27"/>
        <v>0</v>
      </c>
      <c r="F71" s="57">
        <f t="shared" si="28"/>
        <v>0</v>
      </c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7">
        <f t="shared" si="29"/>
        <v>0</v>
      </c>
      <c r="Z71" s="58"/>
      <c r="AA71" s="58"/>
      <c r="AB71" s="58"/>
      <c r="AC71" s="58"/>
      <c r="AD71" s="58"/>
      <c r="AE71" s="58"/>
      <c r="AF71" s="21"/>
    </row>
    <row r="72" spans="1:37" hidden="1">
      <c r="A72" s="160">
        <f t="shared" si="3"/>
        <v>3</v>
      </c>
      <c r="B72" s="168"/>
      <c r="C72" s="169" t="s">
        <v>424</v>
      </c>
      <c r="D72" s="170" t="s">
        <v>425</v>
      </c>
      <c r="E72" s="57">
        <f t="shared" si="27"/>
        <v>0</v>
      </c>
      <c r="F72" s="57">
        <f t="shared" si="28"/>
        <v>0</v>
      </c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7">
        <f t="shared" si="29"/>
        <v>0</v>
      </c>
      <c r="Z72" s="58"/>
      <c r="AA72" s="58"/>
      <c r="AB72" s="58"/>
      <c r="AC72" s="58"/>
      <c r="AD72" s="58"/>
      <c r="AE72" s="58"/>
      <c r="AF72" s="21"/>
    </row>
    <row r="73" spans="1:37" hidden="1">
      <c r="A73" s="160">
        <f t="shared" si="3"/>
        <v>3</v>
      </c>
      <c r="B73" s="168"/>
      <c r="C73" s="169" t="s">
        <v>426</v>
      </c>
      <c r="D73" s="170" t="s">
        <v>427</v>
      </c>
      <c r="E73" s="57">
        <f t="shared" si="27"/>
        <v>0</v>
      </c>
      <c r="F73" s="57">
        <f t="shared" si="28"/>
        <v>0</v>
      </c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7">
        <f t="shared" si="29"/>
        <v>0</v>
      </c>
      <c r="Z73" s="58"/>
      <c r="AA73" s="58"/>
      <c r="AB73" s="58"/>
      <c r="AC73" s="58"/>
      <c r="AD73" s="58"/>
      <c r="AE73" s="58"/>
      <c r="AF73" s="21"/>
    </row>
    <row r="74" spans="1:37" hidden="1">
      <c r="A74" s="160">
        <f t="shared" si="3"/>
        <v>3</v>
      </c>
      <c r="B74" s="168"/>
      <c r="C74" s="169" t="s">
        <v>428</v>
      </c>
      <c r="D74" s="170" t="s">
        <v>429</v>
      </c>
      <c r="E74" s="57">
        <f t="shared" si="27"/>
        <v>0</v>
      </c>
      <c r="F74" s="57">
        <f t="shared" si="28"/>
        <v>0</v>
      </c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7">
        <f t="shared" si="29"/>
        <v>0</v>
      </c>
      <c r="Z74" s="58"/>
      <c r="AA74" s="58"/>
      <c r="AB74" s="58"/>
      <c r="AC74" s="58"/>
      <c r="AD74" s="58"/>
      <c r="AE74" s="58"/>
      <c r="AF74" s="21"/>
    </row>
    <row r="75" spans="1:37" hidden="1">
      <c r="A75" s="160">
        <f t="shared" si="3"/>
        <v>3</v>
      </c>
      <c r="B75" s="168"/>
      <c r="C75" s="169" t="s">
        <v>430</v>
      </c>
      <c r="D75" s="170" t="s">
        <v>431</v>
      </c>
      <c r="E75" s="57">
        <f t="shared" si="27"/>
        <v>0</v>
      </c>
      <c r="F75" s="57">
        <f t="shared" si="28"/>
        <v>0</v>
      </c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7">
        <f t="shared" si="29"/>
        <v>0</v>
      </c>
      <c r="Z75" s="58"/>
      <c r="AA75" s="58"/>
      <c r="AB75" s="58"/>
      <c r="AC75" s="58"/>
      <c r="AD75" s="58"/>
      <c r="AE75" s="58"/>
      <c r="AF75" s="21"/>
    </row>
    <row r="76" spans="1:37" hidden="1">
      <c r="A76" s="160">
        <f t="shared" si="3"/>
        <v>3</v>
      </c>
      <c r="B76" s="168"/>
      <c r="C76" s="169" t="s">
        <v>432</v>
      </c>
      <c r="D76" s="170" t="s">
        <v>433</v>
      </c>
      <c r="E76" s="57">
        <f t="shared" si="27"/>
        <v>0</v>
      </c>
      <c r="F76" s="57">
        <f t="shared" si="28"/>
        <v>0</v>
      </c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7">
        <f t="shared" si="29"/>
        <v>0</v>
      </c>
      <c r="Z76" s="58"/>
      <c r="AA76" s="58"/>
      <c r="AB76" s="58"/>
      <c r="AC76" s="58"/>
      <c r="AD76" s="58"/>
      <c r="AE76" s="58"/>
      <c r="AF76" s="21"/>
    </row>
    <row r="77" spans="1:37" hidden="1">
      <c r="A77" s="160">
        <f t="shared" si="3"/>
        <v>3</v>
      </c>
      <c r="B77" s="168"/>
      <c r="C77" s="169" t="s">
        <v>434</v>
      </c>
      <c r="D77" s="170" t="s">
        <v>435</v>
      </c>
      <c r="E77" s="57">
        <f t="shared" si="27"/>
        <v>0</v>
      </c>
      <c r="F77" s="57">
        <f t="shared" si="28"/>
        <v>0</v>
      </c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7">
        <f t="shared" si="29"/>
        <v>0</v>
      </c>
      <c r="Z77" s="58"/>
      <c r="AA77" s="58"/>
      <c r="AB77" s="58"/>
      <c r="AC77" s="58"/>
      <c r="AD77" s="58"/>
      <c r="AE77" s="58"/>
      <c r="AF77" s="21"/>
    </row>
    <row r="78" spans="1:37" ht="25.5" hidden="1">
      <c r="A78" s="54">
        <f t="shared" si="3"/>
        <v>3</v>
      </c>
      <c r="B78" s="168"/>
      <c r="C78" s="171" t="s">
        <v>480</v>
      </c>
      <c r="D78" s="170" t="s">
        <v>308</v>
      </c>
      <c r="E78" s="164">
        <f t="shared" ref="E78:AE78" si="30">SUBTOTAL(9,E79:E86)</f>
        <v>0</v>
      </c>
      <c r="F78" s="164">
        <f t="shared" si="30"/>
        <v>0</v>
      </c>
      <c r="G78" s="164">
        <f t="shared" si="30"/>
        <v>0</v>
      </c>
      <c r="H78" s="164">
        <f t="shared" si="30"/>
        <v>0</v>
      </c>
      <c r="I78" s="164">
        <f t="shared" si="30"/>
        <v>0</v>
      </c>
      <c r="J78" s="164">
        <f t="shared" si="30"/>
        <v>0</v>
      </c>
      <c r="K78" s="164">
        <f t="shared" si="30"/>
        <v>0</v>
      </c>
      <c r="L78" s="164">
        <f t="shared" si="30"/>
        <v>0</v>
      </c>
      <c r="M78" s="164">
        <f t="shared" si="30"/>
        <v>0</v>
      </c>
      <c r="N78" s="164">
        <f t="shared" si="30"/>
        <v>0</v>
      </c>
      <c r="O78" s="164">
        <f t="shared" si="30"/>
        <v>0</v>
      </c>
      <c r="P78" s="164">
        <f t="shared" si="30"/>
        <v>0</v>
      </c>
      <c r="Q78" s="164">
        <f t="shared" si="30"/>
        <v>0</v>
      </c>
      <c r="R78" s="164">
        <f t="shared" si="30"/>
        <v>0</v>
      </c>
      <c r="S78" s="164">
        <f t="shared" si="30"/>
        <v>0</v>
      </c>
      <c r="T78" s="164">
        <f t="shared" si="30"/>
        <v>0</v>
      </c>
      <c r="U78" s="164">
        <f t="shared" si="30"/>
        <v>0</v>
      </c>
      <c r="V78" s="164">
        <f t="shared" si="30"/>
        <v>0</v>
      </c>
      <c r="W78" s="164">
        <f t="shared" si="30"/>
        <v>0</v>
      </c>
      <c r="X78" s="164">
        <f t="shared" si="30"/>
        <v>0</v>
      </c>
      <c r="Y78" s="164">
        <f t="shared" si="30"/>
        <v>0</v>
      </c>
      <c r="Z78" s="164">
        <f t="shared" si="30"/>
        <v>0</v>
      </c>
      <c r="AA78" s="164">
        <f t="shared" si="30"/>
        <v>0</v>
      </c>
      <c r="AB78" s="164">
        <f t="shared" si="30"/>
        <v>0</v>
      </c>
      <c r="AC78" s="164">
        <f t="shared" si="30"/>
        <v>0</v>
      </c>
      <c r="AD78" s="164">
        <f t="shared" si="30"/>
        <v>0</v>
      </c>
      <c r="AE78" s="164">
        <f t="shared" si="30"/>
        <v>0</v>
      </c>
      <c r="AF78" s="21"/>
      <c r="AK78" s="21">
        <f t="shared" ca="1" si="5"/>
        <v>0</v>
      </c>
    </row>
    <row r="79" spans="1:37" ht="25.5" hidden="1">
      <c r="A79" s="160">
        <f t="shared" si="3"/>
        <v>3</v>
      </c>
      <c r="B79" s="168"/>
      <c r="C79" s="169" t="s">
        <v>481</v>
      </c>
      <c r="D79" s="170" t="s">
        <v>436</v>
      </c>
      <c r="E79" s="57">
        <f t="shared" si="27"/>
        <v>0</v>
      </c>
      <c r="F79" s="57">
        <f t="shared" si="28"/>
        <v>0</v>
      </c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7">
        <f t="shared" si="29"/>
        <v>0</v>
      </c>
      <c r="Z79" s="58"/>
      <c r="AA79" s="58"/>
      <c r="AB79" s="58"/>
      <c r="AC79" s="58"/>
      <c r="AD79" s="58"/>
      <c r="AE79" s="58"/>
      <c r="AF79" s="21"/>
    </row>
    <row r="80" spans="1:37" ht="25.5" hidden="1">
      <c r="A80" s="160">
        <f t="shared" si="3"/>
        <v>3</v>
      </c>
      <c r="B80" s="168"/>
      <c r="C80" s="169" t="s">
        <v>482</v>
      </c>
      <c r="D80" s="170" t="s">
        <v>437</v>
      </c>
      <c r="E80" s="57">
        <f t="shared" si="27"/>
        <v>0</v>
      </c>
      <c r="F80" s="57">
        <f t="shared" si="28"/>
        <v>0</v>
      </c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7">
        <f t="shared" si="29"/>
        <v>0</v>
      </c>
      <c r="Z80" s="58"/>
      <c r="AA80" s="58"/>
      <c r="AB80" s="58"/>
      <c r="AC80" s="58"/>
      <c r="AD80" s="58"/>
      <c r="AE80" s="58"/>
      <c r="AF80" s="21"/>
    </row>
    <row r="81" spans="1:37" ht="25.5" hidden="1">
      <c r="A81" s="160">
        <f t="shared" si="3"/>
        <v>3</v>
      </c>
      <c r="B81" s="168"/>
      <c r="C81" s="169" t="s">
        <v>483</v>
      </c>
      <c r="D81" s="170" t="s">
        <v>438</v>
      </c>
      <c r="E81" s="57">
        <f t="shared" si="27"/>
        <v>0</v>
      </c>
      <c r="F81" s="57">
        <f t="shared" si="28"/>
        <v>0</v>
      </c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7">
        <f t="shared" si="29"/>
        <v>0</v>
      </c>
      <c r="Z81" s="58"/>
      <c r="AA81" s="58"/>
      <c r="AB81" s="58"/>
      <c r="AC81" s="58"/>
      <c r="AD81" s="58"/>
      <c r="AE81" s="58"/>
      <c r="AF81" s="21"/>
    </row>
    <row r="82" spans="1:37" ht="25.5" hidden="1">
      <c r="A82" s="160">
        <f t="shared" si="3"/>
        <v>3</v>
      </c>
      <c r="B82" s="168"/>
      <c r="C82" s="169" t="s">
        <v>484</v>
      </c>
      <c r="D82" s="170" t="s">
        <v>439</v>
      </c>
      <c r="E82" s="57">
        <f t="shared" si="27"/>
        <v>0</v>
      </c>
      <c r="F82" s="57">
        <f t="shared" si="28"/>
        <v>0</v>
      </c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7">
        <f t="shared" si="29"/>
        <v>0</v>
      </c>
      <c r="Z82" s="58"/>
      <c r="AA82" s="58"/>
      <c r="AB82" s="58"/>
      <c r="AC82" s="58"/>
      <c r="AD82" s="58"/>
      <c r="AE82" s="58"/>
      <c r="AF82" s="21"/>
    </row>
    <row r="83" spans="1:37" ht="25.5" hidden="1">
      <c r="A83" s="160">
        <f t="shared" si="3"/>
        <v>3</v>
      </c>
      <c r="B83" s="168"/>
      <c r="C83" s="169" t="s">
        <v>485</v>
      </c>
      <c r="D83" s="170" t="s">
        <v>440</v>
      </c>
      <c r="E83" s="57">
        <f t="shared" si="27"/>
        <v>0</v>
      </c>
      <c r="F83" s="57">
        <f t="shared" si="28"/>
        <v>0</v>
      </c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7">
        <f t="shared" si="29"/>
        <v>0</v>
      </c>
      <c r="Z83" s="58"/>
      <c r="AA83" s="58"/>
      <c r="AB83" s="58"/>
      <c r="AC83" s="58"/>
      <c r="AD83" s="58"/>
      <c r="AE83" s="58"/>
      <c r="AF83" s="21"/>
    </row>
    <row r="84" spans="1:37" ht="25.5" hidden="1">
      <c r="A84" s="160">
        <f t="shared" si="3"/>
        <v>3</v>
      </c>
      <c r="B84" s="168"/>
      <c r="C84" s="169" t="s">
        <v>486</v>
      </c>
      <c r="D84" s="170" t="s">
        <v>441</v>
      </c>
      <c r="E84" s="57">
        <f t="shared" si="27"/>
        <v>0</v>
      </c>
      <c r="F84" s="57">
        <f t="shared" si="28"/>
        <v>0</v>
      </c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7">
        <f t="shared" si="29"/>
        <v>0</v>
      </c>
      <c r="Z84" s="58"/>
      <c r="AA84" s="58"/>
      <c r="AB84" s="58"/>
      <c r="AC84" s="58"/>
      <c r="AD84" s="58"/>
      <c r="AE84" s="58"/>
      <c r="AF84" s="21"/>
    </row>
    <row r="85" spans="1:37" ht="25.5" hidden="1">
      <c r="A85" s="160">
        <f t="shared" si="3"/>
        <v>3</v>
      </c>
      <c r="B85" s="168"/>
      <c r="C85" s="169" t="s">
        <v>487</v>
      </c>
      <c r="D85" s="170" t="s">
        <v>442</v>
      </c>
      <c r="E85" s="57">
        <f t="shared" si="27"/>
        <v>0</v>
      </c>
      <c r="F85" s="57">
        <f t="shared" si="28"/>
        <v>0</v>
      </c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7">
        <f t="shared" si="29"/>
        <v>0</v>
      </c>
      <c r="Z85" s="58"/>
      <c r="AA85" s="58"/>
      <c r="AB85" s="58"/>
      <c r="AC85" s="58"/>
      <c r="AD85" s="58"/>
      <c r="AE85" s="58"/>
      <c r="AF85" s="21"/>
    </row>
    <row r="86" spans="1:37" ht="25.5" hidden="1">
      <c r="A86" s="160">
        <f t="shared" si="3"/>
        <v>3</v>
      </c>
      <c r="B86" s="168"/>
      <c r="C86" s="169" t="s">
        <v>488</v>
      </c>
      <c r="D86" s="170" t="s">
        <v>443</v>
      </c>
      <c r="E86" s="57">
        <f t="shared" si="27"/>
        <v>0</v>
      </c>
      <c r="F86" s="57">
        <f t="shared" si="28"/>
        <v>0</v>
      </c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>
        <f t="shared" si="29"/>
        <v>0</v>
      </c>
      <c r="Z86" s="58"/>
      <c r="AA86" s="58"/>
      <c r="AB86" s="58"/>
      <c r="AC86" s="58"/>
      <c r="AD86" s="58"/>
      <c r="AE86" s="58"/>
      <c r="AF86" s="21"/>
    </row>
    <row r="87" spans="1:37" ht="25.5" hidden="1">
      <c r="A87" s="160">
        <f t="shared" si="3"/>
        <v>3</v>
      </c>
      <c r="B87" s="168"/>
      <c r="C87" s="171" t="s">
        <v>309</v>
      </c>
      <c r="D87" s="170" t="s">
        <v>310</v>
      </c>
      <c r="E87" s="164">
        <f t="shared" ref="E87:AE87" si="31">SUBTOTAL(9,E88:E95)</f>
        <v>0</v>
      </c>
      <c r="F87" s="164">
        <f t="shared" si="31"/>
        <v>0</v>
      </c>
      <c r="G87" s="164">
        <f t="shared" si="31"/>
        <v>0</v>
      </c>
      <c r="H87" s="164">
        <f t="shared" si="31"/>
        <v>0</v>
      </c>
      <c r="I87" s="164">
        <f t="shared" si="31"/>
        <v>0</v>
      </c>
      <c r="J87" s="164">
        <f t="shared" si="31"/>
        <v>0</v>
      </c>
      <c r="K87" s="164">
        <f t="shared" si="31"/>
        <v>0</v>
      </c>
      <c r="L87" s="164">
        <f t="shared" si="31"/>
        <v>0</v>
      </c>
      <c r="M87" s="164">
        <f t="shared" si="31"/>
        <v>0</v>
      </c>
      <c r="N87" s="164">
        <f t="shared" si="31"/>
        <v>0</v>
      </c>
      <c r="O87" s="164">
        <f t="shared" si="31"/>
        <v>0</v>
      </c>
      <c r="P87" s="164">
        <f t="shared" si="31"/>
        <v>0</v>
      </c>
      <c r="Q87" s="164">
        <f t="shared" si="31"/>
        <v>0</v>
      </c>
      <c r="R87" s="164">
        <f t="shared" si="31"/>
        <v>0</v>
      </c>
      <c r="S87" s="164">
        <f t="shared" si="31"/>
        <v>0</v>
      </c>
      <c r="T87" s="164">
        <f t="shared" si="31"/>
        <v>0</v>
      </c>
      <c r="U87" s="164">
        <f t="shared" si="31"/>
        <v>0</v>
      </c>
      <c r="V87" s="164">
        <f t="shared" si="31"/>
        <v>0</v>
      </c>
      <c r="W87" s="164">
        <f t="shared" si="31"/>
        <v>0</v>
      </c>
      <c r="X87" s="164">
        <f t="shared" si="31"/>
        <v>0</v>
      </c>
      <c r="Y87" s="164">
        <f t="shared" si="31"/>
        <v>0</v>
      </c>
      <c r="Z87" s="164">
        <f t="shared" si="31"/>
        <v>0</v>
      </c>
      <c r="AA87" s="164">
        <f t="shared" si="31"/>
        <v>0</v>
      </c>
      <c r="AB87" s="164">
        <f t="shared" si="31"/>
        <v>0</v>
      </c>
      <c r="AC87" s="164">
        <f t="shared" si="31"/>
        <v>0</v>
      </c>
      <c r="AD87" s="164">
        <f t="shared" si="31"/>
        <v>0</v>
      </c>
      <c r="AE87" s="164">
        <f t="shared" si="31"/>
        <v>0</v>
      </c>
      <c r="AF87" s="21"/>
    </row>
    <row r="88" spans="1:37" ht="25.5" hidden="1">
      <c r="A88" s="160">
        <f t="shared" si="3"/>
        <v>3</v>
      </c>
      <c r="B88" s="168"/>
      <c r="C88" s="169" t="s">
        <v>444</v>
      </c>
      <c r="D88" s="170" t="s">
        <v>445</v>
      </c>
      <c r="E88" s="57">
        <f t="shared" si="27"/>
        <v>0</v>
      </c>
      <c r="F88" s="57">
        <f t="shared" si="28"/>
        <v>0</v>
      </c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>
        <f t="shared" si="29"/>
        <v>0</v>
      </c>
      <c r="Z88" s="58"/>
      <c r="AA88" s="58"/>
      <c r="AB88" s="58"/>
      <c r="AC88" s="58"/>
      <c r="AD88" s="58"/>
      <c r="AE88" s="58"/>
      <c r="AF88" s="21"/>
    </row>
    <row r="89" spans="1:37" ht="25.5" hidden="1">
      <c r="A89" s="160">
        <f t="shared" si="3"/>
        <v>3</v>
      </c>
      <c r="B89" s="168"/>
      <c r="C89" s="169" t="s">
        <v>446</v>
      </c>
      <c r="D89" s="170" t="s">
        <v>447</v>
      </c>
      <c r="E89" s="57">
        <f t="shared" si="27"/>
        <v>0</v>
      </c>
      <c r="F89" s="57">
        <f t="shared" si="28"/>
        <v>0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>
        <f t="shared" si="29"/>
        <v>0</v>
      </c>
      <c r="Z89" s="58"/>
      <c r="AA89" s="58"/>
      <c r="AB89" s="58"/>
      <c r="AC89" s="58"/>
      <c r="AD89" s="58"/>
      <c r="AE89" s="58"/>
      <c r="AF89" s="21"/>
    </row>
    <row r="90" spans="1:37" ht="25.5" hidden="1">
      <c r="A90" s="160">
        <f t="shared" si="3"/>
        <v>3</v>
      </c>
      <c r="B90" s="168"/>
      <c r="C90" s="169" t="s">
        <v>448</v>
      </c>
      <c r="D90" s="170" t="s">
        <v>449</v>
      </c>
      <c r="E90" s="57">
        <f t="shared" si="27"/>
        <v>0</v>
      </c>
      <c r="F90" s="57">
        <f t="shared" si="28"/>
        <v>0</v>
      </c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>
        <f t="shared" si="29"/>
        <v>0</v>
      </c>
      <c r="Z90" s="58"/>
      <c r="AA90" s="58"/>
      <c r="AB90" s="58"/>
      <c r="AC90" s="58"/>
      <c r="AD90" s="58"/>
      <c r="AE90" s="58"/>
      <c r="AF90" s="21"/>
    </row>
    <row r="91" spans="1:37" ht="25.5" hidden="1">
      <c r="A91" s="160">
        <f t="shared" si="3"/>
        <v>3</v>
      </c>
      <c r="B91" s="168"/>
      <c r="C91" s="169" t="s">
        <v>450</v>
      </c>
      <c r="D91" s="170" t="s">
        <v>451</v>
      </c>
      <c r="E91" s="57">
        <f t="shared" si="27"/>
        <v>0</v>
      </c>
      <c r="F91" s="57">
        <f t="shared" si="28"/>
        <v>0</v>
      </c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>
        <f t="shared" si="29"/>
        <v>0</v>
      </c>
      <c r="Z91" s="58"/>
      <c r="AA91" s="58"/>
      <c r="AB91" s="58"/>
      <c r="AC91" s="58"/>
      <c r="AD91" s="58"/>
      <c r="AE91" s="58"/>
      <c r="AF91" s="21"/>
    </row>
    <row r="92" spans="1:37" ht="25.5" hidden="1">
      <c r="A92" s="160">
        <f t="shared" si="3"/>
        <v>3</v>
      </c>
      <c r="B92" s="168"/>
      <c r="C92" s="169" t="s">
        <v>452</v>
      </c>
      <c r="D92" s="170" t="s">
        <v>453</v>
      </c>
      <c r="E92" s="57">
        <f t="shared" si="27"/>
        <v>0</v>
      </c>
      <c r="F92" s="57">
        <f t="shared" si="28"/>
        <v>0</v>
      </c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>
        <f t="shared" si="29"/>
        <v>0</v>
      </c>
      <c r="Z92" s="58"/>
      <c r="AA92" s="58"/>
      <c r="AB92" s="58"/>
      <c r="AC92" s="58"/>
      <c r="AD92" s="58"/>
      <c r="AE92" s="58"/>
      <c r="AF92" s="21"/>
    </row>
    <row r="93" spans="1:37" ht="25.5" hidden="1">
      <c r="A93" s="160">
        <f t="shared" si="3"/>
        <v>3</v>
      </c>
      <c r="B93" s="168"/>
      <c r="C93" s="169" t="s">
        <v>454</v>
      </c>
      <c r="D93" s="170" t="s">
        <v>455</v>
      </c>
      <c r="E93" s="57">
        <f t="shared" si="27"/>
        <v>0</v>
      </c>
      <c r="F93" s="57">
        <f t="shared" si="28"/>
        <v>0</v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>
        <f t="shared" si="29"/>
        <v>0</v>
      </c>
      <c r="Z93" s="58"/>
      <c r="AA93" s="58"/>
      <c r="AB93" s="58"/>
      <c r="AC93" s="58"/>
      <c r="AD93" s="58"/>
      <c r="AE93" s="58"/>
      <c r="AF93" s="21"/>
    </row>
    <row r="94" spans="1:37" ht="25.5" hidden="1">
      <c r="A94" s="160">
        <f t="shared" si="3"/>
        <v>3</v>
      </c>
      <c r="B94" s="168"/>
      <c r="C94" s="169" t="s">
        <v>456</v>
      </c>
      <c r="D94" s="170" t="s">
        <v>457</v>
      </c>
      <c r="E94" s="57">
        <f t="shared" si="27"/>
        <v>0</v>
      </c>
      <c r="F94" s="57">
        <f t="shared" si="28"/>
        <v>0</v>
      </c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>
        <f t="shared" si="29"/>
        <v>0</v>
      </c>
      <c r="Z94" s="58"/>
      <c r="AA94" s="58"/>
      <c r="AB94" s="58"/>
      <c r="AC94" s="58"/>
      <c r="AD94" s="58"/>
      <c r="AE94" s="58"/>
      <c r="AF94" s="21"/>
    </row>
    <row r="95" spans="1:37" ht="25.5" hidden="1">
      <c r="A95" s="160">
        <f t="shared" si="3"/>
        <v>3</v>
      </c>
      <c r="B95" s="168"/>
      <c r="C95" s="169" t="s">
        <v>458</v>
      </c>
      <c r="D95" s="170" t="s">
        <v>459</v>
      </c>
      <c r="E95" s="57">
        <f>F95+Y95</f>
        <v>0</v>
      </c>
      <c r="F95" s="57">
        <f>SUM(G95:X95)</f>
        <v>0</v>
      </c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>
        <f>SUM(Z95:AE95)</f>
        <v>0</v>
      </c>
      <c r="Z95" s="58"/>
      <c r="AA95" s="58"/>
      <c r="AB95" s="58"/>
      <c r="AC95" s="58"/>
      <c r="AD95" s="58"/>
      <c r="AE95" s="58"/>
      <c r="AF95" s="21"/>
    </row>
    <row r="96" spans="1:37">
      <c r="A96" s="6">
        <v>1</v>
      </c>
      <c r="B96" s="186"/>
      <c r="C96" s="187"/>
      <c r="D96" s="185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K96" s="21">
        <f t="shared" ca="1" si="5"/>
        <v>0</v>
      </c>
    </row>
    <row r="97" spans="1:37" s="73" customFormat="1">
      <c r="A97" s="6">
        <v>1</v>
      </c>
      <c r="B97" s="66"/>
      <c r="C97" s="67" t="s">
        <v>311</v>
      </c>
      <c r="D97" s="68" t="s">
        <v>114</v>
      </c>
      <c r="E97" s="50">
        <f t="shared" ref="E97:AE97" si="32">E99</f>
        <v>13342855</v>
      </c>
      <c r="F97" s="50">
        <f t="shared" si="32"/>
        <v>10301896</v>
      </c>
      <c r="G97" s="50">
        <f t="shared" si="32"/>
        <v>540598</v>
      </c>
      <c r="H97" s="50">
        <f t="shared" si="32"/>
        <v>3047520</v>
      </c>
      <c r="I97" s="50">
        <f t="shared" si="32"/>
        <v>6713778</v>
      </c>
      <c r="J97" s="50">
        <f t="shared" si="32"/>
        <v>0</v>
      </c>
      <c r="K97" s="50">
        <f t="shared" si="32"/>
        <v>0</v>
      </c>
      <c r="L97" s="50">
        <f t="shared" si="32"/>
        <v>0</v>
      </c>
      <c r="M97" s="50">
        <f t="shared" si="32"/>
        <v>0</v>
      </c>
      <c r="N97" s="50">
        <f t="shared" si="32"/>
        <v>0</v>
      </c>
      <c r="O97" s="50">
        <f t="shared" si="32"/>
        <v>0</v>
      </c>
      <c r="P97" s="50">
        <f t="shared" si="32"/>
        <v>0</v>
      </c>
      <c r="Q97" s="50">
        <f t="shared" si="32"/>
        <v>0</v>
      </c>
      <c r="R97" s="50">
        <f t="shared" si="32"/>
        <v>0</v>
      </c>
      <c r="S97" s="50">
        <f t="shared" si="32"/>
        <v>0</v>
      </c>
      <c r="T97" s="50">
        <f t="shared" si="32"/>
        <v>0</v>
      </c>
      <c r="U97" s="50">
        <f t="shared" si="32"/>
        <v>0</v>
      </c>
      <c r="V97" s="50">
        <f t="shared" si="32"/>
        <v>0</v>
      </c>
      <c r="W97" s="50">
        <f t="shared" si="32"/>
        <v>0</v>
      </c>
      <c r="X97" s="50">
        <f t="shared" si="32"/>
        <v>0</v>
      </c>
      <c r="Y97" s="50">
        <f t="shared" si="32"/>
        <v>3040959</v>
      </c>
      <c r="Z97" s="50">
        <f t="shared" si="32"/>
        <v>3040959</v>
      </c>
      <c r="AA97" s="50">
        <f t="shared" si="32"/>
        <v>0</v>
      </c>
      <c r="AB97" s="50">
        <f t="shared" si="32"/>
        <v>0</v>
      </c>
      <c r="AC97" s="50">
        <f t="shared" si="32"/>
        <v>0</v>
      </c>
      <c r="AD97" s="50">
        <f t="shared" si="32"/>
        <v>0</v>
      </c>
      <c r="AE97" s="50">
        <f t="shared" si="32"/>
        <v>0</v>
      </c>
      <c r="AF97" s="12"/>
      <c r="AK97" s="21">
        <f t="shared" ca="1" si="5"/>
        <v>0</v>
      </c>
    </row>
    <row r="98" spans="1:37" s="73" customFormat="1">
      <c r="A98" s="6">
        <v>1</v>
      </c>
      <c r="B98" s="32"/>
      <c r="C98" s="69"/>
      <c r="D98" s="70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12"/>
      <c r="AK98" s="21">
        <f t="shared" ca="1" si="5"/>
        <v>0</v>
      </c>
    </row>
    <row r="99" spans="1:37" s="73" customFormat="1">
      <c r="A99" s="54">
        <f t="shared" ref="A99:A140" si="33">IF(MAX(E99:AF99)=0,IF(MIN(E99:AF99)=0,3,2),2)</f>
        <v>2</v>
      </c>
      <c r="B99" s="56"/>
      <c r="C99" s="71" t="s">
        <v>115</v>
      </c>
      <c r="D99" s="72"/>
      <c r="E99" s="53">
        <f t="shared" ref="E99:AE99" si="34">SUBTOTAL(9,E100:E140)</f>
        <v>13342855</v>
      </c>
      <c r="F99" s="53">
        <f t="shared" si="34"/>
        <v>10301896</v>
      </c>
      <c r="G99" s="53">
        <f t="shared" si="34"/>
        <v>540598</v>
      </c>
      <c r="H99" s="53">
        <f t="shared" si="34"/>
        <v>3047520</v>
      </c>
      <c r="I99" s="53">
        <f t="shared" si="34"/>
        <v>6713778</v>
      </c>
      <c r="J99" s="53">
        <f t="shared" si="34"/>
        <v>0</v>
      </c>
      <c r="K99" s="53">
        <f t="shared" si="34"/>
        <v>0</v>
      </c>
      <c r="L99" s="53">
        <f t="shared" si="34"/>
        <v>0</v>
      </c>
      <c r="M99" s="53">
        <f t="shared" si="34"/>
        <v>0</v>
      </c>
      <c r="N99" s="53">
        <f t="shared" si="34"/>
        <v>0</v>
      </c>
      <c r="O99" s="53">
        <f t="shared" si="34"/>
        <v>0</v>
      </c>
      <c r="P99" s="53">
        <f t="shared" si="34"/>
        <v>0</v>
      </c>
      <c r="Q99" s="53">
        <f t="shared" si="34"/>
        <v>0</v>
      </c>
      <c r="R99" s="53">
        <f t="shared" si="34"/>
        <v>0</v>
      </c>
      <c r="S99" s="53">
        <f t="shared" si="34"/>
        <v>0</v>
      </c>
      <c r="T99" s="53">
        <f t="shared" si="34"/>
        <v>0</v>
      </c>
      <c r="U99" s="53">
        <f t="shared" si="34"/>
        <v>0</v>
      </c>
      <c r="V99" s="53">
        <f t="shared" si="34"/>
        <v>0</v>
      </c>
      <c r="W99" s="53">
        <f t="shared" si="34"/>
        <v>0</v>
      </c>
      <c r="X99" s="53">
        <f t="shared" si="34"/>
        <v>0</v>
      </c>
      <c r="Y99" s="53">
        <f t="shared" si="34"/>
        <v>3040959</v>
      </c>
      <c r="Z99" s="53">
        <f t="shared" si="34"/>
        <v>3040959</v>
      </c>
      <c r="AA99" s="53">
        <f t="shared" si="34"/>
        <v>0</v>
      </c>
      <c r="AB99" s="53">
        <f t="shared" si="34"/>
        <v>0</v>
      </c>
      <c r="AC99" s="53">
        <f t="shared" si="34"/>
        <v>0</v>
      </c>
      <c r="AD99" s="53">
        <f t="shared" si="34"/>
        <v>0</v>
      </c>
      <c r="AE99" s="53">
        <f t="shared" si="34"/>
        <v>0</v>
      </c>
      <c r="AK99" s="21">
        <f t="shared" ca="1" si="5"/>
        <v>0</v>
      </c>
    </row>
    <row r="100" spans="1:37" s="73" customFormat="1">
      <c r="A100" s="54">
        <f t="shared" si="33"/>
        <v>2</v>
      </c>
      <c r="B100" s="56" t="s">
        <v>116</v>
      </c>
      <c r="C100" s="74" t="s">
        <v>117</v>
      </c>
      <c r="D100" s="72"/>
      <c r="E100" s="53">
        <f t="shared" ref="E100:AE100" si="35">SUBTOTAL(9,E101:E126)</f>
        <v>13342855</v>
      </c>
      <c r="F100" s="53">
        <f t="shared" si="35"/>
        <v>10301896</v>
      </c>
      <c r="G100" s="53">
        <f t="shared" si="35"/>
        <v>540598</v>
      </c>
      <c r="H100" s="53">
        <f t="shared" si="35"/>
        <v>3047520</v>
      </c>
      <c r="I100" s="53">
        <f t="shared" si="35"/>
        <v>6713778</v>
      </c>
      <c r="J100" s="53">
        <f t="shared" si="35"/>
        <v>0</v>
      </c>
      <c r="K100" s="53">
        <f t="shared" si="35"/>
        <v>0</v>
      </c>
      <c r="L100" s="53">
        <f t="shared" si="35"/>
        <v>0</v>
      </c>
      <c r="M100" s="53">
        <f t="shared" si="35"/>
        <v>0</v>
      </c>
      <c r="N100" s="53">
        <f t="shared" si="35"/>
        <v>0</v>
      </c>
      <c r="O100" s="53">
        <f t="shared" si="35"/>
        <v>0</v>
      </c>
      <c r="P100" s="53">
        <f t="shared" si="35"/>
        <v>0</v>
      </c>
      <c r="Q100" s="53">
        <f t="shared" si="35"/>
        <v>0</v>
      </c>
      <c r="R100" s="53">
        <f t="shared" si="35"/>
        <v>0</v>
      </c>
      <c r="S100" s="53">
        <f t="shared" si="35"/>
        <v>0</v>
      </c>
      <c r="T100" s="53">
        <f t="shared" si="35"/>
        <v>0</v>
      </c>
      <c r="U100" s="53">
        <f t="shared" si="35"/>
        <v>0</v>
      </c>
      <c r="V100" s="53">
        <f t="shared" si="35"/>
        <v>0</v>
      </c>
      <c r="W100" s="53">
        <f t="shared" si="35"/>
        <v>0</v>
      </c>
      <c r="X100" s="53">
        <f t="shared" si="35"/>
        <v>0</v>
      </c>
      <c r="Y100" s="53">
        <f t="shared" si="35"/>
        <v>3040959</v>
      </c>
      <c r="Z100" s="53">
        <f t="shared" si="35"/>
        <v>3040959</v>
      </c>
      <c r="AA100" s="53">
        <f t="shared" si="35"/>
        <v>0</v>
      </c>
      <c r="AB100" s="53">
        <f t="shared" si="35"/>
        <v>0</v>
      </c>
      <c r="AC100" s="53">
        <f t="shared" si="35"/>
        <v>0</v>
      </c>
      <c r="AD100" s="53">
        <f t="shared" si="35"/>
        <v>0</v>
      </c>
      <c r="AE100" s="53">
        <f t="shared" si="35"/>
        <v>0</v>
      </c>
      <c r="AK100" s="21">
        <f t="shared" ca="1" si="5"/>
        <v>0</v>
      </c>
    </row>
    <row r="101" spans="1:37" s="73" customFormat="1" hidden="1">
      <c r="A101" s="54">
        <f>IF(MAX(E101:AF101)=0,IF(MIN(E101:AF101)=0,3,2),2)</f>
        <v>3</v>
      </c>
      <c r="B101" s="59"/>
      <c r="C101" s="84" t="s">
        <v>291</v>
      </c>
      <c r="D101" s="72"/>
      <c r="E101" s="53">
        <f t="shared" ref="E101:AE101" si="36">SUBTOTAL(9,E102:E112)</f>
        <v>0</v>
      </c>
      <c r="F101" s="53">
        <f t="shared" si="36"/>
        <v>0</v>
      </c>
      <c r="G101" s="53">
        <f t="shared" si="36"/>
        <v>0</v>
      </c>
      <c r="H101" s="53">
        <f t="shared" si="36"/>
        <v>0</v>
      </c>
      <c r="I101" s="53">
        <f t="shared" si="36"/>
        <v>0</v>
      </c>
      <c r="J101" s="53">
        <f t="shared" si="36"/>
        <v>0</v>
      </c>
      <c r="K101" s="53">
        <f t="shared" si="36"/>
        <v>0</v>
      </c>
      <c r="L101" s="53">
        <f t="shared" si="36"/>
        <v>0</v>
      </c>
      <c r="M101" s="53">
        <f t="shared" si="36"/>
        <v>0</v>
      </c>
      <c r="N101" s="53">
        <f t="shared" si="36"/>
        <v>0</v>
      </c>
      <c r="O101" s="53">
        <f t="shared" si="36"/>
        <v>0</v>
      </c>
      <c r="P101" s="53">
        <f t="shared" si="36"/>
        <v>0</v>
      </c>
      <c r="Q101" s="53">
        <f t="shared" si="36"/>
        <v>0</v>
      </c>
      <c r="R101" s="53">
        <f t="shared" si="36"/>
        <v>0</v>
      </c>
      <c r="S101" s="53">
        <f t="shared" si="36"/>
        <v>0</v>
      </c>
      <c r="T101" s="53">
        <f t="shared" si="36"/>
        <v>0</v>
      </c>
      <c r="U101" s="53">
        <f t="shared" si="36"/>
        <v>0</v>
      </c>
      <c r="V101" s="53">
        <f t="shared" si="36"/>
        <v>0</v>
      </c>
      <c r="W101" s="53">
        <f t="shared" si="36"/>
        <v>0</v>
      </c>
      <c r="X101" s="53">
        <f t="shared" si="36"/>
        <v>0</v>
      </c>
      <c r="Y101" s="53">
        <f t="shared" si="36"/>
        <v>0</v>
      </c>
      <c r="Z101" s="53">
        <f t="shared" si="36"/>
        <v>0</v>
      </c>
      <c r="AA101" s="53">
        <f t="shared" si="36"/>
        <v>0</v>
      </c>
      <c r="AB101" s="53">
        <f t="shared" si="36"/>
        <v>0</v>
      </c>
      <c r="AC101" s="53">
        <f t="shared" si="36"/>
        <v>0</v>
      </c>
      <c r="AD101" s="53">
        <f t="shared" si="36"/>
        <v>0</v>
      </c>
      <c r="AE101" s="53">
        <f t="shared" si="36"/>
        <v>0</v>
      </c>
      <c r="AK101" s="21">
        <f t="shared" ca="1" si="5"/>
        <v>0</v>
      </c>
    </row>
    <row r="102" spans="1:37" s="73" customFormat="1" ht="25.5" hidden="1">
      <c r="A102" s="54">
        <f t="shared" si="33"/>
        <v>3</v>
      </c>
      <c r="B102" s="75"/>
      <c r="C102" s="77" t="s">
        <v>118</v>
      </c>
      <c r="D102" s="76" t="s">
        <v>53</v>
      </c>
      <c r="E102" s="53">
        <f t="shared" ref="E102:AE102" si="37">SUBTOTAL(9,E103:E104)</f>
        <v>0</v>
      </c>
      <c r="F102" s="53">
        <f t="shared" si="37"/>
        <v>0</v>
      </c>
      <c r="G102" s="53">
        <f t="shared" si="37"/>
        <v>0</v>
      </c>
      <c r="H102" s="53">
        <f t="shared" si="37"/>
        <v>0</v>
      </c>
      <c r="I102" s="53">
        <f t="shared" si="37"/>
        <v>0</v>
      </c>
      <c r="J102" s="53">
        <f t="shared" si="37"/>
        <v>0</v>
      </c>
      <c r="K102" s="53">
        <f t="shared" si="37"/>
        <v>0</v>
      </c>
      <c r="L102" s="53">
        <f t="shared" si="37"/>
        <v>0</v>
      </c>
      <c r="M102" s="53">
        <f t="shared" si="37"/>
        <v>0</v>
      </c>
      <c r="N102" s="53">
        <f t="shared" si="37"/>
        <v>0</v>
      </c>
      <c r="O102" s="53">
        <f t="shared" si="37"/>
        <v>0</v>
      </c>
      <c r="P102" s="53">
        <f t="shared" si="37"/>
        <v>0</v>
      </c>
      <c r="Q102" s="53">
        <f t="shared" si="37"/>
        <v>0</v>
      </c>
      <c r="R102" s="53">
        <f t="shared" si="37"/>
        <v>0</v>
      </c>
      <c r="S102" s="53">
        <f t="shared" si="37"/>
        <v>0</v>
      </c>
      <c r="T102" s="53">
        <f t="shared" si="37"/>
        <v>0</v>
      </c>
      <c r="U102" s="53">
        <f t="shared" si="37"/>
        <v>0</v>
      </c>
      <c r="V102" s="53">
        <f t="shared" si="37"/>
        <v>0</v>
      </c>
      <c r="W102" s="53">
        <f t="shared" si="37"/>
        <v>0</v>
      </c>
      <c r="X102" s="53">
        <f t="shared" si="37"/>
        <v>0</v>
      </c>
      <c r="Y102" s="53">
        <f t="shared" si="37"/>
        <v>0</v>
      </c>
      <c r="Z102" s="53">
        <f t="shared" si="37"/>
        <v>0</v>
      </c>
      <c r="AA102" s="53">
        <f t="shared" si="37"/>
        <v>0</v>
      </c>
      <c r="AB102" s="53">
        <f t="shared" si="37"/>
        <v>0</v>
      </c>
      <c r="AC102" s="53">
        <f t="shared" si="37"/>
        <v>0</v>
      </c>
      <c r="AD102" s="53">
        <f t="shared" si="37"/>
        <v>0</v>
      </c>
      <c r="AE102" s="53">
        <f t="shared" si="37"/>
        <v>0</v>
      </c>
      <c r="AK102" s="21">
        <f t="shared" ca="1" si="5"/>
        <v>0</v>
      </c>
    </row>
    <row r="103" spans="1:37" s="73" customFormat="1" ht="25.5" hidden="1">
      <c r="A103" s="54">
        <f t="shared" si="33"/>
        <v>3</v>
      </c>
      <c r="B103" s="75"/>
      <c r="C103" s="155" t="s">
        <v>283</v>
      </c>
      <c r="D103" s="76" t="s">
        <v>284</v>
      </c>
      <c r="E103" s="57">
        <f t="shared" ref="E103:N105" si="38">SUMIF($C$252:$C$1231,$C103,E$252:E$1231)</f>
        <v>0</v>
      </c>
      <c r="F103" s="57">
        <f t="shared" si="38"/>
        <v>0</v>
      </c>
      <c r="G103" s="57">
        <f t="shared" si="38"/>
        <v>0</v>
      </c>
      <c r="H103" s="57">
        <f t="shared" si="38"/>
        <v>0</v>
      </c>
      <c r="I103" s="57">
        <f t="shared" si="38"/>
        <v>0</v>
      </c>
      <c r="J103" s="57">
        <f t="shared" si="38"/>
        <v>0</v>
      </c>
      <c r="K103" s="57">
        <f t="shared" si="38"/>
        <v>0</v>
      </c>
      <c r="L103" s="57">
        <f t="shared" si="38"/>
        <v>0</v>
      </c>
      <c r="M103" s="57">
        <f t="shared" si="38"/>
        <v>0</v>
      </c>
      <c r="N103" s="57">
        <f t="shared" si="38"/>
        <v>0</v>
      </c>
      <c r="O103" s="57">
        <f t="shared" ref="O103:X105" si="39">SUMIF($C$252:$C$1231,$C103,O$252:O$1231)</f>
        <v>0</v>
      </c>
      <c r="P103" s="57">
        <f t="shared" si="39"/>
        <v>0</v>
      </c>
      <c r="Q103" s="57">
        <f t="shared" si="39"/>
        <v>0</v>
      </c>
      <c r="R103" s="57">
        <f t="shared" si="39"/>
        <v>0</v>
      </c>
      <c r="S103" s="57">
        <f t="shared" si="39"/>
        <v>0</v>
      </c>
      <c r="T103" s="57">
        <f t="shared" si="39"/>
        <v>0</v>
      </c>
      <c r="U103" s="57">
        <f t="shared" si="39"/>
        <v>0</v>
      </c>
      <c r="V103" s="57">
        <f t="shared" si="39"/>
        <v>0</v>
      </c>
      <c r="W103" s="57">
        <f t="shared" si="39"/>
        <v>0</v>
      </c>
      <c r="X103" s="57">
        <f t="shared" si="39"/>
        <v>0</v>
      </c>
      <c r="Y103" s="57">
        <f t="shared" ref="Y103:AE105" si="40">SUMIF($C$252:$C$1231,$C103,Y$252:Y$1231)</f>
        <v>0</v>
      </c>
      <c r="Z103" s="57">
        <f t="shared" si="40"/>
        <v>0</v>
      </c>
      <c r="AA103" s="57">
        <f t="shared" si="40"/>
        <v>0</v>
      </c>
      <c r="AB103" s="57">
        <f t="shared" si="40"/>
        <v>0</v>
      </c>
      <c r="AC103" s="57">
        <f t="shared" si="40"/>
        <v>0</v>
      </c>
      <c r="AD103" s="57">
        <f t="shared" si="40"/>
        <v>0</v>
      </c>
      <c r="AE103" s="57">
        <f t="shared" si="40"/>
        <v>0</v>
      </c>
      <c r="AK103" s="21">
        <f t="shared" ca="1" si="5"/>
        <v>0</v>
      </c>
    </row>
    <row r="104" spans="1:37" s="73" customFormat="1" ht="25.5" hidden="1">
      <c r="A104" s="54">
        <f t="shared" si="33"/>
        <v>3</v>
      </c>
      <c r="B104" s="75"/>
      <c r="C104" s="155" t="s">
        <v>285</v>
      </c>
      <c r="D104" s="76" t="s">
        <v>286</v>
      </c>
      <c r="E104" s="57">
        <f t="shared" si="38"/>
        <v>0</v>
      </c>
      <c r="F104" s="57">
        <f t="shared" si="38"/>
        <v>0</v>
      </c>
      <c r="G104" s="57">
        <f t="shared" si="38"/>
        <v>0</v>
      </c>
      <c r="H104" s="57">
        <f t="shared" si="38"/>
        <v>0</v>
      </c>
      <c r="I104" s="57">
        <f t="shared" si="38"/>
        <v>0</v>
      </c>
      <c r="J104" s="57">
        <f t="shared" si="38"/>
        <v>0</v>
      </c>
      <c r="K104" s="57">
        <f t="shared" si="38"/>
        <v>0</v>
      </c>
      <c r="L104" s="57">
        <f t="shared" si="38"/>
        <v>0</v>
      </c>
      <c r="M104" s="57">
        <f t="shared" si="38"/>
        <v>0</v>
      </c>
      <c r="N104" s="57">
        <f t="shared" si="38"/>
        <v>0</v>
      </c>
      <c r="O104" s="57">
        <f t="shared" si="39"/>
        <v>0</v>
      </c>
      <c r="P104" s="57">
        <f t="shared" si="39"/>
        <v>0</v>
      </c>
      <c r="Q104" s="57">
        <f t="shared" si="39"/>
        <v>0</v>
      </c>
      <c r="R104" s="57">
        <f t="shared" si="39"/>
        <v>0</v>
      </c>
      <c r="S104" s="57">
        <f t="shared" si="39"/>
        <v>0</v>
      </c>
      <c r="T104" s="57">
        <f t="shared" si="39"/>
        <v>0</v>
      </c>
      <c r="U104" s="57">
        <f t="shared" si="39"/>
        <v>0</v>
      </c>
      <c r="V104" s="57">
        <f t="shared" si="39"/>
        <v>0</v>
      </c>
      <c r="W104" s="57">
        <f t="shared" si="39"/>
        <v>0</v>
      </c>
      <c r="X104" s="57">
        <f t="shared" si="39"/>
        <v>0</v>
      </c>
      <c r="Y104" s="57">
        <f t="shared" si="40"/>
        <v>0</v>
      </c>
      <c r="Z104" s="57">
        <f t="shared" si="40"/>
        <v>0</v>
      </c>
      <c r="AA104" s="57">
        <f t="shared" si="40"/>
        <v>0</v>
      </c>
      <c r="AB104" s="57">
        <f t="shared" si="40"/>
        <v>0</v>
      </c>
      <c r="AC104" s="57">
        <f t="shared" si="40"/>
        <v>0</v>
      </c>
      <c r="AD104" s="57">
        <f t="shared" si="40"/>
        <v>0</v>
      </c>
      <c r="AE104" s="57">
        <f t="shared" si="40"/>
        <v>0</v>
      </c>
      <c r="AK104" s="21">
        <f t="shared" ca="1" si="5"/>
        <v>0</v>
      </c>
    </row>
    <row r="105" spans="1:37" s="73" customFormat="1" hidden="1">
      <c r="A105" s="54">
        <f t="shared" si="33"/>
        <v>3</v>
      </c>
      <c r="B105" s="78"/>
      <c r="C105" s="156" t="s">
        <v>119</v>
      </c>
      <c r="D105" s="79" t="s">
        <v>55</v>
      </c>
      <c r="E105" s="57">
        <f t="shared" si="38"/>
        <v>0</v>
      </c>
      <c r="F105" s="57">
        <f t="shared" si="38"/>
        <v>0</v>
      </c>
      <c r="G105" s="57">
        <f t="shared" si="38"/>
        <v>0</v>
      </c>
      <c r="H105" s="57">
        <f t="shared" si="38"/>
        <v>0</v>
      </c>
      <c r="I105" s="57">
        <f t="shared" si="38"/>
        <v>0</v>
      </c>
      <c r="J105" s="57">
        <f t="shared" si="38"/>
        <v>0</v>
      </c>
      <c r="K105" s="57">
        <f t="shared" si="38"/>
        <v>0</v>
      </c>
      <c r="L105" s="57">
        <f t="shared" si="38"/>
        <v>0</v>
      </c>
      <c r="M105" s="57">
        <f t="shared" si="38"/>
        <v>0</v>
      </c>
      <c r="N105" s="57">
        <f t="shared" si="38"/>
        <v>0</v>
      </c>
      <c r="O105" s="57">
        <f t="shared" si="39"/>
        <v>0</v>
      </c>
      <c r="P105" s="57">
        <f t="shared" si="39"/>
        <v>0</v>
      </c>
      <c r="Q105" s="57">
        <f t="shared" si="39"/>
        <v>0</v>
      </c>
      <c r="R105" s="57">
        <f t="shared" si="39"/>
        <v>0</v>
      </c>
      <c r="S105" s="57">
        <f t="shared" si="39"/>
        <v>0</v>
      </c>
      <c r="T105" s="57">
        <f t="shared" si="39"/>
        <v>0</v>
      </c>
      <c r="U105" s="57">
        <f t="shared" si="39"/>
        <v>0</v>
      </c>
      <c r="V105" s="57">
        <f t="shared" si="39"/>
        <v>0</v>
      </c>
      <c r="W105" s="57">
        <f t="shared" si="39"/>
        <v>0</v>
      </c>
      <c r="X105" s="57">
        <f t="shared" si="39"/>
        <v>0</v>
      </c>
      <c r="Y105" s="57">
        <f t="shared" si="40"/>
        <v>0</v>
      </c>
      <c r="Z105" s="57">
        <f t="shared" si="40"/>
        <v>0</v>
      </c>
      <c r="AA105" s="57">
        <f t="shared" si="40"/>
        <v>0</v>
      </c>
      <c r="AB105" s="57">
        <f t="shared" si="40"/>
        <v>0</v>
      </c>
      <c r="AC105" s="57">
        <f t="shared" si="40"/>
        <v>0</v>
      </c>
      <c r="AD105" s="57">
        <f t="shared" si="40"/>
        <v>0</v>
      </c>
      <c r="AE105" s="57">
        <f t="shared" si="40"/>
        <v>0</v>
      </c>
      <c r="AK105" s="21">
        <f t="shared" ca="1" si="5"/>
        <v>0</v>
      </c>
    </row>
    <row r="106" spans="1:37" s="73" customFormat="1" hidden="1">
      <c r="A106" s="54">
        <f t="shared" si="33"/>
        <v>3</v>
      </c>
      <c r="B106" s="78"/>
      <c r="C106" s="77" t="s">
        <v>287</v>
      </c>
      <c r="D106" s="80" t="s">
        <v>288</v>
      </c>
      <c r="E106" s="53">
        <f t="shared" ref="E106:AE106" si="41">SUBTOTAL(9,E107:E111)</f>
        <v>0</v>
      </c>
      <c r="F106" s="53">
        <f t="shared" si="41"/>
        <v>0</v>
      </c>
      <c r="G106" s="53">
        <f t="shared" si="41"/>
        <v>0</v>
      </c>
      <c r="H106" s="53">
        <f t="shared" si="41"/>
        <v>0</v>
      </c>
      <c r="I106" s="53">
        <f t="shared" si="41"/>
        <v>0</v>
      </c>
      <c r="J106" s="53">
        <f t="shared" si="41"/>
        <v>0</v>
      </c>
      <c r="K106" s="53">
        <f t="shared" si="41"/>
        <v>0</v>
      </c>
      <c r="L106" s="53">
        <f t="shared" si="41"/>
        <v>0</v>
      </c>
      <c r="M106" s="53">
        <f t="shared" si="41"/>
        <v>0</v>
      </c>
      <c r="N106" s="53">
        <f t="shared" si="41"/>
        <v>0</v>
      </c>
      <c r="O106" s="53">
        <f t="shared" si="41"/>
        <v>0</v>
      </c>
      <c r="P106" s="53">
        <f t="shared" si="41"/>
        <v>0</v>
      </c>
      <c r="Q106" s="53">
        <f t="shared" si="41"/>
        <v>0</v>
      </c>
      <c r="R106" s="53">
        <f t="shared" si="41"/>
        <v>0</v>
      </c>
      <c r="S106" s="53">
        <f t="shared" si="41"/>
        <v>0</v>
      </c>
      <c r="T106" s="53">
        <f t="shared" si="41"/>
        <v>0</v>
      </c>
      <c r="U106" s="53">
        <f t="shared" si="41"/>
        <v>0</v>
      </c>
      <c r="V106" s="53">
        <f t="shared" si="41"/>
        <v>0</v>
      </c>
      <c r="W106" s="53">
        <f t="shared" si="41"/>
        <v>0</v>
      </c>
      <c r="X106" s="53">
        <f t="shared" si="41"/>
        <v>0</v>
      </c>
      <c r="Y106" s="53">
        <f t="shared" si="41"/>
        <v>0</v>
      </c>
      <c r="Z106" s="53">
        <f t="shared" si="41"/>
        <v>0</v>
      </c>
      <c r="AA106" s="53">
        <f t="shared" si="41"/>
        <v>0</v>
      </c>
      <c r="AB106" s="53">
        <f t="shared" si="41"/>
        <v>0</v>
      </c>
      <c r="AC106" s="53">
        <f t="shared" si="41"/>
        <v>0</v>
      </c>
      <c r="AD106" s="53">
        <f t="shared" si="41"/>
        <v>0</v>
      </c>
      <c r="AE106" s="53">
        <f t="shared" si="41"/>
        <v>0</v>
      </c>
      <c r="AK106" s="21">
        <f t="shared" ca="1" si="5"/>
        <v>0</v>
      </c>
    </row>
    <row r="107" spans="1:37" s="73" customFormat="1" ht="25.5" hidden="1">
      <c r="A107" s="54">
        <f t="shared" si="33"/>
        <v>3</v>
      </c>
      <c r="B107" s="78"/>
      <c r="C107" s="157" t="s">
        <v>121</v>
      </c>
      <c r="D107" s="80" t="s">
        <v>122</v>
      </c>
      <c r="E107" s="57">
        <f t="shared" ref="E107:N114" si="42">SUMIF($C$252:$C$1231,$C107,E$252:E$1231)</f>
        <v>0</v>
      </c>
      <c r="F107" s="57">
        <f t="shared" si="42"/>
        <v>0</v>
      </c>
      <c r="G107" s="57">
        <f t="shared" si="42"/>
        <v>0</v>
      </c>
      <c r="H107" s="57">
        <f t="shared" si="42"/>
        <v>0</v>
      </c>
      <c r="I107" s="57">
        <f t="shared" si="42"/>
        <v>0</v>
      </c>
      <c r="J107" s="57">
        <f t="shared" si="42"/>
        <v>0</v>
      </c>
      <c r="K107" s="57">
        <f t="shared" si="42"/>
        <v>0</v>
      </c>
      <c r="L107" s="57">
        <f t="shared" si="42"/>
        <v>0</v>
      </c>
      <c r="M107" s="57">
        <f t="shared" si="42"/>
        <v>0</v>
      </c>
      <c r="N107" s="57">
        <f t="shared" si="42"/>
        <v>0</v>
      </c>
      <c r="O107" s="57">
        <f t="shared" ref="O107:X114" si="43">SUMIF($C$252:$C$1231,$C107,O$252:O$1231)</f>
        <v>0</v>
      </c>
      <c r="P107" s="57">
        <f t="shared" si="43"/>
        <v>0</v>
      </c>
      <c r="Q107" s="57">
        <f t="shared" si="43"/>
        <v>0</v>
      </c>
      <c r="R107" s="57">
        <f t="shared" si="43"/>
        <v>0</v>
      </c>
      <c r="S107" s="57">
        <f t="shared" si="43"/>
        <v>0</v>
      </c>
      <c r="T107" s="57">
        <f t="shared" si="43"/>
        <v>0</v>
      </c>
      <c r="U107" s="57">
        <f t="shared" si="43"/>
        <v>0</v>
      </c>
      <c r="V107" s="57">
        <f t="shared" si="43"/>
        <v>0</v>
      </c>
      <c r="W107" s="57">
        <f t="shared" si="43"/>
        <v>0</v>
      </c>
      <c r="X107" s="57">
        <f t="shared" si="43"/>
        <v>0</v>
      </c>
      <c r="Y107" s="57">
        <f t="shared" ref="Y107:AE114" si="44">SUMIF($C$252:$C$1231,$C107,Y$252:Y$1231)</f>
        <v>0</v>
      </c>
      <c r="Z107" s="57">
        <f t="shared" si="44"/>
        <v>0</v>
      </c>
      <c r="AA107" s="57">
        <f t="shared" si="44"/>
        <v>0</v>
      </c>
      <c r="AB107" s="57">
        <f t="shared" si="44"/>
        <v>0</v>
      </c>
      <c r="AC107" s="57">
        <f t="shared" si="44"/>
        <v>0</v>
      </c>
      <c r="AD107" s="57">
        <f t="shared" si="44"/>
        <v>0</v>
      </c>
      <c r="AE107" s="57">
        <f t="shared" si="44"/>
        <v>0</v>
      </c>
      <c r="AK107" s="21">
        <f t="shared" ca="1" si="5"/>
        <v>0</v>
      </c>
    </row>
    <row r="108" spans="1:37" s="73" customFormat="1" ht="25.5" hidden="1">
      <c r="A108" s="54">
        <f t="shared" si="33"/>
        <v>3</v>
      </c>
      <c r="B108" s="78"/>
      <c r="C108" s="155" t="s">
        <v>123</v>
      </c>
      <c r="D108" s="80" t="s">
        <v>124</v>
      </c>
      <c r="E108" s="57">
        <f t="shared" si="42"/>
        <v>0</v>
      </c>
      <c r="F108" s="57">
        <f t="shared" si="42"/>
        <v>0</v>
      </c>
      <c r="G108" s="57">
        <f t="shared" si="42"/>
        <v>0</v>
      </c>
      <c r="H108" s="57">
        <f t="shared" si="42"/>
        <v>0</v>
      </c>
      <c r="I108" s="57">
        <f t="shared" si="42"/>
        <v>0</v>
      </c>
      <c r="J108" s="57">
        <f t="shared" si="42"/>
        <v>0</v>
      </c>
      <c r="K108" s="57">
        <f t="shared" si="42"/>
        <v>0</v>
      </c>
      <c r="L108" s="57">
        <f t="shared" si="42"/>
        <v>0</v>
      </c>
      <c r="M108" s="57">
        <f t="shared" si="42"/>
        <v>0</v>
      </c>
      <c r="N108" s="57">
        <f t="shared" si="42"/>
        <v>0</v>
      </c>
      <c r="O108" s="57">
        <f t="shared" si="43"/>
        <v>0</v>
      </c>
      <c r="P108" s="57">
        <f t="shared" si="43"/>
        <v>0</v>
      </c>
      <c r="Q108" s="57">
        <f t="shared" si="43"/>
        <v>0</v>
      </c>
      <c r="R108" s="57">
        <f t="shared" si="43"/>
        <v>0</v>
      </c>
      <c r="S108" s="57">
        <f t="shared" si="43"/>
        <v>0</v>
      </c>
      <c r="T108" s="57">
        <f t="shared" si="43"/>
        <v>0</v>
      </c>
      <c r="U108" s="57">
        <f t="shared" si="43"/>
        <v>0</v>
      </c>
      <c r="V108" s="57">
        <f t="shared" si="43"/>
        <v>0</v>
      </c>
      <c r="W108" s="57">
        <f t="shared" si="43"/>
        <v>0</v>
      </c>
      <c r="X108" s="57">
        <f t="shared" si="43"/>
        <v>0</v>
      </c>
      <c r="Y108" s="57">
        <f t="shared" si="44"/>
        <v>0</v>
      </c>
      <c r="Z108" s="57">
        <f t="shared" si="44"/>
        <v>0</v>
      </c>
      <c r="AA108" s="57">
        <f t="shared" si="44"/>
        <v>0</v>
      </c>
      <c r="AB108" s="57">
        <f t="shared" si="44"/>
        <v>0</v>
      </c>
      <c r="AC108" s="57">
        <f t="shared" si="44"/>
        <v>0</v>
      </c>
      <c r="AD108" s="57">
        <f t="shared" si="44"/>
        <v>0</v>
      </c>
      <c r="AE108" s="57">
        <f t="shared" si="44"/>
        <v>0</v>
      </c>
      <c r="AK108" s="21">
        <f t="shared" ca="1" si="5"/>
        <v>0</v>
      </c>
    </row>
    <row r="109" spans="1:37" s="73" customFormat="1" hidden="1">
      <c r="A109" s="54">
        <f t="shared" si="33"/>
        <v>3</v>
      </c>
      <c r="B109" s="78"/>
      <c r="C109" s="155" t="s">
        <v>125</v>
      </c>
      <c r="D109" s="80" t="s">
        <v>126</v>
      </c>
      <c r="E109" s="57">
        <f t="shared" si="42"/>
        <v>0</v>
      </c>
      <c r="F109" s="57">
        <f t="shared" si="42"/>
        <v>0</v>
      </c>
      <c r="G109" s="57">
        <f t="shared" si="42"/>
        <v>0</v>
      </c>
      <c r="H109" s="57">
        <f t="shared" si="42"/>
        <v>0</v>
      </c>
      <c r="I109" s="57">
        <f t="shared" si="42"/>
        <v>0</v>
      </c>
      <c r="J109" s="57">
        <f t="shared" si="42"/>
        <v>0</v>
      </c>
      <c r="K109" s="57">
        <f t="shared" si="42"/>
        <v>0</v>
      </c>
      <c r="L109" s="57">
        <f t="shared" si="42"/>
        <v>0</v>
      </c>
      <c r="M109" s="57">
        <f t="shared" si="42"/>
        <v>0</v>
      </c>
      <c r="N109" s="57">
        <f t="shared" si="42"/>
        <v>0</v>
      </c>
      <c r="O109" s="57">
        <f t="shared" si="43"/>
        <v>0</v>
      </c>
      <c r="P109" s="57">
        <f t="shared" si="43"/>
        <v>0</v>
      </c>
      <c r="Q109" s="57">
        <f t="shared" si="43"/>
        <v>0</v>
      </c>
      <c r="R109" s="57">
        <f t="shared" si="43"/>
        <v>0</v>
      </c>
      <c r="S109" s="57">
        <f t="shared" si="43"/>
        <v>0</v>
      </c>
      <c r="T109" s="57">
        <f t="shared" si="43"/>
        <v>0</v>
      </c>
      <c r="U109" s="57">
        <f t="shared" si="43"/>
        <v>0</v>
      </c>
      <c r="V109" s="57">
        <f t="shared" si="43"/>
        <v>0</v>
      </c>
      <c r="W109" s="57">
        <f t="shared" si="43"/>
        <v>0</v>
      </c>
      <c r="X109" s="57">
        <f t="shared" si="43"/>
        <v>0</v>
      </c>
      <c r="Y109" s="57">
        <f t="shared" si="44"/>
        <v>0</v>
      </c>
      <c r="Z109" s="57">
        <f t="shared" si="44"/>
        <v>0</v>
      </c>
      <c r="AA109" s="57">
        <f t="shared" si="44"/>
        <v>0</v>
      </c>
      <c r="AB109" s="57">
        <f t="shared" si="44"/>
        <v>0</v>
      </c>
      <c r="AC109" s="57">
        <f t="shared" si="44"/>
        <v>0</v>
      </c>
      <c r="AD109" s="57">
        <f t="shared" si="44"/>
        <v>0</v>
      </c>
      <c r="AE109" s="57">
        <f t="shared" si="44"/>
        <v>0</v>
      </c>
      <c r="AK109" s="21">
        <f t="shared" ca="1" si="5"/>
        <v>0</v>
      </c>
    </row>
    <row r="110" spans="1:37" s="73" customFormat="1" hidden="1">
      <c r="A110" s="54">
        <f t="shared" si="33"/>
        <v>3</v>
      </c>
      <c r="B110" s="78"/>
      <c r="C110" s="155" t="s">
        <v>472</v>
      </c>
      <c r="D110" s="80" t="s">
        <v>127</v>
      </c>
      <c r="E110" s="57">
        <f t="shared" si="42"/>
        <v>0</v>
      </c>
      <c r="F110" s="57">
        <f t="shared" si="42"/>
        <v>0</v>
      </c>
      <c r="G110" s="57">
        <f t="shared" si="42"/>
        <v>0</v>
      </c>
      <c r="H110" s="57">
        <f t="shared" si="42"/>
        <v>0</v>
      </c>
      <c r="I110" s="57">
        <f t="shared" si="42"/>
        <v>0</v>
      </c>
      <c r="J110" s="57">
        <f t="shared" si="42"/>
        <v>0</v>
      </c>
      <c r="K110" s="57">
        <f t="shared" si="42"/>
        <v>0</v>
      </c>
      <c r="L110" s="57">
        <f t="shared" si="42"/>
        <v>0</v>
      </c>
      <c r="M110" s="57">
        <f t="shared" si="42"/>
        <v>0</v>
      </c>
      <c r="N110" s="57">
        <f t="shared" si="42"/>
        <v>0</v>
      </c>
      <c r="O110" s="57">
        <f t="shared" si="43"/>
        <v>0</v>
      </c>
      <c r="P110" s="57">
        <f t="shared" si="43"/>
        <v>0</v>
      </c>
      <c r="Q110" s="57">
        <f t="shared" si="43"/>
        <v>0</v>
      </c>
      <c r="R110" s="57">
        <f t="shared" si="43"/>
        <v>0</v>
      </c>
      <c r="S110" s="57">
        <f t="shared" si="43"/>
        <v>0</v>
      </c>
      <c r="T110" s="57">
        <f t="shared" si="43"/>
        <v>0</v>
      </c>
      <c r="U110" s="57">
        <f t="shared" si="43"/>
        <v>0</v>
      </c>
      <c r="V110" s="57">
        <f t="shared" si="43"/>
        <v>0</v>
      </c>
      <c r="W110" s="57">
        <f t="shared" si="43"/>
        <v>0</v>
      </c>
      <c r="X110" s="57">
        <f t="shared" si="43"/>
        <v>0</v>
      </c>
      <c r="Y110" s="57">
        <f t="shared" si="44"/>
        <v>0</v>
      </c>
      <c r="Z110" s="57">
        <f t="shared" si="44"/>
        <v>0</v>
      </c>
      <c r="AA110" s="57">
        <f t="shared" si="44"/>
        <v>0</v>
      </c>
      <c r="AB110" s="57">
        <f t="shared" si="44"/>
        <v>0</v>
      </c>
      <c r="AC110" s="57">
        <f t="shared" si="44"/>
        <v>0</v>
      </c>
      <c r="AD110" s="57">
        <f t="shared" si="44"/>
        <v>0</v>
      </c>
      <c r="AE110" s="57">
        <f t="shared" si="44"/>
        <v>0</v>
      </c>
      <c r="AK110" s="21">
        <f t="shared" ca="1" si="5"/>
        <v>0</v>
      </c>
    </row>
    <row r="111" spans="1:37" s="73" customFormat="1" ht="25.5" hidden="1">
      <c r="A111" s="54">
        <f t="shared" si="33"/>
        <v>3</v>
      </c>
      <c r="B111" s="78"/>
      <c r="C111" s="155" t="s">
        <v>128</v>
      </c>
      <c r="D111" s="80" t="s">
        <v>129</v>
      </c>
      <c r="E111" s="57">
        <f t="shared" si="42"/>
        <v>0</v>
      </c>
      <c r="F111" s="57">
        <f t="shared" si="42"/>
        <v>0</v>
      </c>
      <c r="G111" s="57">
        <f t="shared" si="42"/>
        <v>0</v>
      </c>
      <c r="H111" s="57">
        <f t="shared" si="42"/>
        <v>0</v>
      </c>
      <c r="I111" s="57">
        <f t="shared" si="42"/>
        <v>0</v>
      </c>
      <c r="J111" s="57">
        <f t="shared" si="42"/>
        <v>0</v>
      </c>
      <c r="K111" s="57">
        <f t="shared" si="42"/>
        <v>0</v>
      </c>
      <c r="L111" s="57">
        <f t="shared" si="42"/>
        <v>0</v>
      </c>
      <c r="M111" s="57">
        <f t="shared" si="42"/>
        <v>0</v>
      </c>
      <c r="N111" s="57">
        <f t="shared" si="42"/>
        <v>0</v>
      </c>
      <c r="O111" s="57">
        <f t="shared" si="43"/>
        <v>0</v>
      </c>
      <c r="P111" s="57">
        <f t="shared" si="43"/>
        <v>0</v>
      </c>
      <c r="Q111" s="57">
        <f t="shared" si="43"/>
        <v>0</v>
      </c>
      <c r="R111" s="57">
        <f t="shared" si="43"/>
        <v>0</v>
      </c>
      <c r="S111" s="57">
        <f t="shared" si="43"/>
        <v>0</v>
      </c>
      <c r="T111" s="57">
        <f t="shared" si="43"/>
        <v>0</v>
      </c>
      <c r="U111" s="57">
        <f t="shared" si="43"/>
        <v>0</v>
      </c>
      <c r="V111" s="57">
        <f t="shared" si="43"/>
        <v>0</v>
      </c>
      <c r="W111" s="57">
        <f t="shared" si="43"/>
        <v>0</v>
      </c>
      <c r="X111" s="57">
        <f t="shared" si="43"/>
        <v>0</v>
      </c>
      <c r="Y111" s="57">
        <f t="shared" si="44"/>
        <v>0</v>
      </c>
      <c r="Z111" s="57">
        <f t="shared" si="44"/>
        <v>0</v>
      </c>
      <c r="AA111" s="57">
        <f t="shared" si="44"/>
        <v>0</v>
      </c>
      <c r="AB111" s="57">
        <f t="shared" si="44"/>
        <v>0</v>
      </c>
      <c r="AC111" s="57">
        <f t="shared" si="44"/>
        <v>0</v>
      </c>
      <c r="AD111" s="57">
        <f t="shared" si="44"/>
        <v>0</v>
      </c>
      <c r="AE111" s="57">
        <f t="shared" si="44"/>
        <v>0</v>
      </c>
      <c r="AK111" s="21">
        <f t="shared" ca="1" si="5"/>
        <v>0</v>
      </c>
    </row>
    <row r="112" spans="1:37" s="73" customFormat="1" hidden="1">
      <c r="A112" s="54">
        <f t="shared" si="33"/>
        <v>3</v>
      </c>
      <c r="B112" s="78"/>
      <c r="C112" s="81" t="s">
        <v>130</v>
      </c>
      <c r="D112" s="80" t="s">
        <v>58</v>
      </c>
      <c r="E112" s="57">
        <f t="shared" si="42"/>
        <v>0</v>
      </c>
      <c r="F112" s="57">
        <f t="shared" si="42"/>
        <v>0</v>
      </c>
      <c r="G112" s="57">
        <f t="shared" si="42"/>
        <v>0</v>
      </c>
      <c r="H112" s="57">
        <f t="shared" si="42"/>
        <v>0</v>
      </c>
      <c r="I112" s="57">
        <f t="shared" si="42"/>
        <v>0</v>
      </c>
      <c r="J112" s="57">
        <f t="shared" si="42"/>
        <v>0</v>
      </c>
      <c r="K112" s="57">
        <f t="shared" si="42"/>
        <v>0</v>
      </c>
      <c r="L112" s="57">
        <f t="shared" si="42"/>
        <v>0</v>
      </c>
      <c r="M112" s="57">
        <f t="shared" si="42"/>
        <v>0</v>
      </c>
      <c r="N112" s="57">
        <f t="shared" si="42"/>
        <v>0</v>
      </c>
      <c r="O112" s="57">
        <f t="shared" si="43"/>
        <v>0</v>
      </c>
      <c r="P112" s="57">
        <f t="shared" si="43"/>
        <v>0</v>
      </c>
      <c r="Q112" s="57">
        <f t="shared" si="43"/>
        <v>0</v>
      </c>
      <c r="R112" s="57">
        <f t="shared" si="43"/>
        <v>0</v>
      </c>
      <c r="S112" s="57">
        <f t="shared" si="43"/>
        <v>0</v>
      </c>
      <c r="T112" s="57">
        <f t="shared" si="43"/>
        <v>0</v>
      </c>
      <c r="U112" s="57">
        <f t="shared" si="43"/>
        <v>0</v>
      </c>
      <c r="V112" s="57">
        <f t="shared" si="43"/>
        <v>0</v>
      </c>
      <c r="W112" s="57">
        <f t="shared" si="43"/>
        <v>0</v>
      </c>
      <c r="X112" s="57">
        <f t="shared" si="43"/>
        <v>0</v>
      </c>
      <c r="Y112" s="57">
        <f t="shared" si="44"/>
        <v>0</v>
      </c>
      <c r="Z112" s="57">
        <f t="shared" si="44"/>
        <v>0</v>
      </c>
      <c r="AA112" s="57">
        <f t="shared" si="44"/>
        <v>0</v>
      </c>
      <c r="AB112" s="57">
        <f t="shared" si="44"/>
        <v>0</v>
      </c>
      <c r="AC112" s="57">
        <f t="shared" si="44"/>
        <v>0</v>
      </c>
      <c r="AD112" s="57">
        <f t="shared" si="44"/>
        <v>0</v>
      </c>
      <c r="AE112" s="57">
        <f t="shared" si="44"/>
        <v>0</v>
      </c>
      <c r="AK112" s="21">
        <f t="shared" ca="1" si="5"/>
        <v>0</v>
      </c>
    </row>
    <row r="113" spans="1:37" s="73" customFormat="1" hidden="1">
      <c r="A113" s="54">
        <f t="shared" si="33"/>
        <v>3</v>
      </c>
      <c r="B113" s="78"/>
      <c r="C113" s="82" t="s">
        <v>131</v>
      </c>
      <c r="D113" s="79" t="s">
        <v>60</v>
      </c>
      <c r="E113" s="57">
        <f t="shared" si="42"/>
        <v>0</v>
      </c>
      <c r="F113" s="57">
        <f t="shared" si="42"/>
        <v>0</v>
      </c>
      <c r="G113" s="57">
        <f t="shared" si="42"/>
        <v>0</v>
      </c>
      <c r="H113" s="57">
        <f t="shared" si="42"/>
        <v>0</v>
      </c>
      <c r="I113" s="57">
        <f t="shared" si="42"/>
        <v>0</v>
      </c>
      <c r="J113" s="57">
        <f t="shared" si="42"/>
        <v>0</v>
      </c>
      <c r="K113" s="57">
        <f t="shared" si="42"/>
        <v>0</v>
      </c>
      <c r="L113" s="57">
        <f t="shared" si="42"/>
        <v>0</v>
      </c>
      <c r="M113" s="57">
        <f t="shared" si="42"/>
        <v>0</v>
      </c>
      <c r="N113" s="57">
        <f t="shared" si="42"/>
        <v>0</v>
      </c>
      <c r="O113" s="57">
        <f t="shared" si="43"/>
        <v>0</v>
      </c>
      <c r="P113" s="57">
        <f t="shared" si="43"/>
        <v>0</v>
      </c>
      <c r="Q113" s="57">
        <f t="shared" si="43"/>
        <v>0</v>
      </c>
      <c r="R113" s="57">
        <f t="shared" si="43"/>
        <v>0</v>
      </c>
      <c r="S113" s="57">
        <f t="shared" si="43"/>
        <v>0</v>
      </c>
      <c r="T113" s="57">
        <f t="shared" si="43"/>
        <v>0</v>
      </c>
      <c r="U113" s="57">
        <f t="shared" si="43"/>
        <v>0</v>
      </c>
      <c r="V113" s="57">
        <f t="shared" si="43"/>
        <v>0</v>
      </c>
      <c r="W113" s="57">
        <f t="shared" si="43"/>
        <v>0</v>
      </c>
      <c r="X113" s="57">
        <f t="shared" si="43"/>
        <v>0</v>
      </c>
      <c r="Y113" s="57">
        <f t="shared" si="44"/>
        <v>0</v>
      </c>
      <c r="Z113" s="57">
        <f t="shared" si="44"/>
        <v>0</v>
      </c>
      <c r="AA113" s="57">
        <f t="shared" si="44"/>
        <v>0</v>
      </c>
      <c r="AB113" s="57">
        <f t="shared" si="44"/>
        <v>0</v>
      </c>
      <c r="AC113" s="57">
        <f t="shared" si="44"/>
        <v>0</v>
      </c>
      <c r="AD113" s="57">
        <f t="shared" si="44"/>
        <v>0</v>
      </c>
      <c r="AE113" s="57">
        <f t="shared" si="44"/>
        <v>0</v>
      </c>
      <c r="AK113" s="21">
        <f t="shared" ca="1" si="5"/>
        <v>0</v>
      </c>
    </row>
    <row r="114" spans="1:37" s="73" customFormat="1" hidden="1">
      <c r="A114" s="54">
        <f>IF(MAX(E114:AF114)=0,IF(MIN(E114:AF114)=0,3,2),2)</f>
        <v>3</v>
      </c>
      <c r="B114" s="78"/>
      <c r="C114" s="82" t="s">
        <v>312</v>
      </c>
      <c r="D114" s="79" t="s">
        <v>71</v>
      </c>
      <c r="E114" s="57">
        <f t="shared" si="42"/>
        <v>0</v>
      </c>
      <c r="F114" s="57">
        <f t="shared" si="42"/>
        <v>0</v>
      </c>
      <c r="G114" s="57">
        <f t="shared" si="42"/>
        <v>0</v>
      </c>
      <c r="H114" s="57">
        <f t="shared" si="42"/>
        <v>0</v>
      </c>
      <c r="I114" s="57">
        <f t="shared" si="42"/>
        <v>0</v>
      </c>
      <c r="J114" s="57">
        <f t="shared" si="42"/>
        <v>0</v>
      </c>
      <c r="K114" s="57">
        <f t="shared" si="42"/>
        <v>0</v>
      </c>
      <c r="L114" s="57">
        <f t="shared" si="42"/>
        <v>0</v>
      </c>
      <c r="M114" s="57">
        <f t="shared" si="42"/>
        <v>0</v>
      </c>
      <c r="N114" s="57">
        <f t="shared" si="42"/>
        <v>0</v>
      </c>
      <c r="O114" s="57">
        <f t="shared" si="43"/>
        <v>0</v>
      </c>
      <c r="P114" s="57">
        <f t="shared" si="43"/>
        <v>0</v>
      </c>
      <c r="Q114" s="57">
        <f t="shared" si="43"/>
        <v>0</v>
      </c>
      <c r="R114" s="57">
        <f t="shared" si="43"/>
        <v>0</v>
      </c>
      <c r="S114" s="57">
        <f t="shared" si="43"/>
        <v>0</v>
      </c>
      <c r="T114" s="57">
        <f t="shared" si="43"/>
        <v>0</v>
      </c>
      <c r="U114" s="57">
        <f t="shared" si="43"/>
        <v>0</v>
      </c>
      <c r="V114" s="57">
        <f t="shared" si="43"/>
        <v>0</v>
      </c>
      <c r="W114" s="57">
        <f t="shared" si="43"/>
        <v>0</v>
      </c>
      <c r="X114" s="57">
        <f t="shared" si="43"/>
        <v>0</v>
      </c>
      <c r="Y114" s="57">
        <f t="shared" si="44"/>
        <v>0</v>
      </c>
      <c r="Z114" s="57">
        <f t="shared" si="44"/>
        <v>0</v>
      </c>
      <c r="AA114" s="57">
        <f t="shared" si="44"/>
        <v>0</v>
      </c>
      <c r="AB114" s="57">
        <f t="shared" si="44"/>
        <v>0</v>
      </c>
      <c r="AC114" s="57">
        <f t="shared" si="44"/>
        <v>0</v>
      </c>
      <c r="AD114" s="57">
        <f t="shared" si="44"/>
        <v>0</v>
      </c>
      <c r="AE114" s="57">
        <f t="shared" si="44"/>
        <v>0</v>
      </c>
      <c r="AK114" s="21">
        <f t="shared" ca="1" si="5"/>
        <v>0</v>
      </c>
    </row>
    <row r="115" spans="1:37" s="73" customFormat="1">
      <c r="A115" s="54">
        <f t="shared" si="33"/>
        <v>2</v>
      </c>
      <c r="B115" s="83"/>
      <c r="C115" s="84" t="s">
        <v>132</v>
      </c>
      <c r="D115" s="85"/>
      <c r="E115" s="53">
        <f t="shared" ref="E115:AE115" si="45">SUBTOTAL(9,E116:E117)</f>
        <v>13342855</v>
      </c>
      <c r="F115" s="53">
        <f t="shared" si="45"/>
        <v>10301896</v>
      </c>
      <c r="G115" s="53">
        <f t="shared" si="45"/>
        <v>540598</v>
      </c>
      <c r="H115" s="53">
        <f t="shared" si="45"/>
        <v>3047520</v>
      </c>
      <c r="I115" s="53">
        <f t="shared" si="45"/>
        <v>6713778</v>
      </c>
      <c r="J115" s="53">
        <f t="shared" si="45"/>
        <v>0</v>
      </c>
      <c r="K115" s="53">
        <f t="shared" si="45"/>
        <v>0</v>
      </c>
      <c r="L115" s="53">
        <f t="shared" si="45"/>
        <v>0</v>
      </c>
      <c r="M115" s="53">
        <f t="shared" si="45"/>
        <v>0</v>
      </c>
      <c r="N115" s="53">
        <f t="shared" si="45"/>
        <v>0</v>
      </c>
      <c r="O115" s="53">
        <f t="shared" si="45"/>
        <v>0</v>
      </c>
      <c r="P115" s="53">
        <f t="shared" si="45"/>
        <v>0</v>
      </c>
      <c r="Q115" s="53">
        <f t="shared" si="45"/>
        <v>0</v>
      </c>
      <c r="R115" s="53">
        <f t="shared" si="45"/>
        <v>0</v>
      </c>
      <c r="S115" s="53">
        <f t="shared" si="45"/>
        <v>0</v>
      </c>
      <c r="T115" s="53">
        <f t="shared" si="45"/>
        <v>0</v>
      </c>
      <c r="U115" s="53">
        <f t="shared" si="45"/>
        <v>0</v>
      </c>
      <c r="V115" s="53">
        <f t="shared" si="45"/>
        <v>0</v>
      </c>
      <c r="W115" s="53">
        <f t="shared" si="45"/>
        <v>0</v>
      </c>
      <c r="X115" s="53">
        <f t="shared" si="45"/>
        <v>0</v>
      </c>
      <c r="Y115" s="53">
        <f t="shared" si="45"/>
        <v>3040959</v>
      </c>
      <c r="Z115" s="53">
        <f t="shared" si="45"/>
        <v>3040959</v>
      </c>
      <c r="AA115" s="53">
        <f t="shared" si="45"/>
        <v>0</v>
      </c>
      <c r="AB115" s="53">
        <f t="shared" si="45"/>
        <v>0</v>
      </c>
      <c r="AC115" s="53">
        <f t="shared" si="45"/>
        <v>0</v>
      </c>
      <c r="AD115" s="53">
        <f t="shared" si="45"/>
        <v>0</v>
      </c>
      <c r="AE115" s="53">
        <f t="shared" si="45"/>
        <v>0</v>
      </c>
      <c r="AK115" s="21">
        <f t="shared" ca="1" si="5"/>
        <v>0</v>
      </c>
    </row>
    <row r="116" spans="1:37" s="73" customFormat="1">
      <c r="A116" s="54">
        <f t="shared" si="33"/>
        <v>2</v>
      </c>
      <c r="B116" s="83"/>
      <c r="C116" s="86" t="s">
        <v>133</v>
      </c>
      <c r="D116" s="85"/>
      <c r="E116" s="57">
        <f t="shared" ref="E116:N121" si="46">SUMIF($C$252:$C$1231,$C116,E$252:E$1231)</f>
        <v>13342855</v>
      </c>
      <c r="F116" s="57">
        <f t="shared" si="46"/>
        <v>10301896</v>
      </c>
      <c r="G116" s="57">
        <f t="shared" si="46"/>
        <v>540598</v>
      </c>
      <c r="H116" s="57">
        <f t="shared" si="46"/>
        <v>3047520</v>
      </c>
      <c r="I116" s="57">
        <f t="shared" si="46"/>
        <v>6713778</v>
      </c>
      <c r="J116" s="57">
        <f t="shared" si="46"/>
        <v>0</v>
      </c>
      <c r="K116" s="57">
        <f t="shared" si="46"/>
        <v>0</v>
      </c>
      <c r="L116" s="57">
        <f t="shared" si="46"/>
        <v>0</v>
      </c>
      <c r="M116" s="57">
        <f t="shared" si="46"/>
        <v>0</v>
      </c>
      <c r="N116" s="57">
        <f t="shared" si="46"/>
        <v>0</v>
      </c>
      <c r="O116" s="57">
        <f t="shared" ref="O116:X121" si="47">SUMIF($C$252:$C$1231,$C116,O$252:O$1231)</f>
        <v>0</v>
      </c>
      <c r="P116" s="57">
        <f t="shared" si="47"/>
        <v>0</v>
      </c>
      <c r="Q116" s="57">
        <f t="shared" si="47"/>
        <v>0</v>
      </c>
      <c r="R116" s="57">
        <f t="shared" si="47"/>
        <v>0</v>
      </c>
      <c r="S116" s="57">
        <f t="shared" si="47"/>
        <v>0</v>
      </c>
      <c r="T116" s="57">
        <f t="shared" si="47"/>
        <v>0</v>
      </c>
      <c r="U116" s="57">
        <f t="shared" si="47"/>
        <v>0</v>
      </c>
      <c r="V116" s="57">
        <f t="shared" si="47"/>
        <v>0</v>
      </c>
      <c r="W116" s="57">
        <f t="shared" si="47"/>
        <v>0</v>
      </c>
      <c r="X116" s="57">
        <f t="shared" si="47"/>
        <v>0</v>
      </c>
      <c r="Y116" s="57">
        <f t="shared" ref="Y116:AE121" si="48">SUMIF($C$252:$C$1231,$C116,Y$252:Y$1231)</f>
        <v>3040959</v>
      </c>
      <c r="Z116" s="57">
        <f t="shared" si="48"/>
        <v>3040959</v>
      </c>
      <c r="AA116" s="57">
        <f t="shared" si="48"/>
        <v>0</v>
      </c>
      <c r="AB116" s="57">
        <f t="shared" si="48"/>
        <v>0</v>
      </c>
      <c r="AC116" s="57">
        <f t="shared" si="48"/>
        <v>0</v>
      </c>
      <c r="AD116" s="57">
        <f t="shared" si="48"/>
        <v>0</v>
      </c>
      <c r="AE116" s="57">
        <f t="shared" si="48"/>
        <v>0</v>
      </c>
      <c r="AK116" s="21">
        <f t="shared" ca="1" si="5"/>
        <v>0</v>
      </c>
    </row>
    <row r="117" spans="1:37" s="73" customFormat="1" hidden="1">
      <c r="A117" s="54">
        <f t="shared" si="33"/>
        <v>3</v>
      </c>
      <c r="B117" s="83"/>
      <c r="C117" s="86" t="s">
        <v>134</v>
      </c>
      <c r="D117" s="85"/>
      <c r="E117" s="57">
        <f t="shared" si="46"/>
        <v>0</v>
      </c>
      <c r="F117" s="57">
        <f t="shared" si="46"/>
        <v>0</v>
      </c>
      <c r="G117" s="57">
        <f t="shared" si="46"/>
        <v>0</v>
      </c>
      <c r="H117" s="57">
        <f t="shared" si="46"/>
        <v>0</v>
      </c>
      <c r="I117" s="57">
        <f t="shared" si="46"/>
        <v>0</v>
      </c>
      <c r="J117" s="57">
        <f t="shared" si="46"/>
        <v>0</v>
      </c>
      <c r="K117" s="57">
        <f t="shared" si="46"/>
        <v>0</v>
      </c>
      <c r="L117" s="57">
        <f t="shared" si="46"/>
        <v>0</v>
      </c>
      <c r="M117" s="57">
        <f t="shared" si="46"/>
        <v>0</v>
      </c>
      <c r="N117" s="57">
        <f t="shared" si="46"/>
        <v>0</v>
      </c>
      <c r="O117" s="57">
        <f t="shared" si="47"/>
        <v>0</v>
      </c>
      <c r="P117" s="57">
        <f t="shared" si="47"/>
        <v>0</v>
      </c>
      <c r="Q117" s="57">
        <f t="shared" si="47"/>
        <v>0</v>
      </c>
      <c r="R117" s="57">
        <f t="shared" si="47"/>
        <v>0</v>
      </c>
      <c r="S117" s="57">
        <f t="shared" si="47"/>
        <v>0</v>
      </c>
      <c r="T117" s="57">
        <f t="shared" si="47"/>
        <v>0</v>
      </c>
      <c r="U117" s="57">
        <f t="shared" si="47"/>
        <v>0</v>
      </c>
      <c r="V117" s="57">
        <f t="shared" si="47"/>
        <v>0</v>
      </c>
      <c r="W117" s="57">
        <f t="shared" si="47"/>
        <v>0</v>
      </c>
      <c r="X117" s="57">
        <f t="shared" si="47"/>
        <v>0</v>
      </c>
      <c r="Y117" s="57">
        <f t="shared" si="48"/>
        <v>0</v>
      </c>
      <c r="Z117" s="57">
        <f t="shared" si="48"/>
        <v>0</v>
      </c>
      <c r="AA117" s="57">
        <f t="shared" si="48"/>
        <v>0</v>
      </c>
      <c r="AB117" s="57">
        <f t="shared" si="48"/>
        <v>0</v>
      </c>
      <c r="AC117" s="57">
        <f t="shared" si="48"/>
        <v>0</v>
      </c>
      <c r="AD117" s="57">
        <f t="shared" si="48"/>
        <v>0</v>
      </c>
      <c r="AE117" s="57">
        <f t="shared" si="48"/>
        <v>0</v>
      </c>
      <c r="AK117" s="21">
        <f t="shared" ca="1" si="5"/>
        <v>0</v>
      </c>
    </row>
    <row r="118" spans="1:37" s="73" customFormat="1" hidden="1">
      <c r="A118" s="54">
        <f t="shared" si="33"/>
        <v>3</v>
      </c>
      <c r="B118" s="83"/>
      <c r="C118" s="87" t="s">
        <v>135</v>
      </c>
      <c r="D118" s="88" t="s">
        <v>136</v>
      </c>
      <c r="E118" s="57">
        <f t="shared" si="46"/>
        <v>0</v>
      </c>
      <c r="F118" s="57">
        <f t="shared" si="46"/>
        <v>0</v>
      </c>
      <c r="G118" s="57">
        <f t="shared" si="46"/>
        <v>0</v>
      </c>
      <c r="H118" s="57">
        <f t="shared" si="46"/>
        <v>0</v>
      </c>
      <c r="I118" s="57">
        <f t="shared" si="46"/>
        <v>0</v>
      </c>
      <c r="J118" s="57">
        <f t="shared" si="46"/>
        <v>0</v>
      </c>
      <c r="K118" s="57">
        <f t="shared" si="46"/>
        <v>0</v>
      </c>
      <c r="L118" s="57">
        <f t="shared" si="46"/>
        <v>0</v>
      </c>
      <c r="M118" s="57">
        <f t="shared" si="46"/>
        <v>0</v>
      </c>
      <c r="N118" s="57">
        <f t="shared" si="46"/>
        <v>0</v>
      </c>
      <c r="O118" s="57">
        <f t="shared" si="47"/>
        <v>0</v>
      </c>
      <c r="P118" s="57">
        <f t="shared" si="47"/>
        <v>0</v>
      </c>
      <c r="Q118" s="57">
        <f t="shared" si="47"/>
        <v>0</v>
      </c>
      <c r="R118" s="57">
        <f t="shared" si="47"/>
        <v>0</v>
      </c>
      <c r="S118" s="57">
        <f t="shared" si="47"/>
        <v>0</v>
      </c>
      <c r="T118" s="57">
        <f t="shared" si="47"/>
        <v>0</v>
      </c>
      <c r="U118" s="57">
        <f t="shared" si="47"/>
        <v>0</v>
      </c>
      <c r="V118" s="57">
        <f t="shared" si="47"/>
        <v>0</v>
      </c>
      <c r="W118" s="57">
        <f t="shared" si="47"/>
        <v>0</v>
      </c>
      <c r="X118" s="57">
        <f t="shared" si="47"/>
        <v>0</v>
      </c>
      <c r="Y118" s="57">
        <f t="shared" si="48"/>
        <v>0</v>
      </c>
      <c r="Z118" s="57">
        <f t="shared" si="48"/>
        <v>0</v>
      </c>
      <c r="AA118" s="57">
        <f t="shared" si="48"/>
        <v>0</v>
      </c>
      <c r="AB118" s="57">
        <f t="shared" si="48"/>
        <v>0</v>
      </c>
      <c r="AC118" s="57">
        <f t="shared" si="48"/>
        <v>0</v>
      </c>
      <c r="AD118" s="57">
        <f t="shared" si="48"/>
        <v>0</v>
      </c>
      <c r="AE118" s="57">
        <f t="shared" si="48"/>
        <v>0</v>
      </c>
      <c r="AK118" s="21">
        <f t="shared" ca="1" si="5"/>
        <v>0</v>
      </c>
    </row>
    <row r="119" spans="1:37" s="73" customFormat="1" hidden="1">
      <c r="A119" s="54">
        <f t="shared" si="33"/>
        <v>3</v>
      </c>
      <c r="B119" s="83"/>
      <c r="C119" s="87" t="s">
        <v>137</v>
      </c>
      <c r="D119" s="85" t="s">
        <v>99</v>
      </c>
      <c r="E119" s="57">
        <f t="shared" si="46"/>
        <v>0</v>
      </c>
      <c r="F119" s="57">
        <f t="shared" si="46"/>
        <v>0</v>
      </c>
      <c r="G119" s="57">
        <f t="shared" si="46"/>
        <v>0</v>
      </c>
      <c r="H119" s="57">
        <f t="shared" si="46"/>
        <v>0</v>
      </c>
      <c r="I119" s="57">
        <f t="shared" si="46"/>
        <v>0</v>
      </c>
      <c r="J119" s="57">
        <f t="shared" si="46"/>
        <v>0</v>
      </c>
      <c r="K119" s="57">
        <f t="shared" si="46"/>
        <v>0</v>
      </c>
      <c r="L119" s="57">
        <f t="shared" si="46"/>
        <v>0</v>
      </c>
      <c r="M119" s="57">
        <f t="shared" si="46"/>
        <v>0</v>
      </c>
      <c r="N119" s="57">
        <f t="shared" si="46"/>
        <v>0</v>
      </c>
      <c r="O119" s="57">
        <f t="shared" si="47"/>
        <v>0</v>
      </c>
      <c r="P119" s="57">
        <f t="shared" si="47"/>
        <v>0</v>
      </c>
      <c r="Q119" s="57">
        <f t="shared" si="47"/>
        <v>0</v>
      </c>
      <c r="R119" s="57">
        <f t="shared" si="47"/>
        <v>0</v>
      </c>
      <c r="S119" s="57">
        <f t="shared" si="47"/>
        <v>0</v>
      </c>
      <c r="T119" s="57">
        <f t="shared" si="47"/>
        <v>0</v>
      </c>
      <c r="U119" s="57">
        <f t="shared" si="47"/>
        <v>0</v>
      </c>
      <c r="V119" s="57">
        <f t="shared" si="47"/>
        <v>0</v>
      </c>
      <c r="W119" s="57">
        <f t="shared" si="47"/>
        <v>0</v>
      </c>
      <c r="X119" s="57">
        <f t="shared" si="47"/>
        <v>0</v>
      </c>
      <c r="Y119" s="57">
        <f t="shared" si="48"/>
        <v>0</v>
      </c>
      <c r="Z119" s="57">
        <f t="shared" si="48"/>
        <v>0</v>
      </c>
      <c r="AA119" s="57">
        <f t="shared" si="48"/>
        <v>0</v>
      </c>
      <c r="AB119" s="57">
        <f t="shared" si="48"/>
        <v>0</v>
      </c>
      <c r="AC119" s="57">
        <f t="shared" si="48"/>
        <v>0</v>
      </c>
      <c r="AD119" s="57">
        <f t="shared" si="48"/>
        <v>0</v>
      </c>
      <c r="AE119" s="57">
        <f t="shared" si="48"/>
        <v>0</v>
      </c>
      <c r="AK119" s="21">
        <f t="shared" ca="1" si="5"/>
        <v>0</v>
      </c>
    </row>
    <row r="120" spans="1:37" s="73" customFormat="1" hidden="1">
      <c r="A120" s="54">
        <f t="shared" si="33"/>
        <v>3</v>
      </c>
      <c r="B120" s="83"/>
      <c r="C120" s="87" t="s">
        <v>138</v>
      </c>
      <c r="D120" s="85" t="s">
        <v>108</v>
      </c>
      <c r="E120" s="57">
        <f t="shared" si="46"/>
        <v>0</v>
      </c>
      <c r="F120" s="57">
        <f t="shared" si="46"/>
        <v>0</v>
      </c>
      <c r="G120" s="57">
        <f t="shared" si="46"/>
        <v>0</v>
      </c>
      <c r="H120" s="57">
        <f t="shared" si="46"/>
        <v>0</v>
      </c>
      <c r="I120" s="57">
        <f t="shared" si="46"/>
        <v>0</v>
      </c>
      <c r="J120" s="57">
        <f t="shared" si="46"/>
        <v>0</v>
      </c>
      <c r="K120" s="57">
        <f t="shared" si="46"/>
        <v>0</v>
      </c>
      <c r="L120" s="57">
        <f t="shared" si="46"/>
        <v>0</v>
      </c>
      <c r="M120" s="57">
        <f t="shared" si="46"/>
        <v>0</v>
      </c>
      <c r="N120" s="57">
        <f t="shared" si="46"/>
        <v>0</v>
      </c>
      <c r="O120" s="57">
        <f t="shared" si="47"/>
        <v>0</v>
      </c>
      <c r="P120" s="57">
        <f t="shared" si="47"/>
        <v>0</v>
      </c>
      <c r="Q120" s="57">
        <f t="shared" si="47"/>
        <v>0</v>
      </c>
      <c r="R120" s="57">
        <f t="shared" si="47"/>
        <v>0</v>
      </c>
      <c r="S120" s="57">
        <f t="shared" si="47"/>
        <v>0</v>
      </c>
      <c r="T120" s="57">
        <f t="shared" si="47"/>
        <v>0</v>
      </c>
      <c r="U120" s="57">
        <f t="shared" si="47"/>
        <v>0</v>
      </c>
      <c r="V120" s="57">
        <f t="shared" si="47"/>
        <v>0</v>
      </c>
      <c r="W120" s="57">
        <f t="shared" si="47"/>
        <v>0</v>
      </c>
      <c r="X120" s="57">
        <f t="shared" si="47"/>
        <v>0</v>
      </c>
      <c r="Y120" s="57">
        <f t="shared" si="48"/>
        <v>0</v>
      </c>
      <c r="Z120" s="57">
        <f t="shared" si="48"/>
        <v>0</v>
      </c>
      <c r="AA120" s="57">
        <f t="shared" si="48"/>
        <v>0</v>
      </c>
      <c r="AB120" s="57">
        <f t="shared" si="48"/>
        <v>0</v>
      </c>
      <c r="AC120" s="57">
        <f t="shared" si="48"/>
        <v>0</v>
      </c>
      <c r="AD120" s="57">
        <f t="shared" si="48"/>
        <v>0</v>
      </c>
      <c r="AE120" s="57">
        <f t="shared" si="48"/>
        <v>0</v>
      </c>
      <c r="AK120" s="21">
        <f t="shared" ca="1" si="5"/>
        <v>0</v>
      </c>
    </row>
    <row r="121" spans="1:37" s="73" customFormat="1" hidden="1">
      <c r="A121" s="54">
        <f t="shared" si="33"/>
        <v>3</v>
      </c>
      <c r="B121" s="83"/>
      <c r="C121" s="87" t="s">
        <v>139</v>
      </c>
      <c r="D121" s="88" t="s">
        <v>110</v>
      </c>
      <c r="E121" s="57">
        <f t="shared" si="46"/>
        <v>0</v>
      </c>
      <c r="F121" s="57">
        <f t="shared" si="46"/>
        <v>0</v>
      </c>
      <c r="G121" s="57">
        <f t="shared" si="46"/>
        <v>0</v>
      </c>
      <c r="H121" s="57">
        <f t="shared" si="46"/>
        <v>0</v>
      </c>
      <c r="I121" s="57">
        <f t="shared" si="46"/>
        <v>0</v>
      </c>
      <c r="J121" s="57">
        <f t="shared" si="46"/>
        <v>0</v>
      </c>
      <c r="K121" s="57">
        <f t="shared" si="46"/>
        <v>0</v>
      </c>
      <c r="L121" s="57">
        <f t="shared" si="46"/>
        <v>0</v>
      </c>
      <c r="M121" s="57">
        <f t="shared" si="46"/>
        <v>0</v>
      </c>
      <c r="N121" s="57">
        <f t="shared" si="46"/>
        <v>0</v>
      </c>
      <c r="O121" s="57">
        <f t="shared" si="47"/>
        <v>0</v>
      </c>
      <c r="P121" s="57">
        <f t="shared" si="47"/>
        <v>0</v>
      </c>
      <c r="Q121" s="57">
        <f t="shared" si="47"/>
        <v>0</v>
      </c>
      <c r="R121" s="57">
        <f t="shared" si="47"/>
        <v>0</v>
      </c>
      <c r="S121" s="57">
        <f t="shared" si="47"/>
        <v>0</v>
      </c>
      <c r="T121" s="57">
        <f t="shared" si="47"/>
        <v>0</v>
      </c>
      <c r="U121" s="57">
        <f t="shared" si="47"/>
        <v>0</v>
      </c>
      <c r="V121" s="57">
        <f t="shared" si="47"/>
        <v>0</v>
      </c>
      <c r="W121" s="57">
        <f t="shared" si="47"/>
        <v>0</v>
      </c>
      <c r="X121" s="57">
        <f t="shared" si="47"/>
        <v>0</v>
      </c>
      <c r="Y121" s="57">
        <f t="shared" si="48"/>
        <v>0</v>
      </c>
      <c r="Z121" s="57">
        <f t="shared" si="48"/>
        <v>0</v>
      </c>
      <c r="AA121" s="57">
        <f t="shared" si="48"/>
        <v>0</v>
      </c>
      <c r="AB121" s="57">
        <f t="shared" si="48"/>
        <v>0</v>
      </c>
      <c r="AC121" s="57">
        <f t="shared" si="48"/>
        <v>0</v>
      </c>
      <c r="AD121" s="57">
        <f t="shared" si="48"/>
        <v>0</v>
      </c>
      <c r="AE121" s="57">
        <f t="shared" si="48"/>
        <v>0</v>
      </c>
      <c r="AK121" s="21">
        <f t="shared" ca="1" si="5"/>
        <v>0</v>
      </c>
    </row>
    <row r="122" spans="1:37" s="73" customFormat="1" hidden="1">
      <c r="A122" s="54">
        <f>IF(MAX(E122:AF122)=0,IF(MIN(E122:AF122)=0,3,2),2)</f>
        <v>3</v>
      </c>
      <c r="B122" s="59"/>
      <c r="C122" s="84" t="s">
        <v>473</v>
      </c>
      <c r="D122" s="72"/>
      <c r="E122" s="53">
        <f t="shared" ref="E122:AE122" si="49">SUBTOTAL(9,E123:E125)</f>
        <v>0</v>
      </c>
      <c r="F122" s="53">
        <f t="shared" si="49"/>
        <v>0</v>
      </c>
      <c r="G122" s="53">
        <f t="shared" si="49"/>
        <v>0</v>
      </c>
      <c r="H122" s="53">
        <f t="shared" si="49"/>
        <v>0</v>
      </c>
      <c r="I122" s="53">
        <f t="shared" si="49"/>
        <v>0</v>
      </c>
      <c r="J122" s="53">
        <f t="shared" si="49"/>
        <v>0</v>
      </c>
      <c r="K122" s="53">
        <f t="shared" si="49"/>
        <v>0</v>
      </c>
      <c r="L122" s="53">
        <f t="shared" si="49"/>
        <v>0</v>
      </c>
      <c r="M122" s="53">
        <f t="shared" si="49"/>
        <v>0</v>
      </c>
      <c r="N122" s="53">
        <f t="shared" si="49"/>
        <v>0</v>
      </c>
      <c r="O122" s="53">
        <f t="shared" si="49"/>
        <v>0</v>
      </c>
      <c r="P122" s="53">
        <f t="shared" si="49"/>
        <v>0</v>
      </c>
      <c r="Q122" s="53">
        <f t="shared" si="49"/>
        <v>0</v>
      </c>
      <c r="R122" s="53">
        <f t="shared" si="49"/>
        <v>0</v>
      </c>
      <c r="S122" s="53">
        <f t="shared" si="49"/>
        <v>0</v>
      </c>
      <c r="T122" s="53">
        <f t="shared" si="49"/>
        <v>0</v>
      </c>
      <c r="U122" s="53">
        <f t="shared" si="49"/>
        <v>0</v>
      </c>
      <c r="V122" s="53">
        <f t="shared" si="49"/>
        <v>0</v>
      </c>
      <c r="W122" s="53">
        <f t="shared" si="49"/>
        <v>0</v>
      </c>
      <c r="X122" s="53">
        <f t="shared" si="49"/>
        <v>0</v>
      </c>
      <c r="Y122" s="53">
        <f t="shared" si="49"/>
        <v>0</v>
      </c>
      <c r="Z122" s="53">
        <f t="shared" si="49"/>
        <v>0</v>
      </c>
      <c r="AA122" s="53">
        <f t="shared" si="49"/>
        <v>0</v>
      </c>
      <c r="AB122" s="53">
        <f t="shared" si="49"/>
        <v>0</v>
      </c>
      <c r="AC122" s="53">
        <f t="shared" si="49"/>
        <v>0</v>
      </c>
      <c r="AD122" s="53">
        <f t="shared" si="49"/>
        <v>0</v>
      </c>
      <c r="AE122" s="53">
        <f t="shared" si="49"/>
        <v>0</v>
      </c>
      <c r="AK122" s="21">
        <f t="shared" ref="AK122:AK185" ca="1" si="50">IF(CELL("protect",AC122),0,1)</f>
        <v>0</v>
      </c>
    </row>
    <row r="123" spans="1:37" s="73" customFormat="1" hidden="1">
      <c r="A123" s="54">
        <f t="shared" si="33"/>
        <v>3</v>
      </c>
      <c r="B123" s="83"/>
      <c r="C123" s="86" t="s">
        <v>474</v>
      </c>
      <c r="D123" s="88" t="s">
        <v>140</v>
      </c>
      <c r="E123" s="57">
        <f t="shared" ref="E123:N126" si="51">SUMIF($C$252:$C$1231,$C123,E$252:E$1231)</f>
        <v>0</v>
      </c>
      <c r="F123" s="57">
        <f t="shared" si="51"/>
        <v>0</v>
      </c>
      <c r="G123" s="57">
        <f t="shared" si="51"/>
        <v>0</v>
      </c>
      <c r="H123" s="57">
        <f t="shared" si="51"/>
        <v>0</v>
      </c>
      <c r="I123" s="57">
        <f t="shared" si="51"/>
        <v>0</v>
      </c>
      <c r="J123" s="57">
        <f t="shared" si="51"/>
        <v>0</v>
      </c>
      <c r="K123" s="57">
        <f t="shared" si="51"/>
        <v>0</v>
      </c>
      <c r="L123" s="57">
        <f t="shared" si="51"/>
        <v>0</v>
      </c>
      <c r="M123" s="57">
        <f t="shared" si="51"/>
        <v>0</v>
      </c>
      <c r="N123" s="57">
        <f t="shared" si="51"/>
        <v>0</v>
      </c>
      <c r="O123" s="57">
        <f t="shared" ref="O123:X126" si="52">SUMIF($C$252:$C$1231,$C123,O$252:O$1231)</f>
        <v>0</v>
      </c>
      <c r="P123" s="57">
        <f t="shared" si="52"/>
        <v>0</v>
      </c>
      <c r="Q123" s="57">
        <f t="shared" si="52"/>
        <v>0</v>
      </c>
      <c r="R123" s="57">
        <f t="shared" si="52"/>
        <v>0</v>
      </c>
      <c r="S123" s="57">
        <f t="shared" si="52"/>
        <v>0</v>
      </c>
      <c r="T123" s="57">
        <f t="shared" si="52"/>
        <v>0</v>
      </c>
      <c r="U123" s="57">
        <f t="shared" si="52"/>
        <v>0</v>
      </c>
      <c r="V123" s="57">
        <f t="shared" si="52"/>
        <v>0</v>
      </c>
      <c r="W123" s="57">
        <f t="shared" si="52"/>
        <v>0</v>
      </c>
      <c r="X123" s="57">
        <f t="shared" si="52"/>
        <v>0</v>
      </c>
      <c r="Y123" s="57">
        <f t="shared" ref="Y123:AE126" si="53">SUMIF($C$252:$C$1231,$C123,Y$252:Y$1231)</f>
        <v>0</v>
      </c>
      <c r="Z123" s="57">
        <f t="shared" si="53"/>
        <v>0</v>
      </c>
      <c r="AA123" s="57">
        <f t="shared" si="53"/>
        <v>0</v>
      </c>
      <c r="AB123" s="57">
        <f t="shared" si="53"/>
        <v>0</v>
      </c>
      <c r="AC123" s="57">
        <f t="shared" si="53"/>
        <v>0</v>
      </c>
      <c r="AD123" s="57">
        <f t="shared" si="53"/>
        <v>0</v>
      </c>
      <c r="AE123" s="57">
        <f t="shared" si="53"/>
        <v>0</v>
      </c>
      <c r="AK123" s="21">
        <f t="shared" ca="1" si="50"/>
        <v>0</v>
      </c>
    </row>
    <row r="124" spans="1:37" s="73" customFormat="1" ht="25.5" hidden="1">
      <c r="A124" s="54">
        <f t="shared" si="33"/>
        <v>3</v>
      </c>
      <c r="B124" s="83"/>
      <c r="C124" s="147" t="s">
        <v>475</v>
      </c>
      <c r="D124" s="85" t="s">
        <v>141</v>
      </c>
      <c r="E124" s="57">
        <f t="shared" si="51"/>
        <v>0</v>
      </c>
      <c r="F124" s="57">
        <f t="shared" si="51"/>
        <v>0</v>
      </c>
      <c r="G124" s="57">
        <f t="shared" si="51"/>
        <v>0</v>
      </c>
      <c r="H124" s="57">
        <f t="shared" si="51"/>
        <v>0</v>
      </c>
      <c r="I124" s="57">
        <f t="shared" si="51"/>
        <v>0</v>
      </c>
      <c r="J124" s="57">
        <f t="shared" si="51"/>
        <v>0</v>
      </c>
      <c r="K124" s="57">
        <f t="shared" si="51"/>
        <v>0</v>
      </c>
      <c r="L124" s="57">
        <f t="shared" si="51"/>
        <v>0</v>
      </c>
      <c r="M124" s="57">
        <f t="shared" si="51"/>
        <v>0</v>
      </c>
      <c r="N124" s="57">
        <f t="shared" si="51"/>
        <v>0</v>
      </c>
      <c r="O124" s="57">
        <f t="shared" si="52"/>
        <v>0</v>
      </c>
      <c r="P124" s="57">
        <f t="shared" si="52"/>
        <v>0</v>
      </c>
      <c r="Q124" s="57">
        <f t="shared" si="52"/>
        <v>0</v>
      </c>
      <c r="R124" s="57">
        <f t="shared" si="52"/>
        <v>0</v>
      </c>
      <c r="S124" s="57">
        <f t="shared" si="52"/>
        <v>0</v>
      </c>
      <c r="T124" s="57">
        <f t="shared" si="52"/>
        <v>0</v>
      </c>
      <c r="U124" s="57">
        <f t="shared" si="52"/>
        <v>0</v>
      </c>
      <c r="V124" s="57">
        <f t="shared" si="52"/>
        <v>0</v>
      </c>
      <c r="W124" s="57">
        <f t="shared" si="52"/>
        <v>0</v>
      </c>
      <c r="X124" s="57">
        <f t="shared" si="52"/>
        <v>0</v>
      </c>
      <c r="Y124" s="57">
        <f t="shared" si="53"/>
        <v>0</v>
      </c>
      <c r="Z124" s="57">
        <f t="shared" si="53"/>
        <v>0</v>
      </c>
      <c r="AA124" s="57">
        <f t="shared" si="53"/>
        <v>0</v>
      </c>
      <c r="AB124" s="57">
        <f t="shared" si="53"/>
        <v>0</v>
      </c>
      <c r="AC124" s="57">
        <f t="shared" si="53"/>
        <v>0</v>
      </c>
      <c r="AD124" s="57">
        <f t="shared" si="53"/>
        <v>0</v>
      </c>
      <c r="AE124" s="57">
        <f t="shared" si="53"/>
        <v>0</v>
      </c>
      <c r="AK124" s="21">
        <f t="shared" ca="1" si="50"/>
        <v>0</v>
      </c>
    </row>
    <row r="125" spans="1:37" s="73" customFormat="1" ht="25.5" hidden="1">
      <c r="A125" s="54">
        <f t="shared" si="33"/>
        <v>3</v>
      </c>
      <c r="B125" s="83"/>
      <c r="C125" s="86" t="s">
        <v>476</v>
      </c>
      <c r="D125" s="85" t="s">
        <v>112</v>
      </c>
      <c r="E125" s="57">
        <f t="shared" si="51"/>
        <v>0</v>
      </c>
      <c r="F125" s="57">
        <f t="shared" si="51"/>
        <v>0</v>
      </c>
      <c r="G125" s="57">
        <f t="shared" si="51"/>
        <v>0</v>
      </c>
      <c r="H125" s="57">
        <f t="shared" si="51"/>
        <v>0</v>
      </c>
      <c r="I125" s="57">
        <f t="shared" si="51"/>
        <v>0</v>
      </c>
      <c r="J125" s="57">
        <f t="shared" si="51"/>
        <v>0</v>
      </c>
      <c r="K125" s="57">
        <f t="shared" si="51"/>
        <v>0</v>
      </c>
      <c r="L125" s="57">
        <f t="shared" si="51"/>
        <v>0</v>
      </c>
      <c r="M125" s="57">
        <f t="shared" si="51"/>
        <v>0</v>
      </c>
      <c r="N125" s="57">
        <f t="shared" si="51"/>
        <v>0</v>
      </c>
      <c r="O125" s="57">
        <f t="shared" si="52"/>
        <v>0</v>
      </c>
      <c r="P125" s="57">
        <f t="shared" si="52"/>
        <v>0</v>
      </c>
      <c r="Q125" s="57">
        <f t="shared" si="52"/>
        <v>0</v>
      </c>
      <c r="R125" s="57">
        <f t="shared" si="52"/>
        <v>0</v>
      </c>
      <c r="S125" s="57">
        <f t="shared" si="52"/>
        <v>0</v>
      </c>
      <c r="T125" s="57">
        <f t="shared" si="52"/>
        <v>0</v>
      </c>
      <c r="U125" s="57">
        <f t="shared" si="52"/>
        <v>0</v>
      </c>
      <c r="V125" s="57">
        <f t="shared" si="52"/>
        <v>0</v>
      </c>
      <c r="W125" s="57">
        <f t="shared" si="52"/>
        <v>0</v>
      </c>
      <c r="X125" s="57">
        <f t="shared" si="52"/>
        <v>0</v>
      </c>
      <c r="Y125" s="57">
        <f t="shared" si="53"/>
        <v>0</v>
      </c>
      <c r="Z125" s="57">
        <f t="shared" si="53"/>
        <v>0</v>
      </c>
      <c r="AA125" s="57">
        <f t="shared" si="53"/>
        <v>0</v>
      </c>
      <c r="AB125" s="57">
        <f t="shared" si="53"/>
        <v>0</v>
      </c>
      <c r="AC125" s="57">
        <f t="shared" si="53"/>
        <v>0</v>
      </c>
      <c r="AD125" s="57">
        <f t="shared" si="53"/>
        <v>0</v>
      </c>
      <c r="AE125" s="57">
        <f t="shared" si="53"/>
        <v>0</v>
      </c>
      <c r="AK125" s="21">
        <f t="shared" ca="1" si="50"/>
        <v>0</v>
      </c>
    </row>
    <row r="126" spans="1:37" s="73" customFormat="1" ht="25.5" hidden="1">
      <c r="A126" s="54">
        <f t="shared" si="33"/>
        <v>3</v>
      </c>
      <c r="B126" s="83"/>
      <c r="C126" s="84" t="s">
        <v>142</v>
      </c>
      <c r="D126" s="85" t="s">
        <v>113</v>
      </c>
      <c r="E126" s="57">
        <f t="shared" si="51"/>
        <v>0</v>
      </c>
      <c r="F126" s="57">
        <f t="shared" si="51"/>
        <v>0</v>
      </c>
      <c r="G126" s="57">
        <f t="shared" si="51"/>
        <v>0</v>
      </c>
      <c r="H126" s="57">
        <f t="shared" si="51"/>
        <v>0</v>
      </c>
      <c r="I126" s="57">
        <f t="shared" si="51"/>
        <v>0</v>
      </c>
      <c r="J126" s="57">
        <f t="shared" si="51"/>
        <v>0</v>
      </c>
      <c r="K126" s="57">
        <f t="shared" si="51"/>
        <v>0</v>
      </c>
      <c r="L126" s="57">
        <f t="shared" si="51"/>
        <v>0</v>
      </c>
      <c r="M126" s="57">
        <f t="shared" si="51"/>
        <v>0</v>
      </c>
      <c r="N126" s="57">
        <f t="shared" si="51"/>
        <v>0</v>
      </c>
      <c r="O126" s="57">
        <f t="shared" si="52"/>
        <v>0</v>
      </c>
      <c r="P126" s="57">
        <f t="shared" si="52"/>
        <v>0</v>
      </c>
      <c r="Q126" s="57">
        <f t="shared" si="52"/>
        <v>0</v>
      </c>
      <c r="R126" s="57">
        <f t="shared" si="52"/>
        <v>0</v>
      </c>
      <c r="S126" s="57">
        <f t="shared" si="52"/>
        <v>0</v>
      </c>
      <c r="T126" s="57">
        <f t="shared" si="52"/>
        <v>0</v>
      </c>
      <c r="U126" s="57">
        <f t="shared" si="52"/>
        <v>0</v>
      </c>
      <c r="V126" s="57">
        <f t="shared" si="52"/>
        <v>0</v>
      </c>
      <c r="W126" s="57">
        <f t="shared" si="52"/>
        <v>0</v>
      </c>
      <c r="X126" s="57">
        <f t="shared" si="52"/>
        <v>0</v>
      </c>
      <c r="Y126" s="57">
        <f t="shared" si="53"/>
        <v>0</v>
      </c>
      <c r="Z126" s="57">
        <f t="shared" si="53"/>
        <v>0</v>
      </c>
      <c r="AA126" s="57">
        <f t="shared" si="53"/>
        <v>0</v>
      </c>
      <c r="AB126" s="57">
        <f t="shared" si="53"/>
        <v>0</v>
      </c>
      <c r="AC126" s="57">
        <f t="shared" si="53"/>
        <v>0</v>
      </c>
      <c r="AD126" s="57">
        <f t="shared" si="53"/>
        <v>0</v>
      </c>
      <c r="AE126" s="57">
        <f t="shared" si="53"/>
        <v>0</v>
      </c>
      <c r="AK126" s="21">
        <f t="shared" ca="1" si="50"/>
        <v>0</v>
      </c>
    </row>
    <row r="127" spans="1:37" s="73" customFormat="1" hidden="1">
      <c r="A127" s="54">
        <f t="shared" si="33"/>
        <v>3</v>
      </c>
      <c r="B127" s="56" t="s">
        <v>74</v>
      </c>
      <c r="C127" s="74" t="s">
        <v>313</v>
      </c>
      <c r="D127" s="85" t="s">
        <v>143</v>
      </c>
      <c r="E127" s="94">
        <f t="shared" ref="E127:AE127" si="54">SUBTOTAL(9,E128:E129)</f>
        <v>0</v>
      </c>
      <c r="F127" s="94">
        <f t="shared" si="54"/>
        <v>0</v>
      </c>
      <c r="G127" s="94">
        <f t="shared" si="54"/>
        <v>0</v>
      </c>
      <c r="H127" s="94">
        <f t="shared" si="54"/>
        <v>0</v>
      </c>
      <c r="I127" s="94">
        <f t="shared" si="54"/>
        <v>0</v>
      </c>
      <c r="J127" s="94">
        <f t="shared" si="54"/>
        <v>0</v>
      </c>
      <c r="K127" s="94">
        <f t="shared" si="54"/>
        <v>0</v>
      </c>
      <c r="L127" s="94">
        <f t="shared" si="54"/>
        <v>0</v>
      </c>
      <c r="M127" s="94">
        <f t="shared" si="54"/>
        <v>0</v>
      </c>
      <c r="N127" s="94">
        <f t="shared" si="54"/>
        <v>0</v>
      </c>
      <c r="O127" s="94">
        <f t="shared" si="54"/>
        <v>0</v>
      </c>
      <c r="P127" s="94">
        <f t="shared" si="54"/>
        <v>0</v>
      </c>
      <c r="Q127" s="94">
        <f t="shared" si="54"/>
        <v>0</v>
      </c>
      <c r="R127" s="94">
        <f t="shared" si="54"/>
        <v>0</v>
      </c>
      <c r="S127" s="94">
        <f t="shared" si="54"/>
        <v>0</v>
      </c>
      <c r="T127" s="94">
        <f t="shared" si="54"/>
        <v>0</v>
      </c>
      <c r="U127" s="94">
        <f t="shared" si="54"/>
        <v>0</v>
      </c>
      <c r="V127" s="94">
        <f t="shared" si="54"/>
        <v>0</v>
      </c>
      <c r="W127" s="94">
        <f t="shared" si="54"/>
        <v>0</v>
      </c>
      <c r="X127" s="94">
        <f t="shared" si="54"/>
        <v>0</v>
      </c>
      <c r="Y127" s="94">
        <f t="shared" si="54"/>
        <v>0</v>
      </c>
      <c r="Z127" s="94">
        <f t="shared" si="54"/>
        <v>0</v>
      </c>
      <c r="AA127" s="94">
        <f t="shared" si="54"/>
        <v>0</v>
      </c>
      <c r="AB127" s="94">
        <f t="shared" si="54"/>
        <v>0</v>
      </c>
      <c r="AC127" s="94">
        <f t="shared" si="54"/>
        <v>0</v>
      </c>
      <c r="AD127" s="94">
        <f t="shared" si="54"/>
        <v>0</v>
      </c>
      <c r="AE127" s="94">
        <f t="shared" si="54"/>
        <v>0</v>
      </c>
      <c r="AK127" s="21">
        <f t="shared" ca="1" si="50"/>
        <v>0</v>
      </c>
    </row>
    <row r="128" spans="1:37" s="73" customFormat="1" hidden="1">
      <c r="A128" s="54">
        <f>IF(MAX(E128:AF128)=0,IF(MIN(E128:AF128)=0,3,2),2)</f>
        <v>3</v>
      </c>
      <c r="B128" s="83"/>
      <c r="C128" s="87" t="s">
        <v>314</v>
      </c>
      <c r="D128" s="88" t="s">
        <v>315</v>
      </c>
      <c r="E128" s="57">
        <f t="shared" ref="E128:N129" si="55">SUMIF($C$252:$C$1231,$C128,E$252:E$1231)</f>
        <v>0</v>
      </c>
      <c r="F128" s="57">
        <f t="shared" si="55"/>
        <v>0</v>
      </c>
      <c r="G128" s="57">
        <f t="shared" si="55"/>
        <v>0</v>
      </c>
      <c r="H128" s="57">
        <f t="shared" si="55"/>
        <v>0</v>
      </c>
      <c r="I128" s="57">
        <f t="shared" si="55"/>
        <v>0</v>
      </c>
      <c r="J128" s="57">
        <f t="shared" si="55"/>
        <v>0</v>
      </c>
      <c r="K128" s="57">
        <f t="shared" si="55"/>
        <v>0</v>
      </c>
      <c r="L128" s="57">
        <f t="shared" si="55"/>
        <v>0</v>
      </c>
      <c r="M128" s="57">
        <f t="shared" si="55"/>
        <v>0</v>
      </c>
      <c r="N128" s="57">
        <f t="shared" si="55"/>
        <v>0</v>
      </c>
      <c r="O128" s="57">
        <f t="shared" ref="O128:X129" si="56">SUMIF($C$252:$C$1231,$C128,O$252:O$1231)</f>
        <v>0</v>
      </c>
      <c r="P128" s="57">
        <f t="shared" si="56"/>
        <v>0</v>
      </c>
      <c r="Q128" s="57">
        <f t="shared" si="56"/>
        <v>0</v>
      </c>
      <c r="R128" s="57">
        <f t="shared" si="56"/>
        <v>0</v>
      </c>
      <c r="S128" s="57">
        <f t="shared" si="56"/>
        <v>0</v>
      </c>
      <c r="T128" s="57">
        <f t="shared" si="56"/>
        <v>0</v>
      </c>
      <c r="U128" s="57">
        <f t="shared" si="56"/>
        <v>0</v>
      </c>
      <c r="V128" s="57">
        <f t="shared" si="56"/>
        <v>0</v>
      </c>
      <c r="W128" s="57">
        <f t="shared" si="56"/>
        <v>0</v>
      </c>
      <c r="X128" s="57">
        <f t="shared" si="56"/>
        <v>0</v>
      </c>
      <c r="Y128" s="57">
        <f t="shared" ref="Y128:AE129" si="57">SUMIF($C$252:$C$1231,$C128,Y$252:Y$1231)</f>
        <v>0</v>
      </c>
      <c r="Z128" s="57">
        <f t="shared" si="57"/>
        <v>0</v>
      </c>
      <c r="AA128" s="57">
        <f t="shared" si="57"/>
        <v>0</v>
      </c>
      <c r="AB128" s="57">
        <f t="shared" si="57"/>
        <v>0</v>
      </c>
      <c r="AC128" s="57">
        <f t="shared" si="57"/>
        <v>0</v>
      </c>
      <c r="AD128" s="57">
        <f t="shared" si="57"/>
        <v>0</v>
      </c>
      <c r="AE128" s="57">
        <f t="shared" si="57"/>
        <v>0</v>
      </c>
      <c r="AK128" s="21">
        <f t="shared" ca="1" si="50"/>
        <v>0</v>
      </c>
    </row>
    <row r="129" spans="1:37" s="73" customFormat="1" hidden="1">
      <c r="A129" s="54">
        <f>IF(MAX(E129:AF129)=0,IF(MIN(E129:AF129)=0,3,2),2)</f>
        <v>3</v>
      </c>
      <c r="B129" s="83"/>
      <c r="C129" s="87" t="s">
        <v>316</v>
      </c>
      <c r="D129" s="88" t="s">
        <v>317</v>
      </c>
      <c r="E129" s="57">
        <f t="shared" si="55"/>
        <v>0</v>
      </c>
      <c r="F129" s="57">
        <f t="shared" si="55"/>
        <v>0</v>
      </c>
      <c r="G129" s="57">
        <f t="shared" si="55"/>
        <v>0</v>
      </c>
      <c r="H129" s="57">
        <f t="shared" si="55"/>
        <v>0</v>
      </c>
      <c r="I129" s="57">
        <f t="shared" si="55"/>
        <v>0</v>
      </c>
      <c r="J129" s="57">
        <f t="shared" si="55"/>
        <v>0</v>
      </c>
      <c r="K129" s="57">
        <f t="shared" si="55"/>
        <v>0</v>
      </c>
      <c r="L129" s="57">
        <f t="shared" si="55"/>
        <v>0</v>
      </c>
      <c r="M129" s="57">
        <f t="shared" si="55"/>
        <v>0</v>
      </c>
      <c r="N129" s="57">
        <f t="shared" si="55"/>
        <v>0</v>
      </c>
      <c r="O129" s="57">
        <f t="shared" si="56"/>
        <v>0</v>
      </c>
      <c r="P129" s="57">
        <f t="shared" si="56"/>
        <v>0</v>
      </c>
      <c r="Q129" s="57">
        <f t="shared" si="56"/>
        <v>0</v>
      </c>
      <c r="R129" s="57">
        <f t="shared" si="56"/>
        <v>0</v>
      </c>
      <c r="S129" s="57">
        <f t="shared" si="56"/>
        <v>0</v>
      </c>
      <c r="T129" s="57">
        <f t="shared" si="56"/>
        <v>0</v>
      </c>
      <c r="U129" s="57">
        <f t="shared" si="56"/>
        <v>0</v>
      </c>
      <c r="V129" s="57">
        <f t="shared" si="56"/>
        <v>0</v>
      </c>
      <c r="W129" s="57">
        <f t="shared" si="56"/>
        <v>0</v>
      </c>
      <c r="X129" s="57">
        <f t="shared" si="56"/>
        <v>0</v>
      </c>
      <c r="Y129" s="57">
        <f t="shared" si="57"/>
        <v>0</v>
      </c>
      <c r="Z129" s="57">
        <f t="shared" si="57"/>
        <v>0</v>
      </c>
      <c r="AA129" s="57">
        <f t="shared" si="57"/>
        <v>0</v>
      </c>
      <c r="AB129" s="57">
        <f t="shared" si="57"/>
        <v>0</v>
      </c>
      <c r="AC129" s="57">
        <f t="shared" si="57"/>
        <v>0</v>
      </c>
      <c r="AD129" s="57">
        <f t="shared" si="57"/>
        <v>0</v>
      </c>
      <c r="AE129" s="57">
        <f t="shared" si="57"/>
        <v>0</v>
      </c>
      <c r="AK129" s="21">
        <f t="shared" ca="1" si="50"/>
        <v>0</v>
      </c>
    </row>
    <row r="130" spans="1:37" s="73" customFormat="1" hidden="1">
      <c r="A130" s="54">
        <f t="shared" si="33"/>
        <v>3</v>
      </c>
      <c r="B130" s="56" t="s">
        <v>111</v>
      </c>
      <c r="C130" s="74" t="s">
        <v>144</v>
      </c>
      <c r="D130" s="85"/>
      <c r="E130" s="53">
        <f t="shared" ref="E130:AE130" si="58">SUBTOTAL(9,E131:E135)</f>
        <v>0</v>
      </c>
      <c r="F130" s="53">
        <f t="shared" si="58"/>
        <v>0</v>
      </c>
      <c r="G130" s="53">
        <f t="shared" si="58"/>
        <v>0</v>
      </c>
      <c r="H130" s="53">
        <f t="shared" si="58"/>
        <v>0</v>
      </c>
      <c r="I130" s="53">
        <f t="shared" si="58"/>
        <v>0</v>
      </c>
      <c r="J130" s="53">
        <f t="shared" si="58"/>
        <v>0</v>
      </c>
      <c r="K130" s="53">
        <f t="shared" si="58"/>
        <v>0</v>
      </c>
      <c r="L130" s="53">
        <f t="shared" si="58"/>
        <v>0</v>
      </c>
      <c r="M130" s="53">
        <f t="shared" si="58"/>
        <v>0</v>
      </c>
      <c r="N130" s="53">
        <f t="shared" si="58"/>
        <v>0</v>
      </c>
      <c r="O130" s="53">
        <f t="shared" si="58"/>
        <v>0</v>
      </c>
      <c r="P130" s="53">
        <f t="shared" si="58"/>
        <v>0</v>
      </c>
      <c r="Q130" s="53">
        <f t="shared" si="58"/>
        <v>0</v>
      </c>
      <c r="R130" s="53">
        <f t="shared" si="58"/>
        <v>0</v>
      </c>
      <c r="S130" s="53">
        <f t="shared" si="58"/>
        <v>0</v>
      </c>
      <c r="T130" s="53">
        <f t="shared" si="58"/>
        <v>0</v>
      </c>
      <c r="U130" s="53">
        <f t="shared" si="58"/>
        <v>0</v>
      </c>
      <c r="V130" s="53">
        <f t="shared" si="58"/>
        <v>0</v>
      </c>
      <c r="W130" s="53">
        <f t="shared" si="58"/>
        <v>0</v>
      </c>
      <c r="X130" s="53">
        <f t="shared" si="58"/>
        <v>0</v>
      </c>
      <c r="Y130" s="53">
        <f t="shared" si="58"/>
        <v>0</v>
      </c>
      <c r="Z130" s="53">
        <f t="shared" si="58"/>
        <v>0</v>
      </c>
      <c r="AA130" s="53">
        <f t="shared" si="58"/>
        <v>0</v>
      </c>
      <c r="AB130" s="53">
        <f t="shared" si="58"/>
        <v>0</v>
      </c>
      <c r="AC130" s="53">
        <f t="shared" si="58"/>
        <v>0</v>
      </c>
      <c r="AD130" s="53">
        <f t="shared" si="58"/>
        <v>0</v>
      </c>
      <c r="AE130" s="53">
        <f t="shared" si="58"/>
        <v>0</v>
      </c>
      <c r="AK130" s="21">
        <f t="shared" ca="1" si="50"/>
        <v>0</v>
      </c>
    </row>
    <row r="131" spans="1:37" s="73" customFormat="1" hidden="1">
      <c r="A131" s="54">
        <f t="shared" si="33"/>
        <v>3</v>
      </c>
      <c r="B131" s="83"/>
      <c r="C131" s="87" t="s">
        <v>145</v>
      </c>
      <c r="D131" s="88" t="s">
        <v>146</v>
      </c>
      <c r="E131" s="57">
        <f t="shared" ref="E131:N135" si="59">SUMIF($C$252:$C$1231,$C131,E$252:E$1231)</f>
        <v>0</v>
      </c>
      <c r="F131" s="57">
        <f t="shared" si="59"/>
        <v>0</v>
      </c>
      <c r="G131" s="57">
        <f t="shared" si="59"/>
        <v>0</v>
      </c>
      <c r="H131" s="57">
        <f t="shared" si="59"/>
        <v>0</v>
      </c>
      <c r="I131" s="57">
        <f t="shared" si="59"/>
        <v>0</v>
      </c>
      <c r="J131" s="57">
        <f t="shared" si="59"/>
        <v>0</v>
      </c>
      <c r="K131" s="57">
        <f t="shared" si="59"/>
        <v>0</v>
      </c>
      <c r="L131" s="57">
        <f t="shared" si="59"/>
        <v>0</v>
      </c>
      <c r="M131" s="57">
        <f t="shared" si="59"/>
        <v>0</v>
      </c>
      <c r="N131" s="57">
        <f t="shared" si="59"/>
        <v>0</v>
      </c>
      <c r="O131" s="57">
        <f t="shared" ref="O131:X135" si="60">SUMIF($C$252:$C$1231,$C131,O$252:O$1231)</f>
        <v>0</v>
      </c>
      <c r="P131" s="57">
        <f t="shared" si="60"/>
        <v>0</v>
      </c>
      <c r="Q131" s="57">
        <f t="shared" si="60"/>
        <v>0</v>
      </c>
      <c r="R131" s="57">
        <f t="shared" si="60"/>
        <v>0</v>
      </c>
      <c r="S131" s="57">
        <f t="shared" si="60"/>
        <v>0</v>
      </c>
      <c r="T131" s="57">
        <f t="shared" si="60"/>
        <v>0</v>
      </c>
      <c r="U131" s="57">
        <f t="shared" si="60"/>
        <v>0</v>
      </c>
      <c r="V131" s="57">
        <f t="shared" si="60"/>
        <v>0</v>
      </c>
      <c r="W131" s="57">
        <f t="shared" si="60"/>
        <v>0</v>
      </c>
      <c r="X131" s="57">
        <f t="shared" si="60"/>
        <v>0</v>
      </c>
      <c r="Y131" s="57">
        <f t="shared" ref="Y131:AE135" si="61">SUMIF($C$252:$C$1231,$C131,Y$252:Y$1231)</f>
        <v>0</v>
      </c>
      <c r="Z131" s="57">
        <f t="shared" si="61"/>
        <v>0</v>
      </c>
      <c r="AA131" s="57">
        <f t="shared" si="61"/>
        <v>0</v>
      </c>
      <c r="AB131" s="57">
        <f t="shared" si="61"/>
        <v>0</v>
      </c>
      <c r="AC131" s="57">
        <f t="shared" si="61"/>
        <v>0</v>
      </c>
      <c r="AD131" s="57">
        <f t="shared" si="61"/>
        <v>0</v>
      </c>
      <c r="AE131" s="57">
        <f t="shared" si="61"/>
        <v>0</v>
      </c>
      <c r="AK131" s="21">
        <f t="shared" ca="1" si="50"/>
        <v>0</v>
      </c>
    </row>
    <row r="132" spans="1:37" s="73" customFormat="1" hidden="1">
      <c r="A132" s="54">
        <f t="shared" si="33"/>
        <v>3</v>
      </c>
      <c r="B132" s="83"/>
      <c r="C132" s="87" t="s">
        <v>147</v>
      </c>
      <c r="D132" s="88" t="s">
        <v>148</v>
      </c>
      <c r="E132" s="57">
        <f t="shared" si="59"/>
        <v>0</v>
      </c>
      <c r="F132" s="57">
        <f t="shared" si="59"/>
        <v>0</v>
      </c>
      <c r="G132" s="57">
        <f t="shared" si="59"/>
        <v>0</v>
      </c>
      <c r="H132" s="57">
        <f t="shared" si="59"/>
        <v>0</v>
      </c>
      <c r="I132" s="57">
        <f t="shared" si="59"/>
        <v>0</v>
      </c>
      <c r="J132" s="57">
        <f t="shared" si="59"/>
        <v>0</v>
      </c>
      <c r="K132" s="57">
        <f t="shared" si="59"/>
        <v>0</v>
      </c>
      <c r="L132" s="57">
        <f t="shared" si="59"/>
        <v>0</v>
      </c>
      <c r="M132" s="57">
        <f t="shared" si="59"/>
        <v>0</v>
      </c>
      <c r="N132" s="57">
        <f t="shared" si="59"/>
        <v>0</v>
      </c>
      <c r="O132" s="57">
        <f t="shared" si="60"/>
        <v>0</v>
      </c>
      <c r="P132" s="57">
        <f t="shared" si="60"/>
        <v>0</v>
      </c>
      <c r="Q132" s="57">
        <f t="shared" si="60"/>
        <v>0</v>
      </c>
      <c r="R132" s="57">
        <f t="shared" si="60"/>
        <v>0</v>
      </c>
      <c r="S132" s="57">
        <f t="shared" si="60"/>
        <v>0</v>
      </c>
      <c r="T132" s="57">
        <f t="shared" si="60"/>
        <v>0</v>
      </c>
      <c r="U132" s="57">
        <f t="shared" si="60"/>
        <v>0</v>
      </c>
      <c r="V132" s="57">
        <f t="shared" si="60"/>
        <v>0</v>
      </c>
      <c r="W132" s="57">
        <f t="shared" si="60"/>
        <v>0</v>
      </c>
      <c r="X132" s="57">
        <f t="shared" si="60"/>
        <v>0</v>
      </c>
      <c r="Y132" s="57">
        <f t="shared" si="61"/>
        <v>0</v>
      </c>
      <c r="Z132" s="57">
        <f t="shared" si="61"/>
        <v>0</v>
      </c>
      <c r="AA132" s="57">
        <f t="shared" si="61"/>
        <v>0</v>
      </c>
      <c r="AB132" s="57">
        <f t="shared" si="61"/>
        <v>0</v>
      </c>
      <c r="AC132" s="57">
        <f t="shared" si="61"/>
        <v>0</v>
      </c>
      <c r="AD132" s="57">
        <f t="shared" si="61"/>
        <v>0</v>
      </c>
      <c r="AE132" s="57">
        <f t="shared" si="61"/>
        <v>0</v>
      </c>
      <c r="AK132" s="21">
        <f t="shared" ca="1" si="50"/>
        <v>0</v>
      </c>
    </row>
    <row r="133" spans="1:37" s="73" customFormat="1" hidden="1">
      <c r="A133" s="54">
        <f t="shared" si="33"/>
        <v>3</v>
      </c>
      <c r="B133" s="83"/>
      <c r="C133" s="87" t="s">
        <v>149</v>
      </c>
      <c r="D133" s="88" t="s">
        <v>150</v>
      </c>
      <c r="E133" s="57">
        <f t="shared" si="59"/>
        <v>0</v>
      </c>
      <c r="F133" s="57">
        <f t="shared" si="59"/>
        <v>0</v>
      </c>
      <c r="G133" s="57">
        <f t="shared" si="59"/>
        <v>0</v>
      </c>
      <c r="H133" s="57">
        <f t="shared" si="59"/>
        <v>0</v>
      </c>
      <c r="I133" s="57">
        <f t="shared" si="59"/>
        <v>0</v>
      </c>
      <c r="J133" s="57">
        <f t="shared" si="59"/>
        <v>0</v>
      </c>
      <c r="K133" s="57">
        <f t="shared" si="59"/>
        <v>0</v>
      </c>
      <c r="L133" s="57">
        <f t="shared" si="59"/>
        <v>0</v>
      </c>
      <c r="M133" s="57">
        <f t="shared" si="59"/>
        <v>0</v>
      </c>
      <c r="N133" s="57">
        <f t="shared" si="59"/>
        <v>0</v>
      </c>
      <c r="O133" s="57">
        <f t="shared" si="60"/>
        <v>0</v>
      </c>
      <c r="P133" s="57">
        <f t="shared" si="60"/>
        <v>0</v>
      </c>
      <c r="Q133" s="57">
        <f t="shared" si="60"/>
        <v>0</v>
      </c>
      <c r="R133" s="57">
        <f t="shared" si="60"/>
        <v>0</v>
      </c>
      <c r="S133" s="57">
        <f t="shared" si="60"/>
        <v>0</v>
      </c>
      <c r="T133" s="57">
        <f t="shared" si="60"/>
        <v>0</v>
      </c>
      <c r="U133" s="57">
        <f t="shared" si="60"/>
        <v>0</v>
      </c>
      <c r="V133" s="57">
        <f t="shared" si="60"/>
        <v>0</v>
      </c>
      <c r="W133" s="57">
        <f t="shared" si="60"/>
        <v>0</v>
      </c>
      <c r="X133" s="57">
        <f t="shared" si="60"/>
        <v>0</v>
      </c>
      <c r="Y133" s="57">
        <f t="shared" si="61"/>
        <v>0</v>
      </c>
      <c r="Z133" s="57">
        <f t="shared" si="61"/>
        <v>0</v>
      </c>
      <c r="AA133" s="57">
        <f t="shared" si="61"/>
        <v>0</v>
      </c>
      <c r="AB133" s="57">
        <f t="shared" si="61"/>
        <v>0</v>
      </c>
      <c r="AC133" s="57">
        <f t="shared" si="61"/>
        <v>0</v>
      </c>
      <c r="AD133" s="57">
        <f t="shared" si="61"/>
        <v>0</v>
      </c>
      <c r="AE133" s="57">
        <f t="shared" si="61"/>
        <v>0</v>
      </c>
      <c r="AK133" s="21">
        <f t="shared" ca="1" si="50"/>
        <v>0</v>
      </c>
    </row>
    <row r="134" spans="1:37" s="73" customFormat="1" hidden="1">
      <c r="A134" s="54">
        <f t="shared" si="33"/>
        <v>3</v>
      </c>
      <c r="B134" s="83"/>
      <c r="C134" s="87" t="s">
        <v>151</v>
      </c>
      <c r="D134" s="88" t="s">
        <v>152</v>
      </c>
      <c r="E134" s="57">
        <f t="shared" si="59"/>
        <v>0</v>
      </c>
      <c r="F134" s="57">
        <f t="shared" si="59"/>
        <v>0</v>
      </c>
      <c r="G134" s="57">
        <f t="shared" si="59"/>
        <v>0</v>
      </c>
      <c r="H134" s="57">
        <f t="shared" si="59"/>
        <v>0</v>
      </c>
      <c r="I134" s="57">
        <f t="shared" si="59"/>
        <v>0</v>
      </c>
      <c r="J134" s="57">
        <f t="shared" si="59"/>
        <v>0</v>
      </c>
      <c r="K134" s="57">
        <f t="shared" si="59"/>
        <v>0</v>
      </c>
      <c r="L134" s="57">
        <f t="shared" si="59"/>
        <v>0</v>
      </c>
      <c r="M134" s="57">
        <f t="shared" si="59"/>
        <v>0</v>
      </c>
      <c r="N134" s="57">
        <f t="shared" si="59"/>
        <v>0</v>
      </c>
      <c r="O134" s="57">
        <f t="shared" si="60"/>
        <v>0</v>
      </c>
      <c r="P134" s="57">
        <f t="shared" si="60"/>
        <v>0</v>
      </c>
      <c r="Q134" s="57">
        <f t="shared" si="60"/>
        <v>0</v>
      </c>
      <c r="R134" s="57">
        <f t="shared" si="60"/>
        <v>0</v>
      </c>
      <c r="S134" s="57">
        <f t="shared" si="60"/>
        <v>0</v>
      </c>
      <c r="T134" s="57">
        <f t="shared" si="60"/>
        <v>0</v>
      </c>
      <c r="U134" s="57">
        <f t="shared" si="60"/>
        <v>0</v>
      </c>
      <c r="V134" s="57">
        <f t="shared" si="60"/>
        <v>0</v>
      </c>
      <c r="W134" s="57">
        <f t="shared" si="60"/>
        <v>0</v>
      </c>
      <c r="X134" s="57">
        <f t="shared" si="60"/>
        <v>0</v>
      </c>
      <c r="Y134" s="57">
        <f t="shared" si="61"/>
        <v>0</v>
      </c>
      <c r="Z134" s="57">
        <f t="shared" si="61"/>
        <v>0</v>
      </c>
      <c r="AA134" s="57">
        <f t="shared" si="61"/>
        <v>0</v>
      </c>
      <c r="AB134" s="57">
        <f t="shared" si="61"/>
        <v>0</v>
      </c>
      <c r="AC134" s="57">
        <f t="shared" si="61"/>
        <v>0</v>
      </c>
      <c r="AD134" s="57">
        <f t="shared" si="61"/>
        <v>0</v>
      </c>
      <c r="AE134" s="57">
        <f t="shared" si="61"/>
        <v>0</v>
      </c>
      <c r="AK134" s="21">
        <f t="shared" ca="1" si="50"/>
        <v>0</v>
      </c>
    </row>
    <row r="135" spans="1:37" s="73" customFormat="1" hidden="1">
      <c r="A135" s="54">
        <f t="shared" si="33"/>
        <v>3</v>
      </c>
      <c r="B135" s="83"/>
      <c r="C135" s="87" t="s">
        <v>153</v>
      </c>
      <c r="D135" s="88" t="s">
        <v>154</v>
      </c>
      <c r="E135" s="57">
        <f t="shared" si="59"/>
        <v>0</v>
      </c>
      <c r="F135" s="57">
        <f t="shared" si="59"/>
        <v>0</v>
      </c>
      <c r="G135" s="57">
        <f t="shared" si="59"/>
        <v>0</v>
      </c>
      <c r="H135" s="57">
        <f t="shared" si="59"/>
        <v>0</v>
      </c>
      <c r="I135" s="57">
        <f t="shared" si="59"/>
        <v>0</v>
      </c>
      <c r="J135" s="57">
        <f t="shared" si="59"/>
        <v>0</v>
      </c>
      <c r="K135" s="57">
        <f t="shared" si="59"/>
        <v>0</v>
      </c>
      <c r="L135" s="57">
        <f t="shared" si="59"/>
        <v>0</v>
      </c>
      <c r="M135" s="57">
        <f t="shared" si="59"/>
        <v>0</v>
      </c>
      <c r="N135" s="57">
        <f t="shared" si="59"/>
        <v>0</v>
      </c>
      <c r="O135" s="57">
        <f t="shared" si="60"/>
        <v>0</v>
      </c>
      <c r="P135" s="57">
        <f t="shared" si="60"/>
        <v>0</v>
      </c>
      <c r="Q135" s="57">
        <f t="shared" si="60"/>
        <v>0</v>
      </c>
      <c r="R135" s="57">
        <f t="shared" si="60"/>
        <v>0</v>
      </c>
      <c r="S135" s="57">
        <f t="shared" si="60"/>
        <v>0</v>
      </c>
      <c r="T135" s="57">
        <f t="shared" si="60"/>
        <v>0</v>
      </c>
      <c r="U135" s="57">
        <f t="shared" si="60"/>
        <v>0</v>
      </c>
      <c r="V135" s="57">
        <f t="shared" si="60"/>
        <v>0</v>
      </c>
      <c r="W135" s="57">
        <f t="shared" si="60"/>
        <v>0</v>
      </c>
      <c r="X135" s="57">
        <f t="shared" si="60"/>
        <v>0</v>
      </c>
      <c r="Y135" s="57">
        <f t="shared" si="61"/>
        <v>0</v>
      </c>
      <c r="Z135" s="57">
        <f t="shared" si="61"/>
        <v>0</v>
      </c>
      <c r="AA135" s="57">
        <f t="shared" si="61"/>
        <v>0</v>
      </c>
      <c r="AB135" s="57">
        <f t="shared" si="61"/>
        <v>0</v>
      </c>
      <c r="AC135" s="57">
        <f t="shared" si="61"/>
        <v>0</v>
      </c>
      <c r="AD135" s="57">
        <f t="shared" si="61"/>
        <v>0</v>
      </c>
      <c r="AE135" s="57">
        <f t="shared" si="61"/>
        <v>0</v>
      </c>
      <c r="AK135" s="21">
        <f t="shared" ca="1" si="50"/>
        <v>0</v>
      </c>
    </row>
    <row r="136" spans="1:37" s="73" customFormat="1" ht="25.5" hidden="1">
      <c r="A136" s="54">
        <f t="shared" si="33"/>
        <v>3</v>
      </c>
      <c r="B136" s="56" t="s">
        <v>162</v>
      </c>
      <c r="C136" s="89" t="s">
        <v>155</v>
      </c>
      <c r="D136" s="88"/>
      <c r="E136" s="53">
        <f t="shared" ref="E136:AE136" si="62">SUBTOTAL(9,E137:E139)</f>
        <v>0</v>
      </c>
      <c r="F136" s="53">
        <f t="shared" si="62"/>
        <v>0</v>
      </c>
      <c r="G136" s="53">
        <f t="shared" si="62"/>
        <v>0</v>
      </c>
      <c r="H136" s="53">
        <f t="shared" si="62"/>
        <v>0</v>
      </c>
      <c r="I136" s="53">
        <f t="shared" si="62"/>
        <v>0</v>
      </c>
      <c r="J136" s="53">
        <f t="shared" si="62"/>
        <v>0</v>
      </c>
      <c r="K136" s="53">
        <f t="shared" si="62"/>
        <v>0</v>
      </c>
      <c r="L136" s="53">
        <f t="shared" si="62"/>
        <v>0</v>
      </c>
      <c r="M136" s="53">
        <f t="shared" si="62"/>
        <v>0</v>
      </c>
      <c r="N136" s="53">
        <f t="shared" si="62"/>
        <v>0</v>
      </c>
      <c r="O136" s="53">
        <f t="shared" si="62"/>
        <v>0</v>
      </c>
      <c r="P136" s="53">
        <f t="shared" si="62"/>
        <v>0</v>
      </c>
      <c r="Q136" s="53">
        <f t="shared" si="62"/>
        <v>0</v>
      </c>
      <c r="R136" s="53">
        <f t="shared" si="62"/>
        <v>0</v>
      </c>
      <c r="S136" s="53">
        <f t="shared" si="62"/>
        <v>0</v>
      </c>
      <c r="T136" s="53">
        <f t="shared" si="62"/>
        <v>0</v>
      </c>
      <c r="U136" s="53">
        <f t="shared" si="62"/>
        <v>0</v>
      </c>
      <c r="V136" s="53">
        <f t="shared" si="62"/>
        <v>0</v>
      </c>
      <c r="W136" s="53">
        <f t="shared" si="62"/>
        <v>0</v>
      </c>
      <c r="X136" s="53">
        <f t="shared" si="62"/>
        <v>0</v>
      </c>
      <c r="Y136" s="53">
        <f t="shared" si="62"/>
        <v>0</v>
      </c>
      <c r="Z136" s="53">
        <f t="shared" si="62"/>
        <v>0</v>
      </c>
      <c r="AA136" s="53">
        <f t="shared" si="62"/>
        <v>0</v>
      </c>
      <c r="AB136" s="53">
        <f t="shared" si="62"/>
        <v>0</v>
      </c>
      <c r="AC136" s="53">
        <f t="shared" si="62"/>
        <v>0</v>
      </c>
      <c r="AD136" s="53">
        <f t="shared" si="62"/>
        <v>0</v>
      </c>
      <c r="AE136" s="53">
        <f t="shared" si="62"/>
        <v>0</v>
      </c>
      <c r="AK136" s="21">
        <f t="shared" ca="1" si="50"/>
        <v>0</v>
      </c>
    </row>
    <row r="137" spans="1:37" s="73" customFormat="1" hidden="1">
      <c r="A137" s="54">
        <f t="shared" si="33"/>
        <v>3</v>
      </c>
      <c r="B137" s="83"/>
      <c r="C137" s="84" t="s">
        <v>156</v>
      </c>
      <c r="D137" s="88" t="s">
        <v>157</v>
      </c>
      <c r="E137" s="57">
        <f t="shared" ref="E137:N140" si="63">SUMIF($C$252:$C$1231,$C137,E$252:E$1231)</f>
        <v>0</v>
      </c>
      <c r="F137" s="57">
        <f t="shared" si="63"/>
        <v>0</v>
      </c>
      <c r="G137" s="57">
        <f t="shared" si="63"/>
        <v>0</v>
      </c>
      <c r="H137" s="57">
        <f t="shared" si="63"/>
        <v>0</v>
      </c>
      <c r="I137" s="57">
        <f t="shared" si="63"/>
        <v>0</v>
      </c>
      <c r="J137" s="57">
        <f t="shared" si="63"/>
        <v>0</v>
      </c>
      <c r="K137" s="57">
        <f t="shared" si="63"/>
        <v>0</v>
      </c>
      <c r="L137" s="57">
        <f t="shared" si="63"/>
        <v>0</v>
      </c>
      <c r="M137" s="57">
        <f t="shared" si="63"/>
        <v>0</v>
      </c>
      <c r="N137" s="57">
        <f t="shared" si="63"/>
        <v>0</v>
      </c>
      <c r="O137" s="57">
        <f t="shared" ref="O137:X140" si="64">SUMIF($C$252:$C$1231,$C137,O$252:O$1231)</f>
        <v>0</v>
      </c>
      <c r="P137" s="57">
        <f t="shared" si="64"/>
        <v>0</v>
      </c>
      <c r="Q137" s="57">
        <f t="shared" si="64"/>
        <v>0</v>
      </c>
      <c r="R137" s="57">
        <f t="shared" si="64"/>
        <v>0</v>
      </c>
      <c r="S137" s="57">
        <f t="shared" si="64"/>
        <v>0</v>
      </c>
      <c r="T137" s="57">
        <f t="shared" si="64"/>
        <v>0</v>
      </c>
      <c r="U137" s="57">
        <f t="shared" si="64"/>
        <v>0</v>
      </c>
      <c r="V137" s="57">
        <f t="shared" si="64"/>
        <v>0</v>
      </c>
      <c r="W137" s="57">
        <f t="shared" si="64"/>
        <v>0</v>
      </c>
      <c r="X137" s="57">
        <f t="shared" si="64"/>
        <v>0</v>
      </c>
      <c r="Y137" s="57">
        <f t="shared" ref="Y137:AE140" si="65">SUMIF($C$252:$C$1231,$C137,Y$252:Y$1231)</f>
        <v>0</v>
      </c>
      <c r="Z137" s="57">
        <f t="shared" si="65"/>
        <v>0</v>
      </c>
      <c r="AA137" s="57">
        <f t="shared" si="65"/>
        <v>0</v>
      </c>
      <c r="AB137" s="57">
        <f t="shared" si="65"/>
        <v>0</v>
      </c>
      <c r="AC137" s="57">
        <f t="shared" si="65"/>
        <v>0</v>
      </c>
      <c r="AD137" s="57">
        <f t="shared" si="65"/>
        <v>0</v>
      </c>
      <c r="AE137" s="57">
        <f t="shared" si="65"/>
        <v>0</v>
      </c>
      <c r="AK137" s="21">
        <f t="shared" ca="1" si="50"/>
        <v>0</v>
      </c>
    </row>
    <row r="138" spans="1:37" s="73" customFormat="1" hidden="1">
      <c r="A138" s="54">
        <f t="shared" si="33"/>
        <v>3</v>
      </c>
      <c r="B138" s="83"/>
      <c r="C138" s="84" t="s">
        <v>158</v>
      </c>
      <c r="D138" s="88" t="s">
        <v>159</v>
      </c>
      <c r="E138" s="57">
        <f t="shared" si="63"/>
        <v>0</v>
      </c>
      <c r="F138" s="57">
        <f t="shared" si="63"/>
        <v>0</v>
      </c>
      <c r="G138" s="57">
        <f t="shared" si="63"/>
        <v>0</v>
      </c>
      <c r="H138" s="57">
        <f t="shared" si="63"/>
        <v>0</v>
      </c>
      <c r="I138" s="57">
        <f t="shared" si="63"/>
        <v>0</v>
      </c>
      <c r="J138" s="57">
        <f t="shared" si="63"/>
        <v>0</v>
      </c>
      <c r="K138" s="57">
        <f t="shared" si="63"/>
        <v>0</v>
      </c>
      <c r="L138" s="57">
        <f t="shared" si="63"/>
        <v>0</v>
      </c>
      <c r="M138" s="57">
        <f t="shared" si="63"/>
        <v>0</v>
      </c>
      <c r="N138" s="57">
        <f t="shared" si="63"/>
        <v>0</v>
      </c>
      <c r="O138" s="57">
        <f t="shared" si="64"/>
        <v>0</v>
      </c>
      <c r="P138" s="57">
        <f t="shared" si="64"/>
        <v>0</v>
      </c>
      <c r="Q138" s="57">
        <f t="shared" si="64"/>
        <v>0</v>
      </c>
      <c r="R138" s="57">
        <f t="shared" si="64"/>
        <v>0</v>
      </c>
      <c r="S138" s="57">
        <f t="shared" si="64"/>
        <v>0</v>
      </c>
      <c r="T138" s="57">
        <f t="shared" si="64"/>
        <v>0</v>
      </c>
      <c r="U138" s="57">
        <f t="shared" si="64"/>
        <v>0</v>
      </c>
      <c r="V138" s="57">
        <f t="shared" si="64"/>
        <v>0</v>
      </c>
      <c r="W138" s="57">
        <f t="shared" si="64"/>
        <v>0</v>
      </c>
      <c r="X138" s="57">
        <f t="shared" si="64"/>
        <v>0</v>
      </c>
      <c r="Y138" s="57">
        <f t="shared" si="65"/>
        <v>0</v>
      </c>
      <c r="Z138" s="57">
        <f t="shared" si="65"/>
        <v>0</v>
      </c>
      <c r="AA138" s="57">
        <f t="shared" si="65"/>
        <v>0</v>
      </c>
      <c r="AB138" s="57">
        <f t="shared" si="65"/>
        <v>0</v>
      </c>
      <c r="AC138" s="57">
        <f t="shared" si="65"/>
        <v>0</v>
      </c>
      <c r="AD138" s="57">
        <f t="shared" si="65"/>
        <v>0</v>
      </c>
      <c r="AE138" s="57">
        <f t="shared" si="65"/>
        <v>0</v>
      </c>
      <c r="AK138" s="21">
        <f t="shared" ca="1" si="50"/>
        <v>0</v>
      </c>
    </row>
    <row r="139" spans="1:37" s="73" customFormat="1" hidden="1">
      <c r="A139" s="54">
        <f t="shared" si="33"/>
        <v>3</v>
      </c>
      <c r="B139" s="83"/>
      <c r="C139" s="84" t="s">
        <v>160</v>
      </c>
      <c r="D139" s="88" t="s">
        <v>161</v>
      </c>
      <c r="E139" s="57">
        <f t="shared" si="63"/>
        <v>0</v>
      </c>
      <c r="F139" s="57">
        <f t="shared" si="63"/>
        <v>0</v>
      </c>
      <c r="G139" s="57">
        <f t="shared" si="63"/>
        <v>0</v>
      </c>
      <c r="H139" s="57">
        <f t="shared" si="63"/>
        <v>0</v>
      </c>
      <c r="I139" s="57">
        <f t="shared" si="63"/>
        <v>0</v>
      </c>
      <c r="J139" s="57">
        <f t="shared" si="63"/>
        <v>0</v>
      </c>
      <c r="K139" s="57">
        <f t="shared" si="63"/>
        <v>0</v>
      </c>
      <c r="L139" s="57">
        <f t="shared" si="63"/>
        <v>0</v>
      </c>
      <c r="M139" s="57">
        <f t="shared" si="63"/>
        <v>0</v>
      </c>
      <c r="N139" s="57">
        <f t="shared" si="63"/>
        <v>0</v>
      </c>
      <c r="O139" s="57">
        <f t="shared" si="64"/>
        <v>0</v>
      </c>
      <c r="P139" s="57">
        <f t="shared" si="64"/>
        <v>0</v>
      </c>
      <c r="Q139" s="57">
        <f t="shared" si="64"/>
        <v>0</v>
      </c>
      <c r="R139" s="57">
        <f t="shared" si="64"/>
        <v>0</v>
      </c>
      <c r="S139" s="57">
        <f t="shared" si="64"/>
        <v>0</v>
      </c>
      <c r="T139" s="57">
        <f t="shared" si="64"/>
        <v>0</v>
      </c>
      <c r="U139" s="57">
        <f t="shared" si="64"/>
        <v>0</v>
      </c>
      <c r="V139" s="57">
        <f t="shared" si="64"/>
        <v>0</v>
      </c>
      <c r="W139" s="57">
        <f t="shared" si="64"/>
        <v>0</v>
      </c>
      <c r="X139" s="57">
        <f t="shared" si="64"/>
        <v>0</v>
      </c>
      <c r="Y139" s="57">
        <f t="shared" si="65"/>
        <v>0</v>
      </c>
      <c r="Z139" s="57">
        <f t="shared" si="65"/>
        <v>0</v>
      </c>
      <c r="AA139" s="57">
        <f t="shared" si="65"/>
        <v>0</v>
      </c>
      <c r="AB139" s="57">
        <f t="shared" si="65"/>
        <v>0</v>
      </c>
      <c r="AC139" s="57">
        <f t="shared" si="65"/>
        <v>0</v>
      </c>
      <c r="AD139" s="57">
        <f t="shared" si="65"/>
        <v>0</v>
      </c>
      <c r="AE139" s="57">
        <f t="shared" si="65"/>
        <v>0</v>
      </c>
      <c r="AK139" s="21">
        <f t="shared" ca="1" si="50"/>
        <v>0</v>
      </c>
    </row>
    <row r="140" spans="1:37" s="73" customFormat="1" hidden="1">
      <c r="A140" s="54">
        <f t="shared" si="33"/>
        <v>3</v>
      </c>
      <c r="B140" s="56" t="s">
        <v>318</v>
      </c>
      <c r="C140" s="90" t="s">
        <v>163</v>
      </c>
      <c r="D140" s="88" t="s">
        <v>164</v>
      </c>
      <c r="E140" s="57">
        <f t="shared" si="63"/>
        <v>0</v>
      </c>
      <c r="F140" s="57">
        <f t="shared" si="63"/>
        <v>0</v>
      </c>
      <c r="G140" s="57">
        <f t="shared" si="63"/>
        <v>0</v>
      </c>
      <c r="H140" s="57">
        <f t="shared" si="63"/>
        <v>0</v>
      </c>
      <c r="I140" s="57">
        <f t="shared" si="63"/>
        <v>0</v>
      </c>
      <c r="J140" s="57">
        <f t="shared" si="63"/>
        <v>0</v>
      </c>
      <c r="K140" s="57">
        <f t="shared" si="63"/>
        <v>0</v>
      </c>
      <c r="L140" s="57">
        <f t="shared" si="63"/>
        <v>0</v>
      </c>
      <c r="M140" s="57">
        <f t="shared" si="63"/>
        <v>0</v>
      </c>
      <c r="N140" s="57">
        <f t="shared" si="63"/>
        <v>0</v>
      </c>
      <c r="O140" s="57">
        <f t="shared" si="64"/>
        <v>0</v>
      </c>
      <c r="P140" s="57">
        <f t="shared" si="64"/>
        <v>0</v>
      </c>
      <c r="Q140" s="57">
        <f t="shared" si="64"/>
        <v>0</v>
      </c>
      <c r="R140" s="57">
        <f t="shared" si="64"/>
        <v>0</v>
      </c>
      <c r="S140" s="57">
        <f t="shared" si="64"/>
        <v>0</v>
      </c>
      <c r="T140" s="57">
        <f t="shared" si="64"/>
        <v>0</v>
      </c>
      <c r="U140" s="57">
        <f t="shared" si="64"/>
        <v>0</v>
      </c>
      <c r="V140" s="57">
        <f t="shared" si="64"/>
        <v>0</v>
      </c>
      <c r="W140" s="57">
        <f t="shared" si="64"/>
        <v>0</v>
      </c>
      <c r="X140" s="57">
        <f t="shared" si="64"/>
        <v>0</v>
      </c>
      <c r="Y140" s="57">
        <f t="shared" si="65"/>
        <v>0</v>
      </c>
      <c r="Z140" s="57">
        <f t="shared" si="65"/>
        <v>0</v>
      </c>
      <c r="AA140" s="57">
        <f t="shared" si="65"/>
        <v>0</v>
      </c>
      <c r="AB140" s="57">
        <f t="shared" si="65"/>
        <v>0</v>
      </c>
      <c r="AC140" s="57">
        <f t="shared" si="65"/>
        <v>0</v>
      </c>
      <c r="AD140" s="57">
        <f t="shared" si="65"/>
        <v>0</v>
      </c>
      <c r="AE140" s="57">
        <f t="shared" si="65"/>
        <v>0</v>
      </c>
      <c r="AK140" s="21">
        <f t="shared" ca="1" si="50"/>
        <v>0</v>
      </c>
    </row>
    <row r="141" spans="1:37" s="73" customFormat="1">
      <c r="A141" s="6">
        <v>1</v>
      </c>
      <c r="B141" s="64"/>
      <c r="C141" s="91"/>
      <c r="D141" s="65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K141" s="21">
        <f t="shared" ca="1" si="50"/>
        <v>0</v>
      </c>
    </row>
    <row r="142" spans="1:37" s="73" customFormat="1">
      <c r="A142" s="92">
        <v>1</v>
      </c>
      <c r="B142" s="64"/>
      <c r="C142" s="93" t="s">
        <v>165</v>
      </c>
      <c r="D142" s="65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K142" s="21">
        <f t="shared" ca="1" si="50"/>
        <v>0</v>
      </c>
    </row>
    <row r="143" spans="1:37" s="73" customFormat="1" hidden="1">
      <c r="A143" s="54">
        <f t="shared" ref="A143:A153" si="66">IF(MAX(E143:AF143)=0,IF(MIN(E143:AF143)=0,3,2),2)</f>
        <v>3</v>
      </c>
      <c r="B143" s="64"/>
      <c r="C143" s="91" t="s">
        <v>166</v>
      </c>
      <c r="D143" s="88"/>
      <c r="E143" s="94">
        <f t="shared" ref="E143:AE143" si="67">E145+E152+E154</f>
        <v>0</v>
      </c>
      <c r="F143" s="94">
        <f t="shared" si="67"/>
        <v>0</v>
      </c>
      <c r="G143" s="94">
        <f t="shared" si="67"/>
        <v>0</v>
      </c>
      <c r="H143" s="94">
        <f t="shared" si="67"/>
        <v>0</v>
      </c>
      <c r="I143" s="94">
        <f t="shared" si="67"/>
        <v>0</v>
      </c>
      <c r="J143" s="94">
        <f t="shared" si="67"/>
        <v>0</v>
      </c>
      <c r="K143" s="94">
        <f t="shared" si="67"/>
        <v>0</v>
      </c>
      <c r="L143" s="94">
        <f t="shared" si="67"/>
        <v>0</v>
      </c>
      <c r="M143" s="94">
        <f t="shared" si="67"/>
        <v>0</v>
      </c>
      <c r="N143" s="94">
        <f t="shared" si="67"/>
        <v>0</v>
      </c>
      <c r="O143" s="94">
        <f t="shared" si="67"/>
        <v>0</v>
      </c>
      <c r="P143" s="94">
        <f t="shared" si="67"/>
        <v>0</v>
      </c>
      <c r="Q143" s="94">
        <f t="shared" si="67"/>
        <v>0</v>
      </c>
      <c r="R143" s="94">
        <f t="shared" si="67"/>
        <v>0</v>
      </c>
      <c r="S143" s="94">
        <f t="shared" si="67"/>
        <v>0</v>
      </c>
      <c r="T143" s="94">
        <f t="shared" si="67"/>
        <v>0</v>
      </c>
      <c r="U143" s="94">
        <f t="shared" si="67"/>
        <v>0</v>
      </c>
      <c r="V143" s="94">
        <f t="shared" si="67"/>
        <v>0</v>
      </c>
      <c r="W143" s="94">
        <f t="shared" si="67"/>
        <v>0</v>
      </c>
      <c r="X143" s="94">
        <f t="shared" si="67"/>
        <v>0</v>
      </c>
      <c r="Y143" s="94">
        <f t="shared" si="67"/>
        <v>0</v>
      </c>
      <c r="Z143" s="94">
        <f t="shared" si="67"/>
        <v>0</v>
      </c>
      <c r="AA143" s="94">
        <f t="shared" si="67"/>
        <v>0</v>
      </c>
      <c r="AB143" s="94">
        <f t="shared" si="67"/>
        <v>0</v>
      </c>
      <c r="AC143" s="94">
        <f t="shared" si="67"/>
        <v>0</v>
      </c>
      <c r="AD143" s="94">
        <f t="shared" si="67"/>
        <v>0</v>
      </c>
      <c r="AE143" s="94">
        <f t="shared" si="67"/>
        <v>0</v>
      </c>
      <c r="AK143" s="21">
        <f t="shared" ca="1" si="50"/>
        <v>0</v>
      </c>
    </row>
    <row r="144" spans="1:37" s="73" customFormat="1" hidden="1">
      <c r="A144" s="54">
        <f t="shared" si="66"/>
        <v>3</v>
      </c>
      <c r="B144" s="64"/>
      <c r="C144" s="91" t="s">
        <v>167</v>
      </c>
      <c r="D144" s="88"/>
      <c r="E144" s="94">
        <f t="shared" ref="E144:AE144" si="68">E148+E153+E155</f>
        <v>0</v>
      </c>
      <c r="F144" s="94">
        <f t="shared" si="68"/>
        <v>0</v>
      </c>
      <c r="G144" s="94">
        <f t="shared" si="68"/>
        <v>0</v>
      </c>
      <c r="H144" s="94">
        <f t="shared" si="68"/>
        <v>0</v>
      </c>
      <c r="I144" s="94">
        <f t="shared" si="68"/>
        <v>0</v>
      </c>
      <c r="J144" s="94">
        <f t="shared" si="68"/>
        <v>0</v>
      </c>
      <c r="K144" s="94">
        <f t="shared" si="68"/>
        <v>0</v>
      </c>
      <c r="L144" s="94">
        <f t="shared" si="68"/>
        <v>0</v>
      </c>
      <c r="M144" s="94">
        <f t="shared" si="68"/>
        <v>0</v>
      </c>
      <c r="N144" s="94">
        <f t="shared" si="68"/>
        <v>0</v>
      </c>
      <c r="O144" s="94">
        <f t="shared" si="68"/>
        <v>0</v>
      </c>
      <c r="P144" s="94">
        <f t="shared" si="68"/>
        <v>0</v>
      </c>
      <c r="Q144" s="94">
        <f t="shared" si="68"/>
        <v>0</v>
      </c>
      <c r="R144" s="94">
        <f t="shared" si="68"/>
        <v>0</v>
      </c>
      <c r="S144" s="94">
        <f t="shared" si="68"/>
        <v>0</v>
      </c>
      <c r="T144" s="94">
        <f t="shared" si="68"/>
        <v>0</v>
      </c>
      <c r="U144" s="94">
        <f t="shared" si="68"/>
        <v>0</v>
      </c>
      <c r="V144" s="94">
        <f t="shared" si="68"/>
        <v>0</v>
      </c>
      <c r="W144" s="94">
        <f t="shared" si="68"/>
        <v>0</v>
      </c>
      <c r="X144" s="94">
        <f t="shared" si="68"/>
        <v>0</v>
      </c>
      <c r="Y144" s="94">
        <f t="shared" si="68"/>
        <v>0</v>
      </c>
      <c r="Z144" s="94">
        <f t="shared" si="68"/>
        <v>0</v>
      </c>
      <c r="AA144" s="94">
        <f t="shared" si="68"/>
        <v>0</v>
      </c>
      <c r="AB144" s="94">
        <f t="shared" si="68"/>
        <v>0</v>
      </c>
      <c r="AC144" s="94">
        <f t="shared" si="68"/>
        <v>0</v>
      </c>
      <c r="AD144" s="94">
        <f t="shared" si="68"/>
        <v>0</v>
      </c>
      <c r="AE144" s="94">
        <f t="shared" si="68"/>
        <v>0</v>
      </c>
      <c r="AK144" s="21">
        <f t="shared" ca="1" si="50"/>
        <v>0</v>
      </c>
    </row>
    <row r="145" spans="1:37" s="73" customFormat="1" hidden="1">
      <c r="A145" s="54">
        <f t="shared" si="66"/>
        <v>3</v>
      </c>
      <c r="B145" s="64"/>
      <c r="C145" s="91" t="s">
        <v>168</v>
      </c>
      <c r="D145" s="88"/>
      <c r="E145" s="94">
        <f t="shared" ref="E145:AE145" si="69">SUM(E146:E147)</f>
        <v>0</v>
      </c>
      <c r="F145" s="94">
        <f t="shared" si="69"/>
        <v>0</v>
      </c>
      <c r="G145" s="94">
        <f t="shared" si="69"/>
        <v>0</v>
      </c>
      <c r="H145" s="94">
        <f t="shared" si="69"/>
        <v>0</v>
      </c>
      <c r="I145" s="94">
        <f t="shared" si="69"/>
        <v>0</v>
      </c>
      <c r="J145" s="94">
        <f t="shared" si="69"/>
        <v>0</v>
      </c>
      <c r="K145" s="94">
        <f t="shared" si="69"/>
        <v>0</v>
      </c>
      <c r="L145" s="94">
        <f t="shared" si="69"/>
        <v>0</v>
      </c>
      <c r="M145" s="94">
        <f t="shared" si="69"/>
        <v>0</v>
      </c>
      <c r="N145" s="94">
        <f t="shared" si="69"/>
        <v>0</v>
      </c>
      <c r="O145" s="94">
        <f t="shared" si="69"/>
        <v>0</v>
      </c>
      <c r="P145" s="94">
        <f t="shared" si="69"/>
        <v>0</v>
      </c>
      <c r="Q145" s="94">
        <f t="shared" si="69"/>
        <v>0</v>
      </c>
      <c r="R145" s="94">
        <f t="shared" si="69"/>
        <v>0</v>
      </c>
      <c r="S145" s="94">
        <f t="shared" si="69"/>
        <v>0</v>
      </c>
      <c r="T145" s="94">
        <f t="shared" si="69"/>
        <v>0</v>
      </c>
      <c r="U145" s="94">
        <f t="shared" si="69"/>
        <v>0</v>
      </c>
      <c r="V145" s="94">
        <f t="shared" si="69"/>
        <v>0</v>
      </c>
      <c r="W145" s="94">
        <f t="shared" si="69"/>
        <v>0</v>
      </c>
      <c r="X145" s="94">
        <f t="shared" si="69"/>
        <v>0</v>
      </c>
      <c r="Y145" s="94">
        <f t="shared" si="69"/>
        <v>0</v>
      </c>
      <c r="Z145" s="94">
        <f t="shared" si="69"/>
        <v>0</v>
      </c>
      <c r="AA145" s="94">
        <f t="shared" si="69"/>
        <v>0</v>
      </c>
      <c r="AB145" s="94">
        <f t="shared" si="69"/>
        <v>0</v>
      </c>
      <c r="AC145" s="94">
        <f t="shared" si="69"/>
        <v>0</v>
      </c>
      <c r="AD145" s="94">
        <f t="shared" si="69"/>
        <v>0</v>
      </c>
      <c r="AE145" s="94">
        <f t="shared" si="69"/>
        <v>0</v>
      </c>
      <c r="AK145" s="21">
        <f t="shared" ca="1" si="50"/>
        <v>0</v>
      </c>
    </row>
    <row r="146" spans="1:37" s="73" customFormat="1" hidden="1">
      <c r="A146" s="54">
        <f t="shared" si="66"/>
        <v>3</v>
      </c>
      <c r="B146" s="64"/>
      <c r="C146" s="95" t="s">
        <v>169</v>
      </c>
      <c r="D146" s="88"/>
      <c r="E146" s="57">
        <f t="shared" ref="E146:N147" si="70">SUMIF($C$252:$C$1231,$C146,E$252:E$1231)</f>
        <v>0</v>
      </c>
      <c r="F146" s="57">
        <f t="shared" si="70"/>
        <v>0</v>
      </c>
      <c r="G146" s="57">
        <f t="shared" si="70"/>
        <v>0</v>
      </c>
      <c r="H146" s="57">
        <f t="shared" si="70"/>
        <v>0</v>
      </c>
      <c r="I146" s="57">
        <f t="shared" si="70"/>
        <v>0</v>
      </c>
      <c r="J146" s="57">
        <f t="shared" si="70"/>
        <v>0</v>
      </c>
      <c r="K146" s="57">
        <f t="shared" si="70"/>
        <v>0</v>
      </c>
      <c r="L146" s="57">
        <f t="shared" si="70"/>
        <v>0</v>
      </c>
      <c r="M146" s="57">
        <f t="shared" si="70"/>
        <v>0</v>
      </c>
      <c r="N146" s="57">
        <f t="shared" si="70"/>
        <v>0</v>
      </c>
      <c r="O146" s="57">
        <f t="shared" ref="O146:X147" si="71">SUMIF($C$252:$C$1231,$C146,O$252:O$1231)</f>
        <v>0</v>
      </c>
      <c r="P146" s="57">
        <f t="shared" si="71"/>
        <v>0</v>
      </c>
      <c r="Q146" s="57">
        <f t="shared" si="71"/>
        <v>0</v>
      </c>
      <c r="R146" s="57">
        <f t="shared" si="71"/>
        <v>0</v>
      </c>
      <c r="S146" s="57">
        <f t="shared" si="71"/>
        <v>0</v>
      </c>
      <c r="T146" s="57">
        <f t="shared" si="71"/>
        <v>0</v>
      </c>
      <c r="U146" s="57">
        <f t="shared" si="71"/>
        <v>0</v>
      </c>
      <c r="V146" s="57">
        <f t="shared" si="71"/>
        <v>0</v>
      </c>
      <c r="W146" s="57">
        <f t="shared" si="71"/>
        <v>0</v>
      </c>
      <c r="X146" s="57">
        <f t="shared" si="71"/>
        <v>0</v>
      </c>
      <c r="Y146" s="57">
        <f t="shared" ref="Y146:AE147" si="72">SUMIF($C$252:$C$1231,$C146,Y$252:Y$1231)</f>
        <v>0</v>
      </c>
      <c r="Z146" s="57">
        <f t="shared" si="72"/>
        <v>0</v>
      </c>
      <c r="AA146" s="57">
        <f t="shared" si="72"/>
        <v>0</v>
      </c>
      <c r="AB146" s="57">
        <f t="shared" si="72"/>
        <v>0</v>
      </c>
      <c r="AC146" s="57">
        <f t="shared" si="72"/>
        <v>0</v>
      </c>
      <c r="AD146" s="57">
        <f t="shared" si="72"/>
        <v>0</v>
      </c>
      <c r="AE146" s="57">
        <f t="shared" si="72"/>
        <v>0</v>
      </c>
      <c r="AK146" s="21">
        <f t="shared" ca="1" si="50"/>
        <v>0</v>
      </c>
    </row>
    <row r="147" spans="1:37" s="73" customFormat="1" hidden="1">
      <c r="A147" s="54">
        <f t="shared" si="66"/>
        <v>3</v>
      </c>
      <c r="B147" s="64"/>
      <c r="C147" s="95" t="s">
        <v>170</v>
      </c>
      <c r="D147" s="88"/>
      <c r="E147" s="57">
        <f t="shared" si="70"/>
        <v>0</v>
      </c>
      <c r="F147" s="57">
        <f t="shared" si="70"/>
        <v>0</v>
      </c>
      <c r="G147" s="57">
        <f t="shared" si="70"/>
        <v>0</v>
      </c>
      <c r="H147" s="57">
        <f t="shared" si="70"/>
        <v>0</v>
      </c>
      <c r="I147" s="57">
        <f t="shared" si="70"/>
        <v>0</v>
      </c>
      <c r="J147" s="57">
        <f t="shared" si="70"/>
        <v>0</v>
      </c>
      <c r="K147" s="57">
        <f t="shared" si="70"/>
        <v>0</v>
      </c>
      <c r="L147" s="57">
        <f t="shared" si="70"/>
        <v>0</v>
      </c>
      <c r="M147" s="57">
        <f t="shared" si="70"/>
        <v>0</v>
      </c>
      <c r="N147" s="57">
        <f t="shared" si="70"/>
        <v>0</v>
      </c>
      <c r="O147" s="57">
        <f t="shared" si="71"/>
        <v>0</v>
      </c>
      <c r="P147" s="57">
        <f t="shared" si="71"/>
        <v>0</v>
      </c>
      <c r="Q147" s="57">
        <f t="shared" si="71"/>
        <v>0</v>
      </c>
      <c r="R147" s="57">
        <f t="shared" si="71"/>
        <v>0</v>
      </c>
      <c r="S147" s="57">
        <f t="shared" si="71"/>
        <v>0</v>
      </c>
      <c r="T147" s="57">
        <f t="shared" si="71"/>
        <v>0</v>
      </c>
      <c r="U147" s="57">
        <f t="shared" si="71"/>
        <v>0</v>
      </c>
      <c r="V147" s="57">
        <f t="shared" si="71"/>
        <v>0</v>
      </c>
      <c r="W147" s="57">
        <f t="shared" si="71"/>
        <v>0</v>
      </c>
      <c r="X147" s="57">
        <f t="shared" si="71"/>
        <v>0</v>
      </c>
      <c r="Y147" s="57">
        <f t="shared" si="72"/>
        <v>0</v>
      </c>
      <c r="Z147" s="57">
        <f t="shared" si="72"/>
        <v>0</v>
      </c>
      <c r="AA147" s="57">
        <f t="shared" si="72"/>
        <v>0</v>
      </c>
      <c r="AB147" s="57">
        <f t="shared" si="72"/>
        <v>0</v>
      </c>
      <c r="AC147" s="57">
        <f t="shared" si="72"/>
        <v>0</v>
      </c>
      <c r="AD147" s="57">
        <f t="shared" si="72"/>
        <v>0</v>
      </c>
      <c r="AE147" s="57">
        <f t="shared" si="72"/>
        <v>0</v>
      </c>
      <c r="AK147" s="21">
        <f t="shared" ca="1" si="50"/>
        <v>0</v>
      </c>
    </row>
    <row r="148" spans="1:37" s="73" customFormat="1" hidden="1">
      <c r="A148" s="54">
        <f t="shared" si="66"/>
        <v>3</v>
      </c>
      <c r="B148" s="64"/>
      <c r="C148" s="91" t="s">
        <v>171</v>
      </c>
      <c r="D148" s="88"/>
      <c r="E148" s="94">
        <f t="shared" ref="E148:AE148" si="73">SUM(E149:E150)</f>
        <v>0</v>
      </c>
      <c r="F148" s="94">
        <f t="shared" si="73"/>
        <v>0</v>
      </c>
      <c r="G148" s="94">
        <f t="shared" si="73"/>
        <v>0</v>
      </c>
      <c r="H148" s="94">
        <f t="shared" si="73"/>
        <v>0</v>
      </c>
      <c r="I148" s="94">
        <f t="shared" si="73"/>
        <v>0</v>
      </c>
      <c r="J148" s="94">
        <f t="shared" si="73"/>
        <v>0</v>
      </c>
      <c r="K148" s="94">
        <f t="shared" si="73"/>
        <v>0</v>
      </c>
      <c r="L148" s="94">
        <f t="shared" si="73"/>
        <v>0</v>
      </c>
      <c r="M148" s="94">
        <f t="shared" si="73"/>
        <v>0</v>
      </c>
      <c r="N148" s="94">
        <f t="shared" si="73"/>
        <v>0</v>
      </c>
      <c r="O148" s="94">
        <f t="shared" si="73"/>
        <v>0</v>
      </c>
      <c r="P148" s="94">
        <f t="shared" si="73"/>
        <v>0</v>
      </c>
      <c r="Q148" s="94">
        <f t="shared" si="73"/>
        <v>0</v>
      </c>
      <c r="R148" s="94">
        <f t="shared" si="73"/>
        <v>0</v>
      </c>
      <c r="S148" s="94">
        <f t="shared" si="73"/>
        <v>0</v>
      </c>
      <c r="T148" s="94">
        <f t="shared" si="73"/>
        <v>0</v>
      </c>
      <c r="U148" s="94">
        <f t="shared" si="73"/>
        <v>0</v>
      </c>
      <c r="V148" s="94">
        <f t="shared" si="73"/>
        <v>0</v>
      </c>
      <c r="W148" s="94">
        <f t="shared" si="73"/>
        <v>0</v>
      </c>
      <c r="X148" s="94">
        <f t="shared" si="73"/>
        <v>0</v>
      </c>
      <c r="Y148" s="94">
        <f t="shared" si="73"/>
        <v>0</v>
      </c>
      <c r="Z148" s="94">
        <f t="shared" si="73"/>
        <v>0</v>
      </c>
      <c r="AA148" s="94">
        <f t="shared" si="73"/>
        <v>0</v>
      </c>
      <c r="AB148" s="94">
        <f t="shared" si="73"/>
        <v>0</v>
      </c>
      <c r="AC148" s="94">
        <f t="shared" si="73"/>
        <v>0</v>
      </c>
      <c r="AD148" s="94">
        <f t="shared" si="73"/>
        <v>0</v>
      </c>
      <c r="AE148" s="94">
        <f t="shared" si="73"/>
        <v>0</v>
      </c>
      <c r="AK148" s="21">
        <f t="shared" ca="1" si="50"/>
        <v>0</v>
      </c>
    </row>
    <row r="149" spans="1:37" hidden="1">
      <c r="A149" s="54">
        <f t="shared" si="66"/>
        <v>3</v>
      </c>
      <c r="B149" s="64"/>
      <c r="C149" s="96" t="s">
        <v>172</v>
      </c>
      <c r="D149" s="88"/>
      <c r="E149" s="57">
        <f t="shared" ref="E149:N150" si="74">SUMIF($C$252:$C$1231,$C149,E$252:E$1231)</f>
        <v>0</v>
      </c>
      <c r="F149" s="57">
        <f t="shared" si="74"/>
        <v>0</v>
      </c>
      <c r="G149" s="57">
        <f t="shared" si="74"/>
        <v>0</v>
      </c>
      <c r="H149" s="57">
        <f t="shared" si="74"/>
        <v>0</v>
      </c>
      <c r="I149" s="57">
        <f t="shared" si="74"/>
        <v>0</v>
      </c>
      <c r="J149" s="57">
        <f t="shared" si="74"/>
        <v>0</v>
      </c>
      <c r="K149" s="57">
        <f t="shared" si="74"/>
        <v>0</v>
      </c>
      <c r="L149" s="57">
        <f t="shared" si="74"/>
        <v>0</v>
      </c>
      <c r="M149" s="57">
        <f t="shared" si="74"/>
        <v>0</v>
      </c>
      <c r="N149" s="57">
        <f t="shared" si="74"/>
        <v>0</v>
      </c>
      <c r="O149" s="57">
        <f t="shared" ref="O149:X150" si="75">SUMIF($C$252:$C$1231,$C149,O$252:O$1231)</f>
        <v>0</v>
      </c>
      <c r="P149" s="57">
        <f t="shared" si="75"/>
        <v>0</v>
      </c>
      <c r="Q149" s="57">
        <f t="shared" si="75"/>
        <v>0</v>
      </c>
      <c r="R149" s="57">
        <f t="shared" si="75"/>
        <v>0</v>
      </c>
      <c r="S149" s="57">
        <f t="shared" si="75"/>
        <v>0</v>
      </c>
      <c r="T149" s="57">
        <f t="shared" si="75"/>
        <v>0</v>
      </c>
      <c r="U149" s="57">
        <f t="shared" si="75"/>
        <v>0</v>
      </c>
      <c r="V149" s="57">
        <f t="shared" si="75"/>
        <v>0</v>
      </c>
      <c r="W149" s="57">
        <f t="shared" si="75"/>
        <v>0</v>
      </c>
      <c r="X149" s="57">
        <f t="shared" si="75"/>
        <v>0</v>
      </c>
      <c r="Y149" s="57">
        <f t="shared" ref="Y149:AE150" si="76">SUMIF($C$252:$C$1231,$C149,Y$252:Y$1231)</f>
        <v>0</v>
      </c>
      <c r="Z149" s="57">
        <f t="shared" si="76"/>
        <v>0</v>
      </c>
      <c r="AA149" s="57">
        <f t="shared" si="76"/>
        <v>0</v>
      </c>
      <c r="AB149" s="57">
        <f t="shared" si="76"/>
        <v>0</v>
      </c>
      <c r="AC149" s="57">
        <f t="shared" si="76"/>
        <v>0</v>
      </c>
      <c r="AD149" s="57">
        <f t="shared" si="76"/>
        <v>0</v>
      </c>
      <c r="AE149" s="57">
        <f t="shared" si="76"/>
        <v>0</v>
      </c>
      <c r="AF149" s="73"/>
      <c r="AK149" s="21">
        <f t="shared" ca="1" si="50"/>
        <v>0</v>
      </c>
    </row>
    <row r="150" spans="1:37" s="21" customFormat="1" hidden="1">
      <c r="A150" s="54">
        <f t="shared" si="66"/>
        <v>3</v>
      </c>
      <c r="B150" s="64"/>
      <c r="C150" s="96" t="s">
        <v>173</v>
      </c>
      <c r="D150" s="88"/>
      <c r="E150" s="57">
        <f t="shared" si="74"/>
        <v>0</v>
      </c>
      <c r="F150" s="57">
        <f t="shared" si="74"/>
        <v>0</v>
      </c>
      <c r="G150" s="57">
        <f t="shared" si="74"/>
        <v>0</v>
      </c>
      <c r="H150" s="57">
        <f t="shared" si="74"/>
        <v>0</v>
      </c>
      <c r="I150" s="57">
        <f t="shared" si="74"/>
        <v>0</v>
      </c>
      <c r="J150" s="57">
        <f t="shared" si="74"/>
        <v>0</v>
      </c>
      <c r="K150" s="57">
        <f t="shared" si="74"/>
        <v>0</v>
      </c>
      <c r="L150" s="57">
        <f t="shared" si="74"/>
        <v>0</v>
      </c>
      <c r="M150" s="57">
        <f t="shared" si="74"/>
        <v>0</v>
      </c>
      <c r="N150" s="57">
        <f t="shared" si="74"/>
        <v>0</v>
      </c>
      <c r="O150" s="57">
        <f t="shared" si="75"/>
        <v>0</v>
      </c>
      <c r="P150" s="57">
        <f t="shared" si="75"/>
        <v>0</v>
      </c>
      <c r="Q150" s="57">
        <f t="shared" si="75"/>
        <v>0</v>
      </c>
      <c r="R150" s="57">
        <f t="shared" si="75"/>
        <v>0</v>
      </c>
      <c r="S150" s="57">
        <f t="shared" si="75"/>
        <v>0</v>
      </c>
      <c r="T150" s="57">
        <f t="shared" si="75"/>
        <v>0</v>
      </c>
      <c r="U150" s="57">
        <f t="shared" si="75"/>
        <v>0</v>
      </c>
      <c r="V150" s="57">
        <f t="shared" si="75"/>
        <v>0</v>
      </c>
      <c r="W150" s="57">
        <f t="shared" si="75"/>
        <v>0</v>
      </c>
      <c r="X150" s="57">
        <f t="shared" si="75"/>
        <v>0</v>
      </c>
      <c r="Y150" s="57">
        <f t="shared" si="76"/>
        <v>0</v>
      </c>
      <c r="Z150" s="57">
        <f t="shared" si="76"/>
        <v>0</v>
      </c>
      <c r="AA150" s="57">
        <f t="shared" si="76"/>
        <v>0</v>
      </c>
      <c r="AB150" s="57">
        <f t="shared" si="76"/>
        <v>0</v>
      </c>
      <c r="AC150" s="57">
        <f t="shared" si="76"/>
        <v>0</v>
      </c>
      <c r="AD150" s="57">
        <f t="shared" si="76"/>
        <v>0</v>
      </c>
      <c r="AE150" s="57">
        <f t="shared" si="76"/>
        <v>0</v>
      </c>
      <c r="AF150" s="73"/>
      <c r="AK150" s="21">
        <f t="shared" ca="1" si="50"/>
        <v>0</v>
      </c>
    </row>
    <row r="151" spans="1:37" s="21" customFormat="1" hidden="1">
      <c r="A151" s="54">
        <f t="shared" si="66"/>
        <v>3</v>
      </c>
      <c r="B151" s="64"/>
      <c r="C151" s="97" t="s">
        <v>174</v>
      </c>
      <c r="D151" s="88"/>
      <c r="E151" s="94">
        <f t="shared" ref="E151:AE151" si="77">IF(E144=0,0,E102/E144)</f>
        <v>0</v>
      </c>
      <c r="F151" s="94">
        <f t="shared" si="77"/>
        <v>0</v>
      </c>
      <c r="G151" s="94">
        <f t="shared" si="77"/>
        <v>0</v>
      </c>
      <c r="H151" s="94">
        <f t="shared" si="77"/>
        <v>0</v>
      </c>
      <c r="I151" s="94">
        <f t="shared" si="77"/>
        <v>0</v>
      </c>
      <c r="J151" s="94">
        <f t="shared" si="77"/>
        <v>0</v>
      </c>
      <c r="K151" s="94">
        <f t="shared" si="77"/>
        <v>0</v>
      </c>
      <c r="L151" s="94">
        <f t="shared" si="77"/>
        <v>0</v>
      </c>
      <c r="M151" s="94">
        <f t="shared" si="77"/>
        <v>0</v>
      </c>
      <c r="N151" s="94">
        <f t="shared" si="77"/>
        <v>0</v>
      </c>
      <c r="O151" s="94">
        <f t="shared" si="77"/>
        <v>0</v>
      </c>
      <c r="P151" s="94">
        <f t="shared" si="77"/>
        <v>0</v>
      </c>
      <c r="Q151" s="94">
        <f t="shared" si="77"/>
        <v>0</v>
      </c>
      <c r="R151" s="94">
        <f t="shared" si="77"/>
        <v>0</v>
      </c>
      <c r="S151" s="94">
        <f t="shared" si="77"/>
        <v>0</v>
      </c>
      <c r="T151" s="94">
        <f t="shared" si="77"/>
        <v>0</v>
      </c>
      <c r="U151" s="94">
        <f t="shared" si="77"/>
        <v>0</v>
      </c>
      <c r="V151" s="94">
        <f t="shared" si="77"/>
        <v>0</v>
      </c>
      <c r="W151" s="94">
        <f t="shared" si="77"/>
        <v>0</v>
      </c>
      <c r="X151" s="94">
        <f t="shared" si="77"/>
        <v>0</v>
      </c>
      <c r="Y151" s="94">
        <f t="shared" si="77"/>
        <v>0</v>
      </c>
      <c r="Z151" s="94">
        <f t="shared" si="77"/>
        <v>0</v>
      </c>
      <c r="AA151" s="94">
        <f t="shared" si="77"/>
        <v>0</v>
      </c>
      <c r="AB151" s="94">
        <f t="shared" si="77"/>
        <v>0</v>
      </c>
      <c r="AC151" s="94">
        <f t="shared" si="77"/>
        <v>0</v>
      </c>
      <c r="AD151" s="94">
        <f t="shared" si="77"/>
        <v>0</v>
      </c>
      <c r="AE151" s="94">
        <f t="shared" si="77"/>
        <v>0</v>
      </c>
      <c r="AF151" s="73"/>
      <c r="AK151" s="21">
        <f t="shared" ca="1" si="50"/>
        <v>0</v>
      </c>
    </row>
    <row r="152" spans="1:37" s="21" customFormat="1" ht="25.5" hidden="1">
      <c r="A152" s="54">
        <f t="shared" si="66"/>
        <v>3</v>
      </c>
      <c r="B152" s="64"/>
      <c r="C152" s="97" t="s">
        <v>289</v>
      </c>
      <c r="D152" s="88"/>
      <c r="E152" s="57">
        <f t="shared" ref="E152:N155" si="78">SUMIF($C$252:$C$1231,$C152,E$252:E$1231)</f>
        <v>0</v>
      </c>
      <c r="F152" s="57">
        <f t="shared" si="78"/>
        <v>0</v>
      </c>
      <c r="G152" s="57">
        <f t="shared" si="78"/>
        <v>0</v>
      </c>
      <c r="H152" s="57">
        <f t="shared" si="78"/>
        <v>0</v>
      </c>
      <c r="I152" s="57">
        <f t="shared" si="78"/>
        <v>0</v>
      </c>
      <c r="J152" s="57">
        <f t="shared" si="78"/>
        <v>0</v>
      </c>
      <c r="K152" s="57">
        <f t="shared" si="78"/>
        <v>0</v>
      </c>
      <c r="L152" s="57">
        <f t="shared" si="78"/>
        <v>0</v>
      </c>
      <c r="M152" s="57">
        <f t="shared" si="78"/>
        <v>0</v>
      </c>
      <c r="N152" s="57">
        <f t="shared" si="78"/>
        <v>0</v>
      </c>
      <c r="O152" s="57">
        <f t="shared" ref="O152:X155" si="79">SUMIF($C$252:$C$1231,$C152,O$252:O$1231)</f>
        <v>0</v>
      </c>
      <c r="P152" s="57">
        <f t="shared" si="79"/>
        <v>0</v>
      </c>
      <c r="Q152" s="57">
        <f t="shared" si="79"/>
        <v>0</v>
      </c>
      <c r="R152" s="57">
        <f t="shared" si="79"/>
        <v>0</v>
      </c>
      <c r="S152" s="57">
        <f t="shared" si="79"/>
        <v>0</v>
      </c>
      <c r="T152" s="57">
        <f t="shared" si="79"/>
        <v>0</v>
      </c>
      <c r="U152" s="57">
        <f t="shared" si="79"/>
        <v>0</v>
      </c>
      <c r="V152" s="57">
        <f t="shared" si="79"/>
        <v>0</v>
      </c>
      <c r="W152" s="57">
        <f t="shared" si="79"/>
        <v>0</v>
      </c>
      <c r="X152" s="57">
        <f t="shared" si="79"/>
        <v>0</v>
      </c>
      <c r="Y152" s="57">
        <f t="shared" ref="Y152:AE155" si="80">SUMIF($C$252:$C$1231,$C152,Y$252:Y$1231)</f>
        <v>0</v>
      </c>
      <c r="Z152" s="57">
        <f t="shared" si="80"/>
        <v>0</v>
      </c>
      <c r="AA152" s="57">
        <f t="shared" si="80"/>
        <v>0</v>
      </c>
      <c r="AB152" s="57">
        <f t="shared" si="80"/>
        <v>0</v>
      </c>
      <c r="AC152" s="57">
        <f t="shared" si="80"/>
        <v>0</v>
      </c>
      <c r="AD152" s="57">
        <f t="shared" si="80"/>
        <v>0</v>
      </c>
      <c r="AE152" s="57">
        <f t="shared" si="80"/>
        <v>0</v>
      </c>
      <c r="AF152" s="73"/>
      <c r="AK152" s="21">
        <f t="shared" ca="1" si="50"/>
        <v>0</v>
      </c>
    </row>
    <row r="153" spans="1:37" s="21" customFormat="1" ht="25.5" hidden="1">
      <c r="A153" s="54">
        <f t="shared" si="66"/>
        <v>3</v>
      </c>
      <c r="B153" s="64"/>
      <c r="C153" s="97" t="s">
        <v>290</v>
      </c>
      <c r="D153" s="88"/>
      <c r="E153" s="57">
        <f t="shared" si="78"/>
        <v>0</v>
      </c>
      <c r="F153" s="57">
        <f t="shared" si="78"/>
        <v>0</v>
      </c>
      <c r="G153" s="57">
        <f t="shared" si="78"/>
        <v>0</v>
      </c>
      <c r="H153" s="57">
        <f t="shared" si="78"/>
        <v>0</v>
      </c>
      <c r="I153" s="57">
        <f t="shared" si="78"/>
        <v>0</v>
      </c>
      <c r="J153" s="57">
        <f t="shared" si="78"/>
        <v>0</v>
      </c>
      <c r="K153" s="57">
        <f t="shared" si="78"/>
        <v>0</v>
      </c>
      <c r="L153" s="57">
        <f t="shared" si="78"/>
        <v>0</v>
      </c>
      <c r="M153" s="57">
        <f t="shared" si="78"/>
        <v>0</v>
      </c>
      <c r="N153" s="57">
        <f t="shared" si="78"/>
        <v>0</v>
      </c>
      <c r="O153" s="57">
        <f t="shared" si="79"/>
        <v>0</v>
      </c>
      <c r="P153" s="57">
        <f t="shared" si="79"/>
        <v>0</v>
      </c>
      <c r="Q153" s="57">
        <f t="shared" si="79"/>
        <v>0</v>
      </c>
      <c r="R153" s="57">
        <f t="shared" si="79"/>
        <v>0</v>
      </c>
      <c r="S153" s="57">
        <f t="shared" si="79"/>
        <v>0</v>
      </c>
      <c r="T153" s="57">
        <f t="shared" si="79"/>
        <v>0</v>
      </c>
      <c r="U153" s="57">
        <f t="shared" si="79"/>
        <v>0</v>
      </c>
      <c r="V153" s="57">
        <f t="shared" si="79"/>
        <v>0</v>
      </c>
      <c r="W153" s="57">
        <f t="shared" si="79"/>
        <v>0</v>
      </c>
      <c r="X153" s="57">
        <f t="shared" si="79"/>
        <v>0</v>
      </c>
      <c r="Y153" s="57">
        <f t="shared" si="80"/>
        <v>0</v>
      </c>
      <c r="Z153" s="57">
        <f t="shared" si="80"/>
        <v>0</v>
      </c>
      <c r="AA153" s="57">
        <f t="shared" si="80"/>
        <v>0</v>
      </c>
      <c r="AB153" s="57">
        <f t="shared" si="80"/>
        <v>0</v>
      </c>
      <c r="AC153" s="57">
        <f t="shared" si="80"/>
        <v>0</v>
      </c>
      <c r="AD153" s="57">
        <f t="shared" si="80"/>
        <v>0</v>
      </c>
      <c r="AE153" s="57">
        <f t="shared" si="80"/>
        <v>0</v>
      </c>
      <c r="AF153" s="73"/>
      <c r="AK153" s="21">
        <f t="shared" ca="1" si="50"/>
        <v>0</v>
      </c>
    </row>
    <row r="154" spans="1:37" s="21" customFormat="1" ht="25.5" hidden="1">
      <c r="A154" s="54">
        <f>IF(MAX(E154:AF154)=0,IF(MIN(E154:AF154)=0,3,2),2)</f>
        <v>3</v>
      </c>
      <c r="B154" s="64"/>
      <c r="C154" s="97" t="s">
        <v>281</v>
      </c>
      <c r="D154" s="88"/>
      <c r="E154" s="57">
        <f t="shared" si="78"/>
        <v>0</v>
      </c>
      <c r="F154" s="57">
        <f t="shared" si="78"/>
        <v>0</v>
      </c>
      <c r="G154" s="57">
        <f t="shared" si="78"/>
        <v>0</v>
      </c>
      <c r="H154" s="57">
        <f t="shared" si="78"/>
        <v>0</v>
      </c>
      <c r="I154" s="57">
        <f t="shared" si="78"/>
        <v>0</v>
      </c>
      <c r="J154" s="57">
        <f t="shared" si="78"/>
        <v>0</v>
      </c>
      <c r="K154" s="57">
        <f t="shared" si="78"/>
        <v>0</v>
      </c>
      <c r="L154" s="57">
        <f t="shared" si="78"/>
        <v>0</v>
      </c>
      <c r="M154" s="57">
        <f t="shared" si="78"/>
        <v>0</v>
      </c>
      <c r="N154" s="57">
        <f t="shared" si="78"/>
        <v>0</v>
      </c>
      <c r="O154" s="57">
        <f t="shared" si="79"/>
        <v>0</v>
      </c>
      <c r="P154" s="57">
        <f t="shared" si="79"/>
        <v>0</v>
      </c>
      <c r="Q154" s="57">
        <f t="shared" si="79"/>
        <v>0</v>
      </c>
      <c r="R154" s="57">
        <f t="shared" si="79"/>
        <v>0</v>
      </c>
      <c r="S154" s="57">
        <f t="shared" si="79"/>
        <v>0</v>
      </c>
      <c r="T154" s="57">
        <f t="shared" si="79"/>
        <v>0</v>
      </c>
      <c r="U154" s="57">
        <f t="shared" si="79"/>
        <v>0</v>
      </c>
      <c r="V154" s="57">
        <f t="shared" si="79"/>
        <v>0</v>
      </c>
      <c r="W154" s="57">
        <f t="shared" si="79"/>
        <v>0</v>
      </c>
      <c r="X154" s="57">
        <f t="shared" si="79"/>
        <v>0</v>
      </c>
      <c r="Y154" s="57">
        <f t="shared" si="80"/>
        <v>0</v>
      </c>
      <c r="Z154" s="57">
        <f t="shared" si="80"/>
        <v>0</v>
      </c>
      <c r="AA154" s="57">
        <f t="shared" si="80"/>
        <v>0</v>
      </c>
      <c r="AB154" s="57">
        <f t="shared" si="80"/>
        <v>0</v>
      </c>
      <c r="AC154" s="57">
        <f t="shared" si="80"/>
        <v>0</v>
      </c>
      <c r="AD154" s="57">
        <f t="shared" si="80"/>
        <v>0</v>
      </c>
      <c r="AE154" s="57">
        <f t="shared" si="80"/>
        <v>0</v>
      </c>
      <c r="AF154" s="73"/>
      <c r="AK154" s="21">
        <f t="shared" ca="1" si="50"/>
        <v>0</v>
      </c>
    </row>
    <row r="155" spans="1:37" s="21" customFormat="1" ht="25.5" hidden="1">
      <c r="A155" s="54">
        <f>IF(MAX(E155:AF155)=0,IF(MIN(E155:AF155)=0,3,2),2)</f>
        <v>3</v>
      </c>
      <c r="B155" s="64"/>
      <c r="C155" s="97" t="s">
        <v>282</v>
      </c>
      <c r="D155" s="88"/>
      <c r="E155" s="57">
        <f t="shared" si="78"/>
        <v>0</v>
      </c>
      <c r="F155" s="57">
        <f t="shared" si="78"/>
        <v>0</v>
      </c>
      <c r="G155" s="57">
        <f t="shared" si="78"/>
        <v>0</v>
      </c>
      <c r="H155" s="57">
        <f t="shared" si="78"/>
        <v>0</v>
      </c>
      <c r="I155" s="57">
        <f t="shared" si="78"/>
        <v>0</v>
      </c>
      <c r="J155" s="57">
        <f t="shared" si="78"/>
        <v>0</v>
      </c>
      <c r="K155" s="57">
        <f t="shared" si="78"/>
        <v>0</v>
      </c>
      <c r="L155" s="57">
        <f t="shared" si="78"/>
        <v>0</v>
      </c>
      <c r="M155" s="57">
        <f t="shared" si="78"/>
        <v>0</v>
      </c>
      <c r="N155" s="57">
        <f t="shared" si="78"/>
        <v>0</v>
      </c>
      <c r="O155" s="57">
        <f t="shared" si="79"/>
        <v>0</v>
      </c>
      <c r="P155" s="57">
        <f t="shared" si="79"/>
        <v>0</v>
      </c>
      <c r="Q155" s="57">
        <f t="shared" si="79"/>
        <v>0</v>
      </c>
      <c r="R155" s="57">
        <f t="shared" si="79"/>
        <v>0</v>
      </c>
      <c r="S155" s="57">
        <f t="shared" si="79"/>
        <v>0</v>
      </c>
      <c r="T155" s="57">
        <f t="shared" si="79"/>
        <v>0</v>
      </c>
      <c r="U155" s="57">
        <f t="shared" si="79"/>
        <v>0</v>
      </c>
      <c r="V155" s="57">
        <f t="shared" si="79"/>
        <v>0</v>
      </c>
      <c r="W155" s="57">
        <f t="shared" si="79"/>
        <v>0</v>
      </c>
      <c r="X155" s="57">
        <f t="shared" si="79"/>
        <v>0</v>
      </c>
      <c r="Y155" s="57">
        <f t="shared" si="80"/>
        <v>0</v>
      </c>
      <c r="Z155" s="57">
        <f t="shared" si="80"/>
        <v>0</v>
      </c>
      <c r="AA155" s="57">
        <f t="shared" si="80"/>
        <v>0</v>
      </c>
      <c r="AB155" s="57">
        <f t="shared" si="80"/>
        <v>0</v>
      </c>
      <c r="AC155" s="57">
        <f t="shared" si="80"/>
        <v>0</v>
      </c>
      <c r="AD155" s="57">
        <f t="shared" si="80"/>
        <v>0</v>
      </c>
      <c r="AE155" s="57">
        <f t="shared" si="80"/>
        <v>0</v>
      </c>
      <c r="AF155" s="73"/>
      <c r="AK155" s="21">
        <f t="shared" ca="1" si="50"/>
        <v>0</v>
      </c>
    </row>
    <row r="156" spans="1:37" s="21" customFormat="1">
      <c r="A156" s="6">
        <v>1</v>
      </c>
      <c r="B156" s="175"/>
      <c r="C156" s="187"/>
      <c r="D156" s="185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12"/>
      <c r="AK156" s="21">
        <f t="shared" ca="1" si="50"/>
        <v>0</v>
      </c>
    </row>
    <row r="157" spans="1:37" s="21" customFormat="1">
      <c r="A157" s="54">
        <v>1</v>
      </c>
      <c r="B157" s="47"/>
      <c r="C157" s="98" t="s">
        <v>319</v>
      </c>
      <c r="D157" s="99" t="s">
        <v>175</v>
      </c>
      <c r="E157" s="100">
        <f t="shared" ref="E157:AE157" si="81">SUBTOTAL(9,E159:E194)</f>
        <v>45947728</v>
      </c>
      <c r="F157" s="100">
        <f t="shared" si="81"/>
        <v>45947728</v>
      </c>
      <c r="G157" s="100">
        <f t="shared" si="81"/>
        <v>4452258</v>
      </c>
      <c r="H157" s="100">
        <f t="shared" si="81"/>
        <v>12176994</v>
      </c>
      <c r="I157" s="100">
        <f t="shared" si="81"/>
        <v>29318476</v>
      </c>
      <c r="J157" s="100">
        <f t="shared" si="81"/>
        <v>0</v>
      </c>
      <c r="K157" s="100">
        <f t="shared" si="81"/>
        <v>0</v>
      </c>
      <c r="L157" s="100">
        <f t="shared" si="81"/>
        <v>0</v>
      </c>
      <c r="M157" s="100">
        <f t="shared" si="81"/>
        <v>0</v>
      </c>
      <c r="N157" s="100">
        <f t="shared" si="81"/>
        <v>0</v>
      </c>
      <c r="O157" s="100">
        <f t="shared" si="81"/>
        <v>0</v>
      </c>
      <c r="P157" s="100">
        <f t="shared" si="81"/>
        <v>0</v>
      </c>
      <c r="Q157" s="100">
        <f t="shared" si="81"/>
        <v>0</v>
      </c>
      <c r="R157" s="100">
        <f t="shared" si="81"/>
        <v>0</v>
      </c>
      <c r="S157" s="100">
        <f t="shared" si="81"/>
        <v>0</v>
      </c>
      <c r="T157" s="100">
        <f t="shared" si="81"/>
        <v>0</v>
      </c>
      <c r="U157" s="100">
        <f t="shared" si="81"/>
        <v>0</v>
      </c>
      <c r="V157" s="100">
        <f t="shared" si="81"/>
        <v>0</v>
      </c>
      <c r="W157" s="100">
        <f t="shared" si="81"/>
        <v>0</v>
      </c>
      <c r="X157" s="100">
        <f t="shared" si="81"/>
        <v>0</v>
      </c>
      <c r="Y157" s="100">
        <f t="shared" si="81"/>
        <v>0</v>
      </c>
      <c r="Z157" s="100">
        <f t="shared" si="81"/>
        <v>0</v>
      </c>
      <c r="AA157" s="100">
        <f t="shared" si="81"/>
        <v>0</v>
      </c>
      <c r="AB157" s="100">
        <f t="shared" si="81"/>
        <v>0</v>
      </c>
      <c r="AC157" s="100">
        <f t="shared" si="81"/>
        <v>0</v>
      </c>
      <c r="AD157" s="100">
        <f t="shared" si="81"/>
        <v>0</v>
      </c>
      <c r="AE157" s="100">
        <f t="shared" si="81"/>
        <v>0</v>
      </c>
      <c r="AK157" s="21">
        <f t="shared" ca="1" si="50"/>
        <v>0</v>
      </c>
    </row>
    <row r="158" spans="1:37" s="21" customFormat="1">
      <c r="A158" s="54">
        <v>1</v>
      </c>
      <c r="B158" s="51"/>
      <c r="C158" s="101"/>
      <c r="D158" s="63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K158" s="21">
        <f t="shared" ca="1" si="50"/>
        <v>0</v>
      </c>
    </row>
    <row r="159" spans="1:37" s="21" customFormat="1">
      <c r="A159" s="54">
        <v>1</v>
      </c>
      <c r="B159" s="47"/>
      <c r="C159" s="98" t="s">
        <v>320</v>
      </c>
      <c r="D159" s="99"/>
      <c r="E159" s="100">
        <f t="shared" ref="E159:AE159" si="82">SUBTOTAL(9,E161:E192)</f>
        <v>45947728</v>
      </c>
      <c r="F159" s="100">
        <f t="shared" si="82"/>
        <v>45947728</v>
      </c>
      <c r="G159" s="100">
        <f t="shared" si="82"/>
        <v>4452258</v>
      </c>
      <c r="H159" s="100">
        <f t="shared" si="82"/>
        <v>12176994</v>
      </c>
      <c r="I159" s="100">
        <f t="shared" si="82"/>
        <v>29318476</v>
      </c>
      <c r="J159" s="100">
        <f t="shared" si="82"/>
        <v>0</v>
      </c>
      <c r="K159" s="100">
        <f t="shared" si="82"/>
        <v>0</v>
      </c>
      <c r="L159" s="100">
        <f t="shared" si="82"/>
        <v>0</v>
      </c>
      <c r="M159" s="100">
        <f t="shared" si="82"/>
        <v>0</v>
      </c>
      <c r="N159" s="100">
        <f t="shared" si="82"/>
        <v>0</v>
      </c>
      <c r="O159" s="100">
        <f t="shared" si="82"/>
        <v>0</v>
      </c>
      <c r="P159" s="100">
        <f t="shared" si="82"/>
        <v>0</v>
      </c>
      <c r="Q159" s="100">
        <f t="shared" si="82"/>
        <v>0</v>
      </c>
      <c r="R159" s="100">
        <f t="shared" si="82"/>
        <v>0</v>
      </c>
      <c r="S159" s="100">
        <f t="shared" si="82"/>
        <v>0</v>
      </c>
      <c r="T159" s="100">
        <f t="shared" si="82"/>
        <v>0</v>
      </c>
      <c r="U159" s="100">
        <f t="shared" si="82"/>
        <v>0</v>
      </c>
      <c r="V159" s="100">
        <f t="shared" si="82"/>
        <v>0</v>
      </c>
      <c r="W159" s="100">
        <f t="shared" si="82"/>
        <v>0</v>
      </c>
      <c r="X159" s="100">
        <f t="shared" si="82"/>
        <v>0</v>
      </c>
      <c r="Y159" s="100">
        <f t="shared" si="82"/>
        <v>0</v>
      </c>
      <c r="Z159" s="100">
        <f t="shared" si="82"/>
        <v>0</v>
      </c>
      <c r="AA159" s="100">
        <f t="shared" si="82"/>
        <v>0</v>
      </c>
      <c r="AB159" s="100">
        <f t="shared" si="82"/>
        <v>0</v>
      </c>
      <c r="AC159" s="100">
        <f t="shared" si="82"/>
        <v>0</v>
      </c>
      <c r="AD159" s="100">
        <f t="shared" si="82"/>
        <v>0</v>
      </c>
      <c r="AE159" s="100">
        <f t="shared" si="82"/>
        <v>0</v>
      </c>
      <c r="AK159" s="21">
        <f t="shared" ca="1" si="50"/>
        <v>0</v>
      </c>
    </row>
    <row r="160" spans="1:37" s="21" customFormat="1">
      <c r="A160" s="54">
        <v>1</v>
      </c>
      <c r="B160" s="51"/>
      <c r="C160" s="101"/>
      <c r="D160" s="63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K160" s="21">
        <f t="shared" ca="1" si="50"/>
        <v>0</v>
      </c>
    </row>
    <row r="161" spans="1:37" s="21" customFormat="1" ht="25.5">
      <c r="A161" s="54">
        <f t="shared" ref="A161:A192" si="83">IF(MAX(E161:AF161)=0,IF(MIN(E161:AF161)=0,3,2),2)</f>
        <v>2</v>
      </c>
      <c r="B161" s="51"/>
      <c r="C161" s="55" t="s">
        <v>321</v>
      </c>
      <c r="D161" s="103" t="s">
        <v>176</v>
      </c>
      <c r="E161" s="102">
        <f t="shared" ref="E161:AE161" si="84">SUBTOTAL(9,E162:E164)</f>
        <v>45947728</v>
      </c>
      <c r="F161" s="102">
        <f t="shared" si="84"/>
        <v>45947728</v>
      </c>
      <c r="G161" s="102">
        <f t="shared" si="84"/>
        <v>4452258</v>
      </c>
      <c r="H161" s="102">
        <f t="shared" si="84"/>
        <v>12176994</v>
      </c>
      <c r="I161" s="102">
        <f t="shared" si="84"/>
        <v>29318476</v>
      </c>
      <c r="J161" s="102">
        <f t="shared" si="84"/>
        <v>0</v>
      </c>
      <c r="K161" s="102">
        <f t="shared" si="84"/>
        <v>0</v>
      </c>
      <c r="L161" s="102">
        <f t="shared" si="84"/>
        <v>0</v>
      </c>
      <c r="M161" s="102">
        <f t="shared" si="84"/>
        <v>0</v>
      </c>
      <c r="N161" s="102">
        <f t="shared" si="84"/>
        <v>0</v>
      </c>
      <c r="O161" s="102">
        <f t="shared" si="84"/>
        <v>0</v>
      </c>
      <c r="P161" s="102">
        <f t="shared" si="84"/>
        <v>0</v>
      </c>
      <c r="Q161" s="102">
        <f t="shared" si="84"/>
        <v>0</v>
      </c>
      <c r="R161" s="102">
        <f t="shared" si="84"/>
        <v>0</v>
      </c>
      <c r="S161" s="102">
        <f t="shared" si="84"/>
        <v>0</v>
      </c>
      <c r="T161" s="102">
        <f t="shared" si="84"/>
        <v>0</v>
      </c>
      <c r="U161" s="102">
        <f t="shared" si="84"/>
        <v>0</v>
      </c>
      <c r="V161" s="102">
        <f t="shared" si="84"/>
        <v>0</v>
      </c>
      <c r="W161" s="102">
        <f t="shared" si="84"/>
        <v>0</v>
      </c>
      <c r="X161" s="102">
        <f t="shared" si="84"/>
        <v>0</v>
      </c>
      <c r="Y161" s="102">
        <f t="shared" si="84"/>
        <v>0</v>
      </c>
      <c r="Z161" s="102">
        <f t="shared" si="84"/>
        <v>0</v>
      </c>
      <c r="AA161" s="102">
        <f t="shared" si="84"/>
        <v>0</v>
      </c>
      <c r="AB161" s="102">
        <f t="shared" si="84"/>
        <v>0</v>
      </c>
      <c r="AC161" s="102">
        <f t="shared" si="84"/>
        <v>0</v>
      </c>
      <c r="AD161" s="102">
        <f t="shared" si="84"/>
        <v>0</v>
      </c>
      <c r="AE161" s="102">
        <f t="shared" si="84"/>
        <v>0</v>
      </c>
      <c r="AK161" s="21">
        <f t="shared" ca="1" si="50"/>
        <v>0</v>
      </c>
    </row>
    <row r="162" spans="1:37" s="21" customFormat="1">
      <c r="A162" s="54">
        <f t="shared" si="83"/>
        <v>2</v>
      </c>
      <c r="B162" s="51"/>
      <c r="C162" s="52" t="s">
        <v>322</v>
      </c>
      <c r="D162" s="61"/>
      <c r="E162" s="57">
        <f>F162+Y162</f>
        <v>45947728</v>
      </c>
      <c r="F162" s="57">
        <f>SUM(G162:X162)</f>
        <v>45947728</v>
      </c>
      <c r="G162" s="58">
        <f>300332+1955830+240266+1955830</f>
        <v>4452258</v>
      </c>
      <c r="H162" s="58">
        <f>517879+1056637+4553351+1553839+4495288</f>
        <v>12176994</v>
      </c>
      <c r="I162" s="58">
        <f>14758878+14559598</f>
        <v>29318476</v>
      </c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7">
        <f>SUM(Z162:AE162)</f>
        <v>0</v>
      </c>
      <c r="Z162" s="58"/>
      <c r="AA162" s="58"/>
      <c r="AB162" s="58"/>
      <c r="AC162" s="58"/>
      <c r="AD162" s="58"/>
      <c r="AE162" s="58"/>
      <c r="AK162" s="21">
        <f t="shared" ca="1" si="50"/>
        <v>1</v>
      </c>
    </row>
    <row r="163" spans="1:37" s="21" customFormat="1" hidden="1">
      <c r="A163" s="54">
        <f>IF(MAX(E163:AF163)=0,IF(MIN(E163:AF163)=0,3,2),2)</f>
        <v>3</v>
      </c>
      <c r="B163" s="51"/>
      <c r="C163" s="52" t="s">
        <v>323</v>
      </c>
      <c r="D163" s="61"/>
      <c r="E163" s="57">
        <f>F163+Y163</f>
        <v>0</v>
      </c>
      <c r="F163" s="57">
        <f>SUM(G163:X163)</f>
        <v>0</v>
      </c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7">
        <f>SUM(Z163:AE163)</f>
        <v>0</v>
      </c>
      <c r="Z163" s="58"/>
      <c r="AA163" s="58"/>
      <c r="AB163" s="58"/>
      <c r="AC163" s="58"/>
      <c r="AD163" s="58"/>
      <c r="AE163" s="58"/>
      <c r="AK163" s="21">
        <f t="shared" ca="1" si="50"/>
        <v>1</v>
      </c>
    </row>
    <row r="164" spans="1:37" s="21" customFormat="1" hidden="1">
      <c r="A164" s="54">
        <f t="shared" si="83"/>
        <v>3</v>
      </c>
      <c r="B164" s="51"/>
      <c r="C164" s="52" t="s">
        <v>177</v>
      </c>
      <c r="D164" s="61"/>
      <c r="E164" s="57">
        <f>F164+Y164</f>
        <v>0</v>
      </c>
      <c r="F164" s="57">
        <f>SUM(G164:X164)</f>
        <v>0</v>
      </c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7">
        <f>SUM(Z164:AE164)</f>
        <v>0</v>
      </c>
      <c r="Z164" s="58"/>
      <c r="AA164" s="58"/>
      <c r="AB164" s="58"/>
      <c r="AC164" s="58"/>
      <c r="AD164" s="58"/>
      <c r="AE164" s="58"/>
      <c r="AK164" s="21">
        <f t="shared" ca="1" si="50"/>
        <v>1</v>
      </c>
    </row>
    <row r="165" spans="1:37" s="21" customFormat="1" ht="25.5" hidden="1">
      <c r="A165" s="54">
        <f t="shared" si="83"/>
        <v>3</v>
      </c>
      <c r="B165" s="51"/>
      <c r="C165" s="55" t="s">
        <v>324</v>
      </c>
      <c r="D165" s="104" t="s">
        <v>178</v>
      </c>
      <c r="E165" s="105">
        <f t="shared" ref="E165:AE165" si="85">SUBTOTAL(9,E166:E169)</f>
        <v>0</v>
      </c>
      <c r="F165" s="105">
        <f t="shared" si="85"/>
        <v>0</v>
      </c>
      <c r="G165" s="105">
        <f t="shared" si="85"/>
        <v>0</v>
      </c>
      <c r="H165" s="105">
        <f t="shared" si="85"/>
        <v>0</v>
      </c>
      <c r="I165" s="105">
        <f t="shared" si="85"/>
        <v>0</v>
      </c>
      <c r="J165" s="105">
        <f t="shared" si="85"/>
        <v>0</v>
      </c>
      <c r="K165" s="105">
        <f t="shared" si="85"/>
        <v>0</v>
      </c>
      <c r="L165" s="105">
        <f t="shared" si="85"/>
        <v>0</v>
      </c>
      <c r="M165" s="105">
        <f t="shared" si="85"/>
        <v>0</v>
      </c>
      <c r="N165" s="105">
        <f t="shared" si="85"/>
        <v>0</v>
      </c>
      <c r="O165" s="105">
        <f t="shared" si="85"/>
        <v>0</v>
      </c>
      <c r="P165" s="105">
        <f t="shared" si="85"/>
        <v>0</v>
      </c>
      <c r="Q165" s="105">
        <f t="shared" si="85"/>
        <v>0</v>
      </c>
      <c r="R165" s="105">
        <f t="shared" si="85"/>
        <v>0</v>
      </c>
      <c r="S165" s="105">
        <f t="shared" si="85"/>
        <v>0</v>
      </c>
      <c r="T165" s="105">
        <f t="shared" si="85"/>
        <v>0</v>
      </c>
      <c r="U165" s="105">
        <f t="shared" si="85"/>
        <v>0</v>
      </c>
      <c r="V165" s="105">
        <f t="shared" si="85"/>
        <v>0</v>
      </c>
      <c r="W165" s="105">
        <f t="shared" si="85"/>
        <v>0</v>
      </c>
      <c r="X165" s="105">
        <f t="shared" si="85"/>
        <v>0</v>
      </c>
      <c r="Y165" s="105">
        <f t="shared" si="85"/>
        <v>0</v>
      </c>
      <c r="Z165" s="105">
        <f t="shared" si="85"/>
        <v>0</v>
      </c>
      <c r="AA165" s="105">
        <f t="shared" si="85"/>
        <v>0</v>
      </c>
      <c r="AB165" s="105">
        <f t="shared" si="85"/>
        <v>0</v>
      </c>
      <c r="AC165" s="105">
        <f t="shared" si="85"/>
        <v>0</v>
      </c>
      <c r="AD165" s="105">
        <f t="shared" si="85"/>
        <v>0</v>
      </c>
      <c r="AE165" s="105">
        <f t="shared" si="85"/>
        <v>0</v>
      </c>
      <c r="AK165" s="21">
        <f t="shared" ca="1" si="50"/>
        <v>0</v>
      </c>
    </row>
    <row r="166" spans="1:37" s="21" customFormat="1" hidden="1">
      <c r="A166" s="54">
        <f t="shared" si="83"/>
        <v>3</v>
      </c>
      <c r="B166" s="51"/>
      <c r="C166" s="52" t="s">
        <v>325</v>
      </c>
      <c r="D166" s="61" t="s">
        <v>179</v>
      </c>
      <c r="E166" s="57">
        <f>F166+Y166</f>
        <v>0</v>
      </c>
      <c r="F166" s="57">
        <f>SUM(G166:X166)</f>
        <v>0</v>
      </c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7">
        <f>SUM(Z166:AE166)</f>
        <v>0</v>
      </c>
      <c r="Z166" s="58"/>
      <c r="AA166" s="58"/>
      <c r="AB166" s="58"/>
      <c r="AC166" s="58"/>
      <c r="AD166" s="58"/>
      <c r="AE166" s="58"/>
      <c r="AK166" s="21">
        <f t="shared" ca="1" si="50"/>
        <v>1</v>
      </c>
    </row>
    <row r="167" spans="1:37" s="21" customFormat="1" hidden="1">
      <c r="A167" s="54">
        <f t="shared" si="83"/>
        <v>3</v>
      </c>
      <c r="B167" s="51"/>
      <c r="C167" s="52" t="s">
        <v>326</v>
      </c>
      <c r="D167" s="61" t="s">
        <v>180</v>
      </c>
      <c r="E167" s="57">
        <f>F167+Y167</f>
        <v>0</v>
      </c>
      <c r="F167" s="57">
        <f>SUM(G167:X167)</f>
        <v>0</v>
      </c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7">
        <f>SUM(Z167:AE167)</f>
        <v>0</v>
      </c>
      <c r="Z167" s="58"/>
      <c r="AA167" s="58"/>
      <c r="AB167" s="58"/>
      <c r="AC167" s="58"/>
      <c r="AD167" s="58"/>
      <c r="AE167" s="58"/>
      <c r="AK167" s="21">
        <f t="shared" ca="1" si="50"/>
        <v>1</v>
      </c>
    </row>
    <row r="168" spans="1:37" s="21" customFormat="1" hidden="1">
      <c r="A168" s="54">
        <f t="shared" si="83"/>
        <v>3</v>
      </c>
      <c r="B168" s="51"/>
      <c r="C168" s="52" t="s">
        <v>327</v>
      </c>
      <c r="D168" s="61" t="s">
        <v>181</v>
      </c>
      <c r="E168" s="57">
        <f>F168+Y168</f>
        <v>0</v>
      </c>
      <c r="F168" s="57">
        <f>SUM(G168:X168)</f>
        <v>0</v>
      </c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7">
        <f>SUM(Z168:AE168)</f>
        <v>0</v>
      </c>
      <c r="Z168" s="58"/>
      <c r="AA168" s="58"/>
      <c r="AB168" s="58"/>
      <c r="AC168" s="58"/>
      <c r="AD168" s="58"/>
      <c r="AE168" s="58"/>
      <c r="AK168" s="21">
        <f t="shared" ca="1" si="50"/>
        <v>1</v>
      </c>
    </row>
    <row r="169" spans="1:37" s="21" customFormat="1" hidden="1">
      <c r="A169" s="54">
        <f t="shared" si="83"/>
        <v>3</v>
      </c>
      <c r="B169" s="51"/>
      <c r="C169" s="52" t="s">
        <v>328</v>
      </c>
      <c r="D169" s="61" t="s">
        <v>182</v>
      </c>
      <c r="E169" s="57">
        <f>F169+Y169</f>
        <v>0</v>
      </c>
      <c r="F169" s="57">
        <f>SUM(G169:X169)</f>
        <v>0</v>
      </c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7">
        <f>SUM(Z169:AE169)</f>
        <v>0</v>
      </c>
      <c r="Z169" s="58"/>
      <c r="AA169" s="58"/>
      <c r="AB169" s="58"/>
      <c r="AC169" s="58"/>
      <c r="AD169" s="58"/>
      <c r="AE169" s="58"/>
      <c r="AK169" s="21">
        <f t="shared" ca="1" si="50"/>
        <v>1</v>
      </c>
    </row>
    <row r="170" spans="1:37" s="21" customFormat="1" ht="25.5" hidden="1">
      <c r="A170" s="54">
        <f t="shared" si="83"/>
        <v>3</v>
      </c>
      <c r="B170" s="51"/>
      <c r="C170" s="55" t="s">
        <v>329</v>
      </c>
      <c r="D170" s="104" t="s">
        <v>183</v>
      </c>
      <c r="E170" s="102">
        <f t="shared" ref="E170:AE170" si="86">SUBTOTAL(9,E171:E172)</f>
        <v>0</v>
      </c>
      <c r="F170" s="102">
        <f t="shared" si="86"/>
        <v>0</v>
      </c>
      <c r="G170" s="102">
        <f t="shared" si="86"/>
        <v>0</v>
      </c>
      <c r="H170" s="102">
        <f t="shared" si="86"/>
        <v>0</v>
      </c>
      <c r="I170" s="102">
        <f t="shared" si="86"/>
        <v>0</v>
      </c>
      <c r="J170" s="102">
        <f t="shared" si="86"/>
        <v>0</v>
      </c>
      <c r="K170" s="102">
        <f t="shared" si="86"/>
        <v>0</v>
      </c>
      <c r="L170" s="102">
        <f t="shared" si="86"/>
        <v>0</v>
      </c>
      <c r="M170" s="102">
        <f t="shared" si="86"/>
        <v>0</v>
      </c>
      <c r="N170" s="102">
        <f t="shared" si="86"/>
        <v>0</v>
      </c>
      <c r="O170" s="102">
        <f t="shared" si="86"/>
        <v>0</v>
      </c>
      <c r="P170" s="102">
        <f t="shared" si="86"/>
        <v>0</v>
      </c>
      <c r="Q170" s="102">
        <f t="shared" si="86"/>
        <v>0</v>
      </c>
      <c r="R170" s="102">
        <f t="shared" si="86"/>
        <v>0</v>
      </c>
      <c r="S170" s="102">
        <f t="shared" si="86"/>
        <v>0</v>
      </c>
      <c r="T170" s="102">
        <f t="shared" si="86"/>
        <v>0</v>
      </c>
      <c r="U170" s="102">
        <f t="shared" si="86"/>
        <v>0</v>
      </c>
      <c r="V170" s="102">
        <f t="shared" si="86"/>
        <v>0</v>
      </c>
      <c r="W170" s="102">
        <f t="shared" si="86"/>
        <v>0</v>
      </c>
      <c r="X170" s="102">
        <f t="shared" si="86"/>
        <v>0</v>
      </c>
      <c r="Y170" s="102">
        <f t="shared" si="86"/>
        <v>0</v>
      </c>
      <c r="Z170" s="102">
        <f t="shared" si="86"/>
        <v>0</v>
      </c>
      <c r="AA170" s="102">
        <f t="shared" si="86"/>
        <v>0</v>
      </c>
      <c r="AB170" s="102">
        <f t="shared" si="86"/>
        <v>0</v>
      </c>
      <c r="AC170" s="102">
        <f t="shared" si="86"/>
        <v>0</v>
      </c>
      <c r="AD170" s="102">
        <f t="shared" si="86"/>
        <v>0</v>
      </c>
      <c r="AE170" s="102">
        <f t="shared" si="86"/>
        <v>0</v>
      </c>
      <c r="AK170" s="21">
        <f t="shared" ca="1" si="50"/>
        <v>0</v>
      </c>
    </row>
    <row r="171" spans="1:37" s="21" customFormat="1" hidden="1">
      <c r="A171" s="54">
        <f t="shared" si="83"/>
        <v>3</v>
      </c>
      <c r="B171" s="51"/>
      <c r="C171" s="52" t="s">
        <v>298</v>
      </c>
      <c r="D171" s="60" t="s">
        <v>184</v>
      </c>
      <c r="E171" s="57">
        <f>F171+Y171</f>
        <v>0</v>
      </c>
      <c r="F171" s="57">
        <f>SUM(G171:X171)</f>
        <v>0</v>
      </c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7">
        <f>SUM(Z171:AE171)</f>
        <v>0</v>
      </c>
      <c r="Z171" s="58"/>
      <c r="AA171" s="58"/>
      <c r="AB171" s="58"/>
      <c r="AC171" s="58"/>
      <c r="AD171" s="58"/>
      <c r="AE171" s="58"/>
      <c r="AK171" s="21">
        <f t="shared" ca="1" si="50"/>
        <v>1</v>
      </c>
    </row>
    <row r="172" spans="1:37" s="21" customFormat="1" hidden="1">
      <c r="A172" s="54">
        <f t="shared" si="83"/>
        <v>3</v>
      </c>
      <c r="B172" s="51"/>
      <c r="C172" s="52" t="s">
        <v>299</v>
      </c>
      <c r="D172" s="60" t="s">
        <v>185</v>
      </c>
      <c r="E172" s="57">
        <f>F172+Y172</f>
        <v>0</v>
      </c>
      <c r="F172" s="57">
        <f>SUM(G172:X172)</f>
        <v>0</v>
      </c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7">
        <f>SUM(Z172:AE172)</f>
        <v>0</v>
      </c>
      <c r="Z172" s="58"/>
      <c r="AA172" s="58"/>
      <c r="AB172" s="58"/>
      <c r="AC172" s="58"/>
      <c r="AD172" s="58"/>
      <c r="AE172" s="58"/>
      <c r="AK172" s="21">
        <f t="shared" ca="1" si="50"/>
        <v>1</v>
      </c>
    </row>
    <row r="173" spans="1:37" s="21" customFormat="1" hidden="1">
      <c r="A173" s="54">
        <f t="shared" si="83"/>
        <v>3</v>
      </c>
      <c r="B173" s="51"/>
      <c r="C173" s="55" t="s">
        <v>330</v>
      </c>
      <c r="D173" s="104" t="s">
        <v>186</v>
      </c>
      <c r="E173" s="105">
        <f t="shared" ref="E173:AE173" si="87">SUBTOTAL(9,E174:E177)</f>
        <v>0</v>
      </c>
      <c r="F173" s="105">
        <f t="shared" si="87"/>
        <v>0</v>
      </c>
      <c r="G173" s="105">
        <f t="shared" si="87"/>
        <v>0</v>
      </c>
      <c r="H173" s="105">
        <f t="shared" si="87"/>
        <v>0</v>
      </c>
      <c r="I173" s="105">
        <f t="shared" si="87"/>
        <v>0</v>
      </c>
      <c r="J173" s="105">
        <f t="shared" si="87"/>
        <v>0</v>
      </c>
      <c r="K173" s="105">
        <f t="shared" si="87"/>
        <v>0</v>
      </c>
      <c r="L173" s="105">
        <f t="shared" si="87"/>
        <v>0</v>
      </c>
      <c r="M173" s="105">
        <f t="shared" si="87"/>
        <v>0</v>
      </c>
      <c r="N173" s="105">
        <f t="shared" si="87"/>
        <v>0</v>
      </c>
      <c r="O173" s="105">
        <f t="shared" si="87"/>
        <v>0</v>
      </c>
      <c r="P173" s="105">
        <f t="shared" si="87"/>
        <v>0</v>
      </c>
      <c r="Q173" s="105">
        <f t="shared" si="87"/>
        <v>0</v>
      </c>
      <c r="R173" s="105">
        <f t="shared" si="87"/>
        <v>0</v>
      </c>
      <c r="S173" s="105">
        <f t="shared" si="87"/>
        <v>0</v>
      </c>
      <c r="T173" s="105">
        <f t="shared" si="87"/>
        <v>0</v>
      </c>
      <c r="U173" s="105">
        <f t="shared" si="87"/>
        <v>0</v>
      </c>
      <c r="V173" s="105">
        <f t="shared" si="87"/>
        <v>0</v>
      </c>
      <c r="W173" s="105">
        <f t="shared" si="87"/>
        <v>0</v>
      </c>
      <c r="X173" s="105">
        <f t="shared" si="87"/>
        <v>0</v>
      </c>
      <c r="Y173" s="105">
        <f t="shared" si="87"/>
        <v>0</v>
      </c>
      <c r="Z173" s="105">
        <f t="shared" si="87"/>
        <v>0</v>
      </c>
      <c r="AA173" s="105">
        <f t="shared" si="87"/>
        <v>0</v>
      </c>
      <c r="AB173" s="105">
        <f t="shared" si="87"/>
        <v>0</v>
      </c>
      <c r="AC173" s="105">
        <f t="shared" si="87"/>
        <v>0</v>
      </c>
      <c r="AD173" s="105">
        <f t="shared" si="87"/>
        <v>0</v>
      </c>
      <c r="AE173" s="105">
        <f t="shared" si="87"/>
        <v>0</v>
      </c>
      <c r="AK173" s="21">
        <f t="shared" ca="1" si="50"/>
        <v>0</v>
      </c>
    </row>
    <row r="174" spans="1:37" s="21" customFormat="1" hidden="1">
      <c r="A174" s="54">
        <f t="shared" si="83"/>
        <v>3</v>
      </c>
      <c r="B174" s="51"/>
      <c r="C174" s="52" t="s">
        <v>298</v>
      </c>
      <c r="D174" s="60" t="s">
        <v>187</v>
      </c>
      <c r="E174" s="57">
        <f>F174+Y174</f>
        <v>0</v>
      </c>
      <c r="F174" s="57">
        <f>SUM(G174:X174)</f>
        <v>0</v>
      </c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7">
        <f>SUM(Z174:AE174)</f>
        <v>0</v>
      </c>
      <c r="Z174" s="58"/>
      <c r="AA174" s="58"/>
      <c r="AB174" s="58"/>
      <c r="AC174" s="58"/>
      <c r="AD174" s="58"/>
      <c r="AE174" s="58"/>
      <c r="AK174" s="21">
        <f t="shared" ca="1" si="50"/>
        <v>1</v>
      </c>
    </row>
    <row r="175" spans="1:37" s="21" customFormat="1" hidden="1">
      <c r="A175" s="54">
        <f t="shared" si="83"/>
        <v>3</v>
      </c>
      <c r="B175" s="51"/>
      <c r="C175" s="52" t="s">
        <v>299</v>
      </c>
      <c r="D175" s="60" t="s">
        <v>188</v>
      </c>
      <c r="E175" s="57">
        <f>F175+Y175</f>
        <v>0</v>
      </c>
      <c r="F175" s="57">
        <f>SUM(G175:X175)</f>
        <v>0</v>
      </c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7">
        <f>SUM(Z175:AE175)</f>
        <v>0</v>
      </c>
      <c r="Z175" s="58"/>
      <c r="AA175" s="58"/>
      <c r="AB175" s="58"/>
      <c r="AC175" s="58"/>
      <c r="AD175" s="58"/>
      <c r="AE175" s="58"/>
      <c r="AK175" s="21">
        <f t="shared" ca="1" si="50"/>
        <v>1</v>
      </c>
    </row>
    <row r="176" spans="1:37" s="21" customFormat="1" hidden="1">
      <c r="A176" s="54">
        <f t="shared" si="83"/>
        <v>3</v>
      </c>
      <c r="B176" s="51"/>
      <c r="C176" s="106" t="s">
        <v>189</v>
      </c>
      <c r="D176" s="61" t="s">
        <v>190</v>
      </c>
      <c r="E176" s="57">
        <f>F176+Y176</f>
        <v>0</v>
      </c>
      <c r="F176" s="57">
        <f>SUM(G176:X176)</f>
        <v>0</v>
      </c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7">
        <f>SUM(Z176:AE176)</f>
        <v>0</v>
      </c>
      <c r="Z176" s="58"/>
      <c r="AA176" s="58"/>
      <c r="AB176" s="58"/>
      <c r="AC176" s="58"/>
      <c r="AD176" s="58"/>
      <c r="AE176" s="58"/>
      <c r="AK176" s="21">
        <f t="shared" ca="1" si="50"/>
        <v>1</v>
      </c>
    </row>
    <row r="177" spans="1:37" s="21" customFormat="1" hidden="1">
      <c r="A177" s="54">
        <f t="shared" si="83"/>
        <v>3</v>
      </c>
      <c r="B177" s="51"/>
      <c r="C177" s="52" t="s">
        <v>331</v>
      </c>
      <c r="D177" s="61" t="s">
        <v>191</v>
      </c>
      <c r="E177" s="57">
        <f>F177+Y177</f>
        <v>0</v>
      </c>
      <c r="F177" s="57">
        <f>SUM(G177:X177)</f>
        <v>0</v>
      </c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7">
        <f>SUM(Z177:AE177)</f>
        <v>0</v>
      </c>
      <c r="Z177" s="58"/>
      <c r="AA177" s="58"/>
      <c r="AB177" s="58"/>
      <c r="AC177" s="58"/>
      <c r="AD177" s="58"/>
      <c r="AE177" s="58"/>
      <c r="AK177" s="21">
        <f t="shared" ca="1" si="50"/>
        <v>1</v>
      </c>
    </row>
    <row r="178" spans="1:37" s="21" customFormat="1" ht="25.5" hidden="1">
      <c r="A178" s="54">
        <f t="shared" si="83"/>
        <v>3</v>
      </c>
      <c r="B178" s="51"/>
      <c r="C178" s="55" t="s">
        <v>332</v>
      </c>
      <c r="D178" s="104" t="s">
        <v>192</v>
      </c>
      <c r="E178" s="105">
        <f t="shared" ref="E178:AE178" si="88">SUBTOTAL(9,E179:E180)</f>
        <v>0</v>
      </c>
      <c r="F178" s="105">
        <f t="shared" si="88"/>
        <v>0</v>
      </c>
      <c r="G178" s="105">
        <f t="shared" si="88"/>
        <v>0</v>
      </c>
      <c r="H178" s="105">
        <f t="shared" si="88"/>
        <v>0</v>
      </c>
      <c r="I178" s="105">
        <f t="shared" si="88"/>
        <v>0</v>
      </c>
      <c r="J178" s="105">
        <f t="shared" si="88"/>
        <v>0</v>
      </c>
      <c r="K178" s="105">
        <f t="shared" si="88"/>
        <v>0</v>
      </c>
      <c r="L178" s="105">
        <f t="shared" si="88"/>
        <v>0</v>
      </c>
      <c r="M178" s="105">
        <f t="shared" si="88"/>
        <v>0</v>
      </c>
      <c r="N178" s="105">
        <f t="shared" si="88"/>
        <v>0</v>
      </c>
      <c r="O178" s="105">
        <f t="shared" si="88"/>
        <v>0</v>
      </c>
      <c r="P178" s="105">
        <f t="shared" si="88"/>
        <v>0</v>
      </c>
      <c r="Q178" s="105">
        <f t="shared" si="88"/>
        <v>0</v>
      </c>
      <c r="R178" s="105">
        <f t="shared" si="88"/>
        <v>0</v>
      </c>
      <c r="S178" s="105">
        <f t="shared" si="88"/>
        <v>0</v>
      </c>
      <c r="T178" s="105">
        <f t="shared" si="88"/>
        <v>0</v>
      </c>
      <c r="U178" s="105">
        <f t="shared" si="88"/>
        <v>0</v>
      </c>
      <c r="V178" s="105">
        <f t="shared" si="88"/>
        <v>0</v>
      </c>
      <c r="W178" s="105">
        <f t="shared" si="88"/>
        <v>0</v>
      </c>
      <c r="X178" s="105">
        <f t="shared" si="88"/>
        <v>0</v>
      </c>
      <c r="Y178" s="105">
        <f t="shared" si="88"/>
        <v>0</v>
      </c>
      <c r="Z178" s="105">
        <f t="shared" si="88"/>
        <v>0</v>
      </c>
      <c r="AA178" s="105">
        <f t="shared" si="88"/>
        <v>0</v>
      </c>
      <c r="AB178" s="105">
        <f t="shared" si="88"/>
        <v>0</v>
      </c>
      <c r="AC178" s="105">
        <f t="shared" si="88"/>
        <v>0</v>
      </c>
      <c r="AD178" s="105">
        <f t="shared" si="88"/>
        <v>0</v>
      </c>
      <c r="AE178" s="105">
        <f t="shared" si="88"/>
        <v>0</v>
      </c>
      <c r="AK178" s="21">
        <f t="shared" ca="1" si="50"/>
        <v>0</v>
      </c>
    </row>
    <row r="179" spans="1:37" s="21" customFormat="1" hidden="1">
      <c r="A179" s="54">
        <f t="shared" si="83"/>
        <v>3</v>
      </c>
      <c r="B179" s="51"/>
      <c r="C179" s="52" t="s">
        <v>298</v>
      </c>
      <c r="D179" s="60" t="s">
        <v>193</v>
      </c>
      <c r="E179" s="57">
        <f>F179+Y179</f>
        <v>0</v>
      </c>
      <c r="F179" s="57">
        <f>SUM(G179:X179)</f>
        <v>0</v>
      </c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7">
        <f>SUM(Z179:AE179)</f>
        <v>0</v>
      </c>
      <c r="Z179" s="58"/>
      <c r="AA179" s="58"/>
      <c r="AB179" s="58"/>
      <c r="AC179" s="58"/>
      <c r="AD179" s="58"/>
      <c r="AE179" s="58"/>
      <c r="AK179" s="21">
        <f t="shared" ca="1" si="50"/>
        <v>1</v>
      </c>
    </row>
    <row r="180" spans="1:37" s="21" customFormat="1" hidden="1">
      <c r="A180" s="54">
        <f t="shared" si="83"/>
        <v>3</v>
      </c>
      <c r="B180" s="51"/>
      <c r="C180" s="52" t="s">
        <v>299</v>
      </c>
      <c r="D180" s="60" t="s">
        <v>194</v>
      </c>
      <c r="E180" s="57">
        <f>F180+Y180</f>
        <v>0</v>
      </c>
      <c r="F180" s="57">
        <f>SUM(G180:X180)</f>
        <v>0</v>
      </c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7">
        <f>SUM(Z180:AE180)</f>
        <v>0</v>
      </c>
      <c r="Z180" s="58"/>
      <c r="AA180" s="58"/>
      <c r="AB180" s="58"/>
      <c r="AC180" s="58"/>
      <c r="AD180" s="58"/>
      <c r="AE180" s="58"/>
      <c r="AK180" s="21">
        <f t="shared" ca="1" si="50"/>
        <v>1</v>
      </c>
    </row>
    <row r="181" spans="1:37" s="21" customFormat="1" ht="25.5" hidden="1">
      <c r="A181" s="54">
        <f t="shared" si="83"/>
        <v>3</v>
      </c>
      <c r="B181" s="51"/>
      <c r="C181" s="55" t="s">
        <v>333</v>
      </c>
      <c r="D181" s="104" t="s">
        <v>195</v>
      </c>
      <c r="E181" s="105">
        <f t="shared" ref="E181:AE181" si="89">SUBTOTAL(9,E182:E183)</f>
        <v>0</v>
      </c>
      <c r="F181" s="105">
        <f t="shared" si="89"/>
        <v>0</v>
      </c>
      <c r="G181" s="105">
        <f t="shared" si="89"/>
        <v>0</v>
      </c>
      <c r="H181" s="105">
        <f t="shared" si="89"/>
        <v>0</v>
      </c>
      <c r="I181" s="105">
        <f t="shared" si="89"/>
        <v>0</v>
      </c>
      <c r="J181" s="105">
        <f t="shared" si="89"/>
        <v>0</v>
      </c>
      <c r="K181" s="105">
        <f t="shared" si="89"/>
        <v>0</v>
      </c>
      <c r="L181" s="105">
        <f t="shared" si="89"/>
        <v>0</v>
      </c>
      <c r="M181" s="105">
        <f t="shared" si="89"/>
        <v>0</v>
      </c>
      <c r="N181" s="105">
        <f t="shared" si="89"/>
        <v>0</v>
      </c>
      <c r="O181" s="105">
        <f t="shared" si="89"/>
        <v>0</v>
      </c>
      <c r="P181" s="105">
        <f t="shared" si="89"/>
        <v>0</v>
      </c>
      <c r="Q181" s="105">
        <f t="shared" si="89"/>
        <v>0</v>
      </c>
      <c r="R181" s="105">
        <f t="shared" si="89"/>
        <v>0</v>
      </c>
      <c r="S181" s="105">
        <f t="shared" si="89"/>
        <v>0</v>
      </c>
      <c r="T181" s="105">
        <f t="shared" si="89"/>
        <v>0</v>
      </c>
      <c r="U181" s="105">
        <f t="shared" si="89"/>
        <v>0</v>
      </c>
      <c r="V181" s="105">
        <f t="shared" si="89"/>
        <v>0</v>
      </c>
      <c r="W181" s="105">
        <f t="shared" si="89"/>
        <v>0</v>
      </c>
      <c r="X181" s="105">
        <f t="shared" si="89"/>
        <v>0</v>
      </c>
      <c r="Y181" s="105">
        <f t="shared" si="89"/>
        <v>0</v>
      </c>
      <c r="Z181" s="105">
        <f t="shared" si="89"/>
        <v>0</v>
      </c>
      <c r="AA181" s="105">
        <f t="shared" si="89"/>
        <v>0</v>
      </c>
      <c r="AB181" s="105">
        <f t="shared" si="89"/>
        <v>0</v>
      </c>
      <c r="AC181" s="105">
        <f t="shared" si="89"/>
        <v>0</v>
      </c>
      <c r="AD181" s="105">
        <f t="shared" si="89"/>
        <v>0</v>
      </c>
      <c r="AE181" s="105">
        <f t="shared" si="89"/>
        <v>0</v>
      </c>
      <c r="AK181" s="21">
        <f t="shared" ca="1" si="50"/>
        <v>0</v>
      </c>
    </row>
    <row r="182" spans="1:37" s="21" customFormat="1" hidden="1">
      <c r="A182" s="54">
        <f t="shared" si="83"/>
        <v>3</v>
      </c>
      <c r="B182" s="51"/>
      <c r="C182" s="52" t="s">
        <v>298</v>
      </c>
      <c r="D182" s="60" t="s">
        <v>196</v>
      </c>
      <c r="E182" s="57">
        <f>F182+Y182</f>
        <v>0</v>
      </c>
      <c r="F182" s="57">
        <f>SUM(G182:X182)</f>
        <v>0</v>
      </c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7">
        <f>SUM(Z182:AE182)</f>
        <v>0</v>
      </c>
      <c r="Z182" s="58"/>
      <c r="AA182" s="58"/>
      <c r="AB182" s="58"/>
      <c r="AC182" s="58"/>
      <c r="AD182" s="58"/>
      <c r="AE182" s="58"/>
      <c r="AK182" s="21">
        <f t="shared" ca="1" si="50"/>
        <v>1</v>
      </c>
    </row>
    <row r="183" spans="1:37" s="21" customFormat="1" hidden="1">
      <c r="A183" s="54">
        <f t="shared" si="83"/>
        <v>3</v>
      </c>
      <c r="B183" s="51"/>
      <c r="C183" s="52" t="s">
        <v>299</v>
      </c>
      <c r="D183" s="60" t="s">
        <v>197</v>
      </c>
      <c r="E183" s="57">
        <f>F183+Y183</f>
        <v>0</v>
      </c>
      <c r="F183" s="57">
        <f>SUM(G183:X183)</f>
        <v>0</v>
      </c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7">
        <f>SUM(Z183:AE183)</f>
        <v>0</v>
      </c>
      <c r="Z183" s="58"/>
      <c r="AA183" s="58"/>
      <c r="AB183" s="58"/>
      <c r="AC183" s="58"/>
      <c r="AD183" s="58"/>
      <c r="AE183" s="58"/>
      <c r="AK183" s="21">
        <f t="shared" ca="1" si="50"/>
        <v>1</v>
      </c>
    </row>
    <row r="184" spans="1:37" s="21" customFormat="1" ht="25.5" hidden="1">
      <c r="A184" s="54">
        <f t="shared" si="83"/>
        <v>3</v>
      </c>
      <c r="B184" s="51"/>
      <c r="C184" s="55" t="s">
        <v>334</v>
      </c>
      <c r="D184" s="104" t="s">
        <v>198</v>
      </c>
      <c r="E184" s="105">
        <f t="shared" ref="E184:AE184" si="90">SUBTOTAL(9,E185:E186)</f>
        <v>0</v>
      </c>
      <c r="F184" s="105">
        <f t="shared" si="90"/>
        <v>0</v>
      </c>
      <c r="G184" s="105">
        <f t="shared" si="90"/>
        <v>0</v>
      </c>
      <c r="H184" s="105">
        <f t="shared" si="90"/>
        <v>0</v>
      </c>
      <c r="I184" s="105">
        <f t="shared" si="90"/>
        <v>0</v>
      </c>
      <c r="J184" s="105">
        <f t="shared" si="90"/>
        <v>0</v>
      </c>
      <c r="K184" s="105">
        <f t="shared" si="90"/>
        <v>0</v>
      </c>
      <c r="L184" s="105">
        <f t="shared" si="90"/>
        <v>0</v>
      </c>
      <c r="M184" s="105">
        <f t="shared" si="90"/>
        <v>0</v>
      </c>
      <c r="N184" s="105">
        <f t="shared" si="90"/>
        <v>0</v>
      </c>
      <c r="O184" s="105">
        <f t="shared" si="90"/>
        <v>0</v>
      </c>
      <c r="P184" s="105">
        <f t="shared" si="90"/>
        <v>0</v>
      </c>
      <c r="Q184" s="105">
        <f t="shared" si="90"/>
        <v>0</v>
      </c>
      <c r="R184" s="105">
        <f t="shared" si="90"/>
        <v>0</v>
      </c>
      <c r="S184" s="105">
        <f t="shared" si="90"/>
        <v>0</v>
      </c>
      <c r="T184" s="105">
        <f t="shared" si="90"/>
        <v>0</v>
      </c>
      <c r="U184" s="105">
        <f t="shared" si="90"/>
        <v>0</v>
      </c>
      <c r="V184" s="105">
        <f t="shared" si="90"/>
        <v>0</v>
      </c>
      <c r="W184" s="105">
        <f t="shared" si="90"/>
        <v>0</v>
      </c>
      <c r="X184" s="105">
        <f t="shared" si="90"/>
        <v>0</v>
      </c>
      <c r="Y184" s="105">
        <f t="shared" si="90"/>
        <v>0</v>
      </c>
      <c r="Z184" s="105">
        <f t="shared" si="90"/>
        <v>0</v>
      </c>
      <c r="AA184" s="105">
        <f t="shared" si="90"/>
        <v>0</v>
      </c>
      <c r="AB184" s="105">
        <f t="shared" si="90"/>
        <v>0</v>
      </c>
      <c r="AC184" s="105">
        <f t="shared" si="90"/>
        <v>0</v>
      </c>
      <c r="AD184" s="105">
        <f t="shared" si="90"/>
        <v>0</v>
      </c>
      <c r="AE184" s="105">
        <f t="shared" si="90"/>
        <v>0</v>
      </c>
      <c r="AK184" s="21">
        <f t="shared" ca="1" si="50"/>
        <v>0</v>
      </c>
    </row>
    <row r="185" spans="1:37" s="21" customFormat="1" hidden="1">
      <c r="A185" s="54">
        <f t="shared" si="83"/>
        <v>3</v>
      </c>
      <c r="B185" s="51"/>
      <c r="C185" s="52" t="s">
        <v>298</v>
      </c>
      <c r="D185" s="60" t="s">
        <v>199</v>
      </c>
      <c r="E185" s="57">
        <f>F185+Y185</f>
        <v>0</v>
      </c>
      <c r="F185" s="57">
        <f>SUM(G185:X185)</f>
        <v>0</v>
      </c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7">
        <f>SUM(Z185:AE185)</f>
        <v>0</v>
      </c>
      <c r="Z185" s="58"/>
      <c r="AA185" s="58"/>
      <c r="AB185" s="58"/>
      <c r="AC185" s="58"/>
      <c r="AD185" s="58"/>
      <c r="AE185" s="58"/>
      <c r="AK185" s="21">
        <f t="shared" ca="1" si="50"/>
        <v>1</v>
      </c>
    </row>
    <row r="186" spans="1:37" s="21" customFormat="1" hidden="1">
      <c r="A186" s="54">
        <f t="shared" si="83"/>
        <v>3</v>
      </c>
      <c r="B186" s="51"/>
      <c r="C186" s="52" t="s">
        <v>299</v>
      </c>
      <c r="D186" s="60" t="s">
        <v>200</v>
      </c>
      <c r="E186" s="57">
        <f>F186+Y186</f>
        <v>0</v>
      </c>
      <c r="F186" s="57">
        <f>SUM(G186:X186)</f>
        <v>0</v>
      </c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7">
        <f>SUM(Z186:AE186)</f>
        <v>0</v>
      </c>
      <c r="Z186" s="58"/>
      <c r="AA186" s="58"/>
      <c r="AB186" s="58"/>
      <c r="AC186" s="58"/>
      <c r="AD186" s="58"/>
      <c r="AE186" s="58"/>
      <c r="AK186" s="21">
        <f t="shared" ref="AK186:AK251" ca="1" si="91">IF(CELL("protect",AC186),0,1)</f>
        <v>1</v>
      </c>
    </row>
    <row r="187" spans="1:37" s="21" customFormat="1" hidden="1">
      <c r="A187" s="54">
        <f t="shared" si="83"/>
        <v>3</v>
      </c>
      <c r="B187" s="51"/>
      <c r="C187" s="55" t="s">
        <v>280</v>
      </c>
      <c r="D187" s="103" t="s">
        <v>201</v>
      </c>
      <c r="E187" s="57">
        <f>F187+Y187</f>
        <v>0</v>
      </c>
      <c r="F187" s="57">
        <f>SUM(G187:X187)</f>
        <v>0</v>
      </c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7">
        <f>SUM(Z187:AE187)</f>
        <v>0</v>
      </c>
      <c r="Z187" s="58"/>
      <c r="AA187" s="58"/>
      <c r="AB187" s="58"/>
      <c r="AC187" s="58"/>
      <c r="AD187" s="58"/>
      <c r="AE187" s="58"/>
      <c r="AK187" s="21">
        <f t="shared" ca="1" si="91"/>
        <v>1</v>
      </c>
    </row>
    <row r="188" spans="1:37" s="21" customFormat="1" hidden="1">
      <c r="A188" s="54">
        <f t="shared" si="83"/>
        <v>3</v>
      </c>
      <c r="B188" s="51"/>
      <c r="C188" s="55" t="s">
        <v>202</v>
      </c>
      <c r="D188" s="103" t="s">
        <v>203</v>
      </c>
      <c r="E188" s="57">
        <f>F188+Y188</f>
        <v>0</v>
      </c>
      <c r="F188" s="57">
        <f>SUM(G188:X188)</f>
        <v>0</v>
      </c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7">
        <f>SUM(Z188:AE188)</f>
        <v>0</v>
      </c>
      <c r="Z188" s="58"/>
      <c r="AA188" s="58"/>
      <c r="AB188" s="58"/>
      <c r="AC188" s="58"/>
      <c r="AD188" s="58"/>
      <c r="AE188" s="58"/>
      <c r="AK188" s="21">
        <f t="shared" ca="1" si="91"/>
        <v>1</v>
      </c>
    </row>
    <row r="189" spans="1:37" s="21" customFormat="1" hidden="1">
      <c r="A189" s="54">
        <f>IF(MAX(E189:AF189)=0,IF(MIN(E189:AF189)=0,3,2),2)</f>
        <v>3</v>
      </c>
      <c r="B189" s="51"/>
      <c r="C189" s="55" t="s">
        <v>294</v>
      </c>
      <c r="D189" s="103" t="s">
        <v>295</v>
      </c>
      <c r="E189" s="105">
        <f t="shared" ref="E189:AE189" si="92">SUBTOTAL(9,E190:E191)</f>
        <v>0</v>
      </c>
      <c r="F189" s="105">
        <f t="shared" si="92"/>
        <v>0</v>
      </c>
      <c r="G189" s="105">
        <f t="shared" si="92"/>
        <v>0</v>
      </c>
      <c r="H189" s="105">
        <f t="shared" si="92"/>
        <v>0</v>
      </c>
      <c r="I189" s="105">
        <f t="shared" si="92"/>
        <v>0</v>
      </c>
      <c r="J189" s="105">
        <f t="shared" si="92"/>
        <v>0</v>
      </c>
      <c r="K189" s="105">
        <f t="shared" si="92"/>
        <v>0</v>
      </c>
      <c r="L189" s="105">
        <f t="shared" si="92"/>
        <v>0</v>
      </c>
      <c r="M189" s="105">
        <f t="shared" si="92"/>
        <v>0</v>
      </c>
      <c r="N189" s="105">
        <f t="shared" si="92"/>
        <v>0</v>
      </c>
      <c r="O189" s="105">
        <f t="shared" si="92"/>
        <v>0</v>
      </c>
      <c r="P189" s="105">
        <f t="shared" si="92"/>
        <v>0</v>
      </c>
      <c r="Q189" s="105">
        <f t="shared" si="92"/>
        <v>0</v>
      </c>
      <c r="R189" s="105">
        <f t="shared" si="92"/>
        <v>0</v>
      </c>
      <c r="S189" s="105">
        <f t="shared" si="92"/>
        <v>0</v>
      </c>
      <c r="T189" s="105">
        <f t="shared" si="92"/>
        <v>0</v>
      </c>
      <c r="U189" s="105">
        <f t="shared" si="92"/>
        <v>0</v>
      </c>
      <c r="V189" s="105">
        <f t="shared" si="92"/>
        <v>0</v>
      </c>
      <c r="W189" s="105">
        <f t="shared" si="92"/>
        <v>0</v>
      </c>
      <c r="X189" s="105">
        <f t="shared" si="92"/>
        <v>0</v>
      </c>
      <c r="Y189" s="105">
        <f t="shared" si="92"/>
        <v>0</v>
      </c>
      <c r="Z189" s="105">
        <f t="shared" si="92"/>
        <v>0</v>
      </c>
      <c r="AA189" s="105">
        <f t="shared" si="92"/>
        <v>0</v>
      </c>
      <c r="AB189" s="105">
        <f t="shared" si="92"/>
        <v>0</v>
      </c>
      <c r="AC189" s="105">
        <f t="shared" si="92"/>
        <v>0</v>
      </c>
      <c r="AD189" s="105">
        <f t="shared" si="92"/>
        <v>0</v>
      </c>
      <c r="AE189" s="105">
        <f t="shared" si="92"/>
        <v>0</v>
      </c>
      <c r="AK189" s="21">
        <f t="shared" ca="1" si="91"/>
        <v>0</v>
      </c>
    </row>
    <row r="190" spans="1:37" s="21" customFormat="1" hidden="1">
      <c r="A190" s="54">
        <f>IF(MAX(E190:AF190)=0,IF(MIN(E190:AF190)=0,3,2),2)</f>
        <v>3</v>
      </c>
      <c r="B190" s="51"/>
      <c r="C190" s="52" t="s">
        <v>298</v>
      </c>
      <c r="D190" s="61" t="s">
        <v>296</v>
      </c>
      <c r="E190" s="57">
        <f>F190+Y190</f>
        <v>0</v>
      </c>
      <c r="F190" s="57">
        <f>SUM(G190:X190)</f>
        <v>0</v>
      </c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7">
        <f>SUM(Z190:AE190)</f>
        <v>0</v>
      </c>
      <c r="Z190" s="58"/>
      <c r="AA190" s="58"/>
      <c r="AB190" s="58"/>
      <c r="AC190" s="58"/>
      <c r="AD190" s="58"/>
      <c r="AE190" s="58"/>
      <c r="AK190" s="21">
        <f t="shared" ca="1" si="91"/>
        <v>1</v>
      </c>
    </row>
    <row r="191" spans="1:37" hidden="1">
      <c r="A191" s="54">
        <f>IF(MAX(E191:AF191)=0,IF(MIN(E191:AF191)=0,3,2),2)</f>
        <v>3</v>
      </c>
      <c r="B191" s="51"/>
      <c r="C191" s="52" t="s">
        <v>299</v>
      </c>
      <c r="D191" s="61" t="s">
        <v>297</v>
      </c>
      <c r="E191" s="57">
        <f>F191+Y191</f>
        <v>0</v>
      </c>
      <c r="F191" s="57">
        <f>SUM(G191:X191)</f>
        <v>0</v>
      </c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7">
        <f>SUM(Z191:AE191)</f>
        <v>0</v>
      </c>
      <c r="Z191" s="58"/>
      <c r="AA191" s="58"/>
      <c r="AB191" s="58"/>
      <c r="AC191" s="58"/>
      <c r="AD191" s="58"/>
      <c r="AE191" s="58"/>
      <c r="AF191" s="21"/>
      <c r="AK191" s="21">
        <f t="shared" ca="1" si="91"/>
        <v>1</v>
      </c>
    </row>
    <row r="192" spans="1:37" hidden="1">
      <c r="A192" s="54">
        <f t="shared" si="83"/>
        <v>3</v>
      </c>
      <c r="B192" s="51"/>
      <c r="C192" s="55" t="s">
        <v>300</v>
      </c>
      <c r="D192" s="103" t="s">
        <v>204</v>
      </c>
      <c r="E192" s="57">
        <f>F192+Y192</f>
        <v>0</v>
      </c>
      <c r="F192" s="57">
        <f>SUM(G192:X192)</f>
        <v>0</v>
      </c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7">
        <f>SUM(Z192:AE192)</f>
        <v>0</v>
      </c>
      <c r="Z192" s="58"/>
      <c r="AA192" s="58"/>
      <c r="AB192" s="58"/>
      <c r="AC192" s="58"/>
      <c r="AD192" s="58"/>
      <c r="AE192" s="58"/>
      <c r="AF192" s="21"/>
      <c r="AK192" s="21">
        <f t="shared" ca="1" si="91"/>
        <v>1</v>
      </c>
    </row>
    <row r="193" spans="1:37">
      <c r="A193" s="6">
        <v>1</v>
      </c>
      <c r="B193" s="51"/>
      <c r="C193" s="107"/>
      <c r="D193" s="61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K193" s="21">
        <f t="shared" ca="1" si="91"/>
        <v>0</v>
      </c>
    </row>
    <row r="194" spans="1:37">
      <c r="A194" s="6">
        <v>1</v>
      </c>
      <c r="B194" s="47"/>
      <c r="C194" s="98" t="s">
        <v>335</v>
      </c>
      <c r="D194" s="99"/>
      <c r="E194" s="108">
        <f>F194+Y194</f>
        <v>0</v>
      </c>
      <c r="F194" s="108">
        <f>SUM(G194:X194)</f>
        <v>0</v>
      </c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8">
        <f>SUM(Z194:AE194)</f>
        <v>0</v>
      </c>
      <c r="Z194" s="109"/>
      <c r="AA194" s="109"/>
      <c r="AB194" s="109"/>
      <c r="AC194" s="109"/>
      <c r="AD194" s="109"/>
      <c r="AE194" s="109"/>
      <c r="AK194" s="21">
        <f t="shared" ca="1" si="91"/>
        <v>1</v>
      </c>
    </row>
    <row r="195" spans="1:37">
      <c r="A195" s="6">
        <v>1</v>
      </c>
      <c r="B195" s="175"/>
      <c r="C195" s="188"/>
      <c r="D195" s="185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K195" s="21">
        <f t="shared" ca="1" si="91"/>
        <v>0</v>
      </c>
    </row>
    <row r="196" spans="1:37" s="73" customFormat="1">
      <c r="A196" s="6">
        <v>1</v>
      </c>
      <c r="B196" s="189"/>
      <c r="C196" s="190" t="s">
        <v>205</v>
      </c>
      <c r="D196" s="174" t="s">
        <v>206</v>
      </c>
      <c r="E196" s="50">
        <f t="shared" ref="E196:AE196" si="93">E14-E97+E157</f>
        <v>35679392</v>
      </c>
      <c r="F196" s="50">
        <f t="shared" si="93"/>
        <v>35645832</v>
      </c>
      <c r="G196" s="50">
        <f t="shared" si="93"/>
        <v>3911660</v>
      </c>
      <c r="H196" s="50">
        <f t="shared" si="93"/>
        <v>9129474</v>
      </c>
      <c r="I196" s="50">
        <f t="shared" si="93"/>
        <v>22604698</v>
      </c>
      <c r="J196" s="50">
        <f t="shared" si="93"/>
        <v>0</v>
      </c>
      <c r="K196" s="50">
        <f t="shared" si="93"/>
        <v>0</v>
      </c>
      <c r="L196" s="50">
        <f t="shared" si="93"/>
        <v>0</v>
      </c>
      <c r="M196" s="50">
        <f t="shared" si="93"/>
        <v>0</v>
      </c>
      <c r="N196" s="50">
        <f t="shared" si="93"/>
        <v>0</v>
      </c>
      <c r="O196" s="50">
        <f t="shared" si="93"/>
        <v>0</v>
      </c>
      <c r="P196" s="50">
        <f t="shared" si="93"/>
        <v>0</v>
      </c>
      <c r="Q196" s="50">
        <f t="shared" si="93"/>
        <v>0</v>
      </c>
      <c r="R196" s="50">
        <f t="shared" si="93"/>
        <v>0</v>
      </c>
      <c r="S196" s="50">
        <f t="shared" si="93"/>
        <v>0</v>
      </c>
      <c r="T196" s="50">
        <f t="shared" si="93"/>
        <v>0</v>
      </c>
      <c r="U196" s="50">
        <f t="shared" si="93"/>
        <v>0</v>
      </c>
      <c r="V196" s="50">
        <f t="shared" si="93"/>
        <v>0</v>
      </c>
      <c r="W196" s="50">
        <f t="shared" si="93"/>
        <v>0</v>
      </c>
      <c r="X196" s="50">
        <f t="shared" si="93"/>
        <v>0</v>
      </c>
      <c r="Y196" s="50">
        <f t="shared" si="93"/>
        <v>33560</v>
      </c>
      <c r="Z196" s="50">
        <f t="shared" si="93"/>
        <v>33560</v>
      </c>
      <c r="AA196" s="50">
        <f t="shared" si="93"/>
        <v>0</v>
      </c>
      <c r="AB196" s="50">
        <f t="shared" si="93"/>
        <v>0</v>
      </c>
      <c r="AC196" s="50">
        <f t="shared" si="93"/>
        <v>0</v>
      </c>
      <c r="AD196" s="50">
        <f t="shared" si="93"/>
        <v>0</v>
      </c>
      <c r="AE196" s="50">
        <f t="shared" si="93"/>
        <v>0</v>
      </c>
      <c r="AF196" s="12"/>
      <c r="AK196" s="21">
        <f t="shared" ca="1" si="91"/>
        <v>0</v>
      </c>
    </row>
    <row r="197" spans="1:37" s="73" customFormat="1">
      <c r="A197" s="6">
        <v>1</v>
      </c>
      <c r="B197" s="186"/>
      <c r="C197" s="188"/>
      <c r="D197" s="172"/>
      <c r="E197" s="110">
        <f t="shared" ref="E197:AE197" si="94">ROUND(E196,0)+ROUND(E198,0)</f>
        <v>0</v>
      </c>
      <c r="F197" s="110">
        <f t="shared" si="94"/>
        <v>0</v>
      </c>
      <c r="G197" s="110">
        <f t="shared" si="94"/>
        <v>0</v>
      </c>
      <c r="H197" s="110">
        <f t="shared" si="94"/>
        <v>0</v>
      </c>
      <c r="I197" s="110">
        <f t="shared" si="94"/>
        <v>0</v>
      </c>
      <c r="J197" s="110">
        <f t="shared" si="94"/>
        <v>0</v>
      </c>
      <c r="K197" s="110">
        <f t="shared" si="94"/>
        <v>0</v>
      </c>
      <c r="L197" s="110">
        <f t="shared" si="94"/>
        <v>0</v>
      </c>
      <c r="M197" s="110">
        <f t="shared" si="94"/>
        <v>0</v>
      </c>
      <c r="N197" s="110">
        <f t="shared" si="94"/>
        <v>0</v>
      </c>
      <c r="O197" s="110">
        <f t="shared" si="94"/>
        <v>0</v>
      </c>
      <c r="P197" s="110">
        <f t="shared" si="94"/>
        <v>0</v>
      </c>
      <c r="Q197" s="110">
        <f t="shared" si="94"/>
        <v>0</v>
      </c>
      <c r="R197" s="110">
        <f t="shared" si="94"/>
        <v>0</v>
      </c>
      <c r="S197" s="110">
        <f t="shared" si="94"/>
        <v>0</v>
      </c>
      <c r="T197" s="110">
        <f t="shared" si="94"/>
        <v>0</v>
      </c>
      <c r="U197" s="110">
        <f t="shared" si="94"/>
        <v>0</v>
      </c>
      <c r="V197" s="110">
        <f t="shared" si="94"/>
        <v>0</v>
      </c>
      <c r="W197" s="110">
        <f t="shared" si="94"/>
        <v>0</v>
      </c>
      <c r="X197" s="110">
        <f t="shared" si="94"/>
        <v>0</v>
      </c>
      <c r="Y197" s="110">
        <f t="shared" si="94"/>
        <v>0</v>
      </c>
      <c r="Z197" s="110">
        <f t="shared" si="94"/>
        <v>0</v>
      </c>
      <c r="AA197" s="110">
        <f t="shared" si="94"/>
        <v>0</v>
      </c>
      <c r="AB197" s="110">
        <f t="shared" si="94"/>
        <v>0</v>
      </c>
      <c r="AC197" s="110">
        <f t="shared" si="94"/>
        <v>0</v>
      </c>
      <c r="AD197" s="110">
        <f t="shared" si="94"/>
        <v>0</v>
      </c>
      <c r="AE197" s="110">
        <f t="shared" si="94"/>
        <v>0</v>
      </c>
      <c r="AF197" s="11"/>
      <c r="AK197" s="21">
        <f t="shared" ca="1" si="91"/>
        <v>0</v>
      </c>
    </row>
    <row r="198" spans="1:37" s="73" customFormat="1">
      <c r="A198" s="92">
        <v>1</v>
      </c>
      <c r="B198" s="111"/>
      <c r="C198" s="112" t="s">
        <v>207</v>
      </c>
      <c r="D198" s="49" t="s">
        <v>208</v>
      </c>
      <c r="E198" s="113">
        <f t="shared" ref="E198:AE198" si="95">SUBTOTAL(9,E200:E250)</f>
        <v>-35679392</v>
      </c>
      <c r="F198" s="113">
        <f t="shared" si="95"/>
        <v>-35645832</v>
      </c>
      <c r="G198" s="113">
        <f t="shared" si="95"/>
        <v>-3911660</v>
      </c>
      <c r="H198" s="113">
        <f t="shared" si="95"/>
        <v>-9129474</v>
      </c>
      <c r="I198" s="113">
        <f t="shared" si="95"/>
        <v>-22604698</v>
      </c>
      <c r="J198" s="113">
        <f t="shared" si="95"/>
        <v>0</v>
      </c>
      <c r="K198" s="113">
        <f t="shared" si="95"/>
        <v>0</v>
      </c>
      <c r="L198" s="113">
        <f t="shared" si="95"/>
        <v>0</v>
      </c>
      <c r="M198" s="113">
        <f t="shared" si="95"/>
        <v>0</v>
      </c>
      <c r="N198" s="113">
        <f t="shared" si="95"/>
        <v>0</v>
      </c>
      <c r="O198" s="113">
        <f t="shared" si="95"/>
        <v>0</v>
      </c>
      <c r="P198" s="113">
        <f t="shared" si="95"/>
        <v>0</v>
      </c>
      <c r="Q198" s="113">
        <f t="shared" si="95"/>
        <v>0</v>
      </c>
      <c r="R198" s="113">
        <f t="shared" si="95"/>
        <v>0</v>
      </c>
      <c r="S198" s="113">
        <f t="shared" si="95"/>
        <v>0</v>
      </c>
      <c r="T198" s="113">
        <f t="shared" si="95"/>
        <v>0</v>
      </c>
      <c r="U198" s="113">
        <f t="shared" si="95"/>
        <v>0</v>
      </c>
      <c r="V198" s="113">
        <f t="shared" si="95"/>
        <v>0</v>
      </c>
      <c r="W198" s="113">
        <f t="shared" si="95"/>
        <v>0</v>
      </c>
      <c r="X198" s="113">
        <f t="shared" si="95"/>
        <v>0</v>
      </c>
      <c r="Y198" s="113">
        <f t="shared" si="95"/>
        <v>-33560</v>
      </c>
      <c r="Z198" s="113">
        <f t="shared" si="95"/>
        <v>-33560</v>
      </c>
      <c r="AA198" s="113">
        <f t="shared" si="95"/>
        <v>0</v>
      </c>
      <c r="AB198" s="113">
        <f t="shared" si="95"/>
        <v>0</v>
      </c>
      <c r="AC198" s="113">
        <f t="shared" si="95"/>
        <v>0</v>
      </c>
      <c r="AD198" s="113">
        <f t="shared" si="95"/>
        <v>0</v>
      </c>
      <c r="AE198" s="113">
        <f t="shared" si="95"/>
        <v>0</v>
      </c>
      <c r="AK198" s="21">
        <f t="shared" ca="1" si="91"/>
        <v>0</v>
      </c>
    </row>
    <row r="199" spans="1:37" s="73" customFormat="1">
      <c r="A199" s="92">
        <v>1</v>
      </c>
      <c r="B199" s="114"/>
      <c r="C199" s="115"/>
      <c r="D199" s="116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K199" s="21">
        <f t="shared" ca="1" si="91"/>
        <v>0</v>
      </c>
    </row>
    <row r="200" spans="1:37" s="73" customFormat="1">
      <c r="A200" s="54">
        <f t="shared" ref="A200:A250" si="96">IF(MAX(E200:AF200)=0,IF(MIN(E200:AF200)=0,3,2),2)</f>
        <v>2</v>
      </c>
      <c r="B200" s="114"/>
      <c r="C200" s="91" t="s">
        <v>209</v>
      </c>
      <c r="D200" s="116" t="s">
        <v>210</v>
      </c>
      <c r="E200" s="118">
        <f t="shared" ref="E200:AE200" si="97">SUBTOTAL(9,E201:E202)</f>
        <v>-45973121</v>
      </c>
      <c r="F200" s="118">
        <f t="shared" si="97"/>
        <v>-35645832</v>
      </c>
      <c r="G200" s="118">
        <f t="shared" si="97"/>
        <v>-3911660</v>
      </c>
      <c r="H200" s="118">
        <f t="shared" si="97"/>
        <v>-9129474</v>
      </c>
      <c r="I200" s="118">
        <f t="shared" si="97"/>
        <v>-22604698</v>
      </c>
      <c r="J200" s="118">
        <f t="shared" si="97"/>
        <v>0</v>
      </c>
      <c r="K200" s="118">
        <f t="shared" si="97"/>
        <v>0</v>
      </c>
      <c r="L200" s="118">
        <f t="shared" si="97"/>
        <v>0</v>
      </c>
      <c r="M200" s="118">
        <f t="shared" si="97"/>
        <v>0</v>
      </c>
      <c r="N200" s="118">
        <f t="shared" si="97"/>
        <v>0</v>
      </c>
      <c r="O200" s="118">
        <f t="shared" si="97"/>
        <v>0</v>
      </c>
      <c r="P200" s="118">
        <f t="shared" si="97"/>
        <v>0</v>
      </c>
      <c r="Q200" s="118">
        <f t="shared" si="97"/>
        <v>0</v>
      </c>
      <c r="R200" s="118">
        <f t="shared" si="97"/>
        <v>0</v>
      </c>
      <c r="S200" s="118">
        <f t="shared" si="97"/>
        <v>0</v>
      </c>
      <c r="T200" s="118">
        <f t="shared" si="97"/>
        <v>0</v>
      </c>
      <c r="U200" s="118">
        <f t="shared" si="97"/>
        <v>0</v>
      </c>
      <c r="V200" s="118">
        <f t="shared" si="97"/>
        <v>0</v>
      </c>
      <c r="W200" s="118">
        <f t="shared" si="97"/>
        <v>0</v>
      </c>
      <c r="X200" s="118">
        <f t="shared" si="97"/>
        <v>0</v>
      </c>
      <c r="Y200" s="118">
        <f t="shared" si="97"/>
        <v>-10327289</v>
      </c>
      <c r="Z200" s="118">
        <f t="shared" si="97"/>
        <v>-10327289</v>
      </c>
      <c r="AA200" s="118">
        <f t="shared" si="97"/>
        <v>0</v>
      </c>
      <c r="AB200" s="118">
        <f t="shared" si="97"/>
        <v>0</v>
      </c>
      <c r="AC200" s="118">
        <f t="shared" si="97"/>
        <v>0</v>
      </c>
      <c r="AD200" s="118">
        <f t="shared" si="97"/>
        <v>0</v>
      </c>
      <c r="AE200" s="118">
        <f t="shared" si="97"/>
        <v>0</v>
      </c>
      <c r="AK200" s="21">
        <f t="shared" ca="1" si="91"/>
        <v>0</v>
      </c>
    </row>
    <row r="201" spans="1:37" s="73" customFormat="1" hidden="1">
      <c r="A201" s="54">
        <f t="shared" si="96"/>
        <v>3</v>
      </c>
      <c r="B201" s="114"/>
      <c r="C201" s="95" t="s">
        <v>211</v>
      </c>
      <c r="D201" s="116"/>
      <c r="E201" s="57">
        <f t="shared" ref="E201:E211" si="98">F201+Y201</f>
        <v>0</v>
      </c>
      <c r="F201" s="57">
        <f t="shared" ref="F201:F211" si="99">SUM(G201:X201)</f>
        <v>0</v>
      </c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7">
        <f t="shared" ref="Y201:Y211" si="100">SUM(Z201:AE201)</f>
        <v>0</v>
      </c>
      <c r="Z201" s="58"/>
      <c r="AA201" s="58"/>
      <c r="AB201" s="58"/>
      <c r="AC201" s="58"/>
      <c r="AD201" s="58"/>
      <c r="AE201" s="58"/>
      <c r="AK201" s="21">
        <f t="shared" ca="1" si="91"/>
        <v>1</v>
      </c>
    </row>
    <row r="202" spans="1:37" s="73" customFormat="1">
      <c r="A202" s="54">
        <f t="shared" si="96"/>
        <v>2</v>
      </c>
      <c r="B202" s="114"/>
      <c r="C202" s="96" t="s">
        <v>212</v>
      </c>
      <c r="D202" s="116"/>
      <c r="E202" s="57">
        <f t="shared" si="98"/>
        <v>-45973121</v>
      </c>
      <c r="F202" s="57">
        <f t="shared" si="99"/>
        <v>-35645832</v>
      </c>
      <c r="G202" s="58">
        <f>-1955830-1955830</f>
        <v>-3911660</v>
      </c>
      <c r="H202" s="58">
        <f>-1056637-3508100-1056637-3508100</f>
        <v>-9129474</v>
      </c>
      <c r="I202" s="58">
        <f>-6196069-5106280-6196069-5106280</f>
        <v>-22604698</v>
      </c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7">
        <f t="shared" si="100"/>
        <v>-10327289</v>
      </c>
      <c r="Z202" s="58">
        <f>-5364109-4963180</f>
        <v>-10327289</v>
      </c>
      <c r="AA202" s="58"/>
      <c r="AB202" s="58"/>
      <c r="AC202" s="58"/>
      <c r="AD202" s="58"/>
      <c r="AE202" s="58"/>
      <c r="AK202" s="21">
        <f t="shared" ca="1" si="91"/>
        <v>1</v>
      </c>
    </row>
    <row r="203" spans="1:37" s="73" customFormat="1" hidden="1">
      <c r="A203" s="54">
        <f t="shared" si="96"/>
        <v>3</v>
      </c>
      <c r="B203" s="114"/>
      <c r="C203" s="91" t="s">
        <v>213</v>
      </c>
      <c r="D203" s="116" t="s">
        <v>214</v>
      </c>
      <c r="E203" s="118">
        <f t="shared" ref="E203:AE203" si="101">SUBTOTAL(9,E204:E205)</f>
        <v>0</v>
      </c>
      <c r="F203" s="118">
        <f t="shared" si="101"/>
        <v>0</v>
      </c>
      <c r="G203" s="118">
        <f t="shared" si="101"/>
        <v>0</v>
      </c>
      <c r="H203" s="118">
        <f t="shared" si="101"/>
        <v>0</v>
      </c>
      <c r="I203" s="118">
        <f t="shared" si="101"/>
        <v>0</v>
      </c>
      <c r="J203" s="118">
        <f t="shared" si="101"/>
        <v>0</v>
      </c>
      <c r="K203" s="118">
        <f t="shared" si="101"/>
        <v>0</v>
      </c>
      <c r="L203" s="118">
        <f t="shared" si="101"/>
        <v>0</v>
      </c>
      <c r="M203" s="118">
        <f t="shared" si="101"/>
        <v>0</v>
      </c>
      <c r="N203" s="118">
        <f t="shared" si="101"/>
        <v>0</v>
      </c>
      <c r="O203" s="118">
        <f t="shared" si="101"/>
        <v>0</v>
      </c>
      <c r="P203" s="118">
        <f t="shared" si="101"/>
        <v>0</v>
      </c>
      <c r="Q203" s="118">
        <f t="shared" si="101"/>
        <v>0</v>
      </c>
      <c r="R203" s="118">
        <f t="shared" si="101"/>
        <v>0</v>
      </c>
      <c r="S203" s="118">
        <f t="shared" si="101"/>
        <v>0</v>
      </c>
      <c r="T203" s="118">
        <f t="shared" si="101"/>
        <v>0</v>
      </c>
      <c r="U203" s="118">
        <f t="shared" si="101"/>
        <v>0</v>
      </c>
      <c r="V203" s="118">
        <f t="shared" si="101"/>
        <v>0</v>
      </c>
      <c r="W203" s="118">
        <f t="shared" si="101"/>
        <v>0</v>
      </c>
      <c r="X203" s="118">
        <f t="shared" si="101"/>
        <v>0</v>
      </c>
      <c r="Y203" s="118">
        <f t="shared" si="101"/>
        <v>0</v>
      </c>
      <c r="Z203" s="118">
        <f t="shared" si="101"/>
        <v>0</v>
      </c>
      <c r="AA203" s="118">
        <f t="shared" si="101"/>
        <v>0</v>
      </c>
      <c r="AB203" s="118">
        <f t="shared" si="101"/>
        <v>0</v>
      </c>
      <c r="AC203" s="118">
        <f t="shared" si="101"/>
        <v>0</v>
      </c>
      <c r="AD203" s="118">
        <f t="shared" si="101"/>
        <v>0</v>
      </c>
      <c r="AE203" s="118">
        <f t="shared" si="101"/>
        <v>0</v>
      </c>
      <c r="AK203" s="21">
        <f t="shared" ca="1" si="91"/>
        <v>0</v>
      </c>
    </row>
    <row r="204" spans="1:37" s="73" customFormat="1" hidden="1">
      <c r="A204" s="54">
        <f>IF(MAX(E204:AF204)=0,IF(MIN(E204:AF204)=0,3,2),2)</f>
        <v>3</v>
      </c>
      <c r="B204" s="114"/>
      <c r="C204" s="96" t="s">
        <v>466</v>
      </c>
      <c r="D204" s="116"/>
      <c r="E204" s="57">
        <f>F204+Y204</f>
        <v>0</v>
      </c>
      <c r="F204" s="57">
        <f>SUM(G204:X204)</f>
        <v>0</v>
      </c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7">
        <f>SUM(Z204:AE204)</f>
        <v>0</v>
      </c>
      <c r="Z204" s="58"/>
      <c r="AA204" s="58"/>
      <c r="AB204" s="58"/>
      <c r="AC204" s="58"/>
      <c r="AD204" s="58"/>
      <c r="AE204" s="58"/>
      <c r="AK204" s="21">
        <f ca="1">IF(CELL("protect",AC204),0,1)</f>
        <v>1</v>
      </c>
    </row>
    <row r="205" spans="1:37" s="73" customFormat="1" hidden="1">
      <c r="A205" s="54">
        <f>IF(MAX(E205:AF205)=0,IF(MIN(E205:AF205)=0,3,2),2)</f>
        <v>3</v>
      </c>
      <c r="B205" s="114"/>
      <c r="C205" s="96" t="s">
        <v>467</v>
      </c>
      <c r="D205" s="116"/>
      <c r="E205" s="57">
        <f>F205+Y205</f>
        <v>0</v>
      </c>
      <c r="F205" s="57">
        <f>SUM(G205:X205)</f>
        <v>0</v>
      </c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7">
        <f>SUM(Z205:AE205)</f>
        <v>0</v>
      </c>
      <c r="Z205" s="58"/>
      <c r="AA205" s="58"/>
      <c r="AB205" s="58"/>
      <c r="AC205" s="58"/>
      <c r="AD205" s="58"/>
      <c r="AE205" s="58"/>
      <c r="AK205" s="21">
        <f ca="1">IF(CELL("protect",AC205),0,1)</f>
        <v>1</v>
      </c>
    </row>
    <row r="206" spans="1:37" s="73" customFormat="1" ht="25.5" hidden="1">
      <c r="A206" s="54">
        <f>IF(MAX(E206:AF206)=0,IF(MIN(E206:AF206)=0,3,2),2)</f>
        <v>3</v>
      </c>
      <c r="B206" s="114"/>
      <c r="C206" s="97" t="s">
        <v>336</v>
      </c>
      <c r="D206" s="131" t="s">
        <v>337</v>
      </c>
      <c r="E206" s="57">
        <f>F206+Y206</f>
        <v>0</v>
      </c>
      <c r="F206" s="57">
        <f>SUM(G206:X206)</f>
        <v>0</v>
      </c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7">
        <f>SUM(Z206:AE206)</f>
        <v>0</v>
      </c>
      <c r="Z206" s="58"/>
      <c r="AA206" s="58"/>
      <c r="AB206" s="58"/>
      <c r="AC206" s="58"/>
      <c r="AD206" s="58"/>
      <c r="AE206" s="58"/>
      <c r="AK206" s="21">
        <f t="shared" ca="1" si="91"/>
        <v>1</v>
      </c>
    </row>
    <row r="207" spans="1:37" s="73" customFormat="1" ht="25.5" hidden="1">
      <c r="A207" s="54">
        <f t="shared" si="96"/>
        <v>3</v>
      </c>
      <c r="B207" s="114"/>
      <c r="C207" s="97" t="s">
        <v>338</v>
      </c>
      <c r="D207" s="116" t="s">
        <v>215</v>
      </c>
      <c r="E207" s="57">
        <f t="shared" si="98"/>
        <v>0</v>
      </c>
      <c r="F207" s="57">
        <f t="shared" si="99"/>
        <v>0</v>
      </c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7">
        <f t="shared" si="100"/>
        <v>0</v>
      </c>
      <c r="Z207" s="58"/>
      <c r="AA207" s="58"/>
      <c r="AB207" s="58"/>
      <c r="AC207" s="58"/>
      <c r="AD207" s="58"/>
      <c r="AE207" s="58"/>
      <c r="AK207" s="21">
        <f t="shared" ca="1" si="91"/>
        <v>1</v>
      </c>
    </row>
    <row r="208" spans="1:37" s="73" customFormat="1" hidden="1">
      <c r="A208" s="54">
        <f t="shared" si="96"/>
        <v>3</v>
      </c>
      <c r="B208" s="114"/>
      <c r="C208" s="91" t="s">
        <v>339</v>
      </c>
      <c r="D208" s="116" t="s">
        <v>216</v>
      </c>
      <c r="E208" s="57">
        <f t="shared" si="98"/>
        <v>0</v>
      </c>
      <c r="F208" s="57">
        <f t="shared" si="99"/>
        <v>0</v>
      </c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7">
        <f t="shared" si="100"/>
        <v>0</v>
      </c>
      <c r="Z208" s="58"/>
      <c r="AA208" s="58"/>
      <c r="AB208" s="58"/>
      <c r="AC208" s="58"/>
      <c r="AD208" s="58"/>
      <c r="AE208" s="58"/>
      <c r="AK208" s="21">
        <f t="shared" ca="1" si="91"/>
        <v>1</v>
      </c>
    </row>
    <row r="209" spans="1:37" s="73" customFormat="1" hidden="1">
      <c r="A209" s="54">
        <f t="shared" si="96"/>
        <v>3</v>
      </c>
      <c r="B209" s="119"/>
      <c r="C209" s="97" t="s">
        <v>477</v>
      </c>
      <c r="D209" s="116" t="s">
        <v>217</v>
      </c>
      <c r="E209" s="57">
        <f t="shared" si="98"/>
        <v>0</v>
      </c>
      <c r="F209" s="57">
        <f t="shared" si="99"/>
        <v>0</v>
      </c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7">
        <f t="shared" si="100"/>
        <v>0</v>
      </c>
      <c r="Z209" s="58"/>
      <c r="AA209" s="58"/>
      <c r="AB209" s="58"/>
      <c r="AC209" s="58"/>
      <c r="AD209" s="58"/>
      <c r="AE209" s="58"/>
      <c r="AK209" s="21">
        <f t="shared" ca="1" si="91"/>
        <v>1</v>
      </c>
    </row>
    <row r="210" spans="1:37" s="73" customFormat="1" ht="25.5" hidden="1">
      <c r="A210" s="54">
        <f>IF(MAX(E210:AF210)=0,IF(MIN(E210:AF210)=0,3,2),2)</f>
        <v>3</v>
      </c>
      <c r="B210" s="114"/>
      <c r="C210" s="91" t="s">
        <v>478</v>
      </c>
      <c r="D210" s="116" t="s">
        <v>218</v>
      </c>
      <c r="E210" s="57">
        <f>F210+Y210</f>
        <v>0</v>
      </c>
      <c r="F210" s="57">
        <f>SUM(G210:X210)</f>
        <v>0</v>
      </c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7">
        <f>SUM(Z210:AE210)</f>
        <v>0</v>
      </c>
      <c r="Z210" s="58"/>
      <c r="AA210" s="58"/>
      <c r="AB210" s="58"/>
      <c r="AC210" s="58"/>
      <c r="AD210" s="58"/>
      <c r="AE210" s="58"/>
      <c r="AK210" s="21">
        <f t="shared" ca="1" si="91"/>
        <v>1</v>
      </c>
    </row>
    <row r="211" spans="1:37" s="73" customFormat="1" ht="25.5" hidden="1">
      <c r="A211" s="54">
        <f t="shared" si="96"/>
        <v>3</v>
      </c>
      <c r="B211" s="114"/>
      <c r="C211" s="91" t="s">
        <v>340</v>
      </c>
      <c r="D211" s="131" t="s">
        <v>341</v>
      </c>
      <c r="E211" s="57">
        <f t="shared" si="98"/>
        <v>0</v>
      </c>
      <c r="F211" s="57">
        <f t="shared" si="99"/>
        <v>0</v>
      </c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7">
        <f t="shared" si="100"/>
        <v>0</v>
      </c>
      <c r="Z211" s="58"/>
      <c r="AA211" s="58"/>
      <c r="AB211" s="58"/>
      <c r="AC211" s="58"/>
      <c r="AD211" s="58"/>
      <c r="AE211" s="58"/>
      <c r="AK211" s="21">
        <f t="shared" ca="1" si="91"/>
        <v>1</v>
      </c>
    </row>
    <row r="212" spans="1:37" s="73" customFormat="1" hidden="1">
      <c r="A212" s="54">
        <f t="shared" si="96"/>
        <v>3</v>
      </c>
      <c r="B212" s="114"/>
      <c r="C212" s="97" t="s">
        <v>219</v>
      </c>
      <c r="D212" s="116" t="s">
        <v>220</v>
      </c>
      <c r="E212" s="118">
        <f t="shared" ref="E212:AE212" si="102">SUBTOTAL(9,E213:E233)</f>
        <v>0</v>
      </c>
      <c r="F212" s="118">
        <f t="shared" si="102"/>
        <v>0</v>
      </c>
      <c r="G212" s="118">
        <f t="shared" si="102"/>
        <v>0</v>
      </c>
      <c r="H212" s="118">
        <f t="shared" si="102"/>
        <v>0</v>
      </c>
      <c r="I212" s="118">
        <f t="shared" si="102"/>
        <v>0</v>
      </c>
      <c r="J212" s="118">
        <f t="shared" si="102"/>
        <v>0</v>
      </c>
      <c r="K212" s="118">
        <f t="shared" si="102"/>
        <v>0</v>
      </c>
      <c r="L212" s="118">
        <f t="shared" si="102"/>
        <v>0</v>
      </c>
      <c r="M212" s="118">
        <f t="shared" si="102"/>
        <v>0</v>
      </c>
      <c r="N212" s="118">
        <f t="shared" si="102"/>
        <v>0</v>
      </c>
      <c r="O212" s="118">
        <f t="shared" si="102"/>
        <v>0</v>
      </c>
      <c r="P212" s="118">
        <f t="shared" si="102"/>
        <v>0</v>
      </c>
      <c r="Q212" s="118">
        <f t="shared" si="102"/>
        <v>0</v>
      </c>
      <c r="R212" s="118">
        <f t="shared" si="102"/>
        <v>0</v>
      </c>
      <c r="S212" s="118">
        <f t="shared" si="102"/>
        <v>0</v>
      </c>
      <c r="T212" s="118">
        <f t="shared" si="102"/>
        <v>0</v>
      </c>
      <c r="U212" s="118">
        <f t="shared" si="102"/>
        <v>0</v>
      </c>
      <c r="V212" s="118">
        <f t="shared" si="102"/>
        <v>0</v>
      </c>
      <c r="W212" s="118">
        <f t="shared" si="102"/>
        <v>0</v>
      </c>
      <c r="X212" s="118">
        <f t="shared" si="102"/>
        <v>0</v>
      </c>
      <c r="Y212" s="118">
        <f t="shared" si="102"/>
        <v>0</v>
      </c>
      <c r="Z212" s="118">
        <f t="shared" si="102"/>
        <v>0</v>
      </c>
      <c r="AA212" s="118">
        <f t="shared" si="102"/>
        <v>0</v>
      </c>
      <c r="AB212" s="118">
        <f t="shared" si="102"/>
        <v>0</v>
      </c>
      <c r="AC212" s="118">
        <f t="shared" si="102"/>
        <v>0</v>
      </c>
      <c r="AD212" s="118">
        <f t="shared" si="102"/>
        <v>0</v>
      </c>
      <c r="AE212" s="118">
        <f t="shared" si="102"/>
        <v>0</v>
      </c>
      <c r="AK212" s="21">
        <f t="shared" ca="1" si="91"/>
        <v>0</v>
      </c>
    </row>
    <row r="213" spans="1:37" s="73" customFormat="1" hidden="1">
      <c r="A213" s="54">
        <f t="shared" si="96"/>
        <v>3</v>
      </c>
      <c r="B213" s="114"/>
      <c r="C213" s="95" t="s">
        <v>342</v>
      </c>
      <c r="D213" s="131" t="s">
        <v>343</v>
      </c>
      <c r="E213" s="57">
        <f t="shared" ref="E213:E233" si="103">F213+Y213</f>
        <v>0</v>
      </c>
      <c r="F213" s="57">
        <f t="shared" ref="F213:F233" si="104">SUM(G213:X213)</f>
        <v>0</v>
      </c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7">
        <f t="shared" ref="Y213:Y233" si="105">SUM(Z213:AE213)</f>
        <v>0</v>
      </c>
      <c r="Z213" s="58"/>
      <c r="AA213" s="58"/>
      <c r="AB213" s="58"/>
      <c r="AC213" s="58"/>
      <c r="AD213" s="58"/>
      <c r="AE213" s="58"/>
      <c r="AK213" s="21">
        <f t="shared" ca="1" si="91"/>
        <v>1</v>
      </c>
    </row>
    <row r="214" spans="1:37" s="73" customFormat="1" ht="25.5" hidden="1">
      <c r="A214" s="54">
        <f t="shared" si="96"/>
        <v>3</v>
      </c>
      <c r="B214" s="114"/>
      <c r="C214" s="95" t="s">
        <v>344</v>
      </c>
      <c r="D214" s="131" t="s">
        <v>345</v>
      </c>
      <c r="E214" s="57">
        <f t="shared" si="103"/>
        <v>0</v>
      </c>
      <c r="F214" s="57">
        <f t="shared" si="104"/>
        <v>0</v>
      </c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7">
        <f t="shared" si="105"/>
        <v>0</v>
      </c>
      <c r="Z214" s="58"/>
      <c r="AA214" s="58"/>
      <c r="AB214" s="58"/>
      <c r="AC214" s="58"/>
      <c r="AD214" s="58"/>
      <c r="AE214" s="58"/>
      <c r="AK214" s="21">
        <f t="shared" ca="1" si="91"/>
        <v>1</v>
      </c>
    </row>
    <row r="215" spans="1:37" s="73" customFormat="1" hidden="1">
      <c r="A215" s="54">
        <f t="shared" si="96"/>
        <v>3</v>
      </c>
      <c r="B215" s="114"/>
      <c r="C215" s="95" t="s">
        <v>346</v>
      </c>
      <c r="D215" s="131" t="s">
        <v>347</v>
      </c>
      <c r="E215" s="57">
        <f t="shared" si="103"/>
        <v>0</v>
      </c>
      <c r="F215" s="57">
        <f t="shared" si="104"/>
        <v>0</v>
      </c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7">
        <f t="shared" si="105"/>
        <v>0</v>
      </c>
      <c r="Z215" s="58"/>
      <c r="AA215" s="58"/>
      <c r="AB215" s="58"/>
      <c r="AC215" s="58"/>
      <c r="AD215" s="58"/>
      <c r="AE215" s="58"/>
      <c r="AK215" s="21">
        <f t="shared" ca="1" si="91"/>
        <v>1</v>
      </c>
    </row>
    <row r="216" spans="1:37" s="73" customFormat="1" hidden="1">
      <c r="A216" s="54">
        <f t="shared" si="96"/>
        <v>3</v>
      </c>
      <c r="B216" s="114"/>
      <c r="C216" s="95" t="s">
        <v>348</v>
      </c>
      <c r="D216" s="131" t="s">
        <v>349</v>
      </c>
      <c r="E216" s="57">
        <f t="shared" si="103"/>
        <v>0</v>
      </c>
      <c r="F216" s="57">
        <f t="shared" si="104"/>
        <v>0</v>
      </c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7">
        <f t="shared" si="105"/>
        <v>0</v>
      </c>
      <c r="Z216" s="58"/>
      <c r="AA216" s="58"/>
      <c r="AB216" s="58"/>
      <c r="AC216" s="58"/>
      <c r="AD216" s="58"/>
      <c r="AE216" s="58"/>
      <c r="AK216" s="21">
        <f t="shared" ca="1" si="91"/>
        <v>1</v>
      </c>
    </row>
    <row r="217" spans="1:37" s="73" customFormat="1" ht="25.5" hidden="1">
      <c r="A217" s="54">
        <f t="shared" si="96"/>
        <v>3</v>
      </c>
      <c r="B217" s="114"/>
      <c r="C217" s="95" t="s">
        <v>350</v>
      </c>
      <c r="D217" s="131" t="s">
        <v>351</v>
      </c>
      <c r="E217" s="57">
        <f t="shared" si="103"/>
        <v>0</v>
      </c>
      <c r="F217" s="57">
        <f t="shared" si="104"/>
        <v>0</v>
      </c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7">
        <f t="shared" si="105"/>
        <v>0</v>
      </c>
      <c r="Z217" s="58"/>
      <c r="AA217" s="58"/>
      <c r="AB217" s="58"/>
      <c r="AC217" s="58"/>
      <c r="AD217" s="58"/>
      <c r="AE217" s="58"/>
      <c r="AK217" s="21">
        <f t="shared" ca="1" si="91"/>
        <v>1</v>
      </c>
    </row>
    <row r="218" spans="1:37" s="73" customFormat="1" ht="25.5" hidden="1">
      <c r="A218" s="54">
        <f t="shared" si="96"/>
        <v>3</v>
      </c>
      <c r="B218" s="114"/>
      <c r="C218" s="95" t="s">
        <v>352</v>
      </c>
      <c r="D218" s="131" t="s">
        <v>353</v>
      </c>
      <c r="E218" s="57">
        <f t="shared" si="103"/>
        <v>0</v>
      </c>
      <c r="F218" s="57">
        <f t="shared" si="104"/>
        <v>0</v>
      </c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7">
        <f t="shared" si="105"/>
        <v>0</v>
      </c>
      <c r="Z218" s="58"/>
      <c r="AA218" s="58"/>
      <c r="AB218" s="58"/>
      <c r="AC218" s="58"/>
      <c r="AD218" s="58"/>
      <c r="AE218" s="58"/>
      <c r="AK218" s="21">
        <f t="shared" ca="1" si="91"/>
        <v>1</v>
      </c>
    </row>
    <row r="219" spans="1:37" s="73" customFormat="1" ht="25.5" hidden="1">
      <c r="A219" s="54">
        <f t="shared" si="96"/>
        <v>3</v>
      </c>
      <c r="B219" s="114"/>
      <c r="C219" s="95" t="s">
        <v>354</v>
      </c>
      <c r="D219" s="131" t="s">
        <v>355</v>
      </c>
      <c r="E219" s="57">
        <f t="shared" si="103"/>
        <v>0</v>
      </c>
      <c r="F219" s="57">
        <f t="shared" si="104"/>
        <v>0</v>
      </c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7">
        <f t="shared" si="105"/>
        <v>0</v>
      </c>
      <c r="Z219" s="58"/>
      <c r="AA219" s="58"/>
      <c r="AB219" s="58"/>
      <c r="AC219" s="58"/>
      <c r="AD219" s="58"/>
      <c r="AE219" s="58"/>
      <c r="AK219" s="21">
        <f t="shared" ca="1" si="91"/>
        <v>1</v>
      </c>
    </row>
    <row r="220" spans="1:37" s="73" customFormat="1" ht="25.5" hidden="1">
      <c r="A220" s="54">
        <f t="shared" si="96"/>
        <v>3</v>
      </c>
      <c r="B220" s="114"/>
      <c r="C220" s="95" t="s">
        <v>356</v>
      </c>
      <c r="D220" s="131" t="s">
        <v>357</v>
      </c>
      <c r="E220" s="57">
        <f t="shared" si="103"/>
        <v>0</v>
      </c>
      <c r="F220" s="57">
        <f t="shared" si="104"/>
        <v>0</v>
      </c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7">
        <f t="shared" si="105"/>
        <v>0</v>
      </c>
      <c r="Z220" s="58"/>
      <c r="AA220" s="58"/>
      <c r="AB220" s="58"/>
      <c r="AC220" s="58"/>
      <c r="AD220" s="58"/>
      <c r="AE220" s="58"/>
      <c r="AK220" s="21">
        <f t="shared" ca="1" si="91"/>
        <v>1</v>
      </c>
    </row>
    <row r="221" spans="1:37" s="73" customFormat="1" hidden="1">
      <c r="A221" s="54">
        <f t="shared" si="96"/>
        <v>3</v>
      </c>
      <c r="B221" s="114"/>
      <c r="C221" s="95" t="s">
        <v>358</v>
      </c>
      <c r="D221" s="131" t="s">
        <v>359</v>
      </c>
      <c r="E221" s="57">
        <f t="shared" si="103"/>
        <v>0</v>
      </c>
      <c r="F221" s="57">
        <f t="shared" si="104"/>
        <v>0</v>
      </c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7">
        <f t="shared" si="105"/>
        <v>0</v>
      </c>
      <c r="Z221" s="58"/>
      <c r="AA221" s="58"/>
      <c r="AB221" s="58"/>
      <c r="AC221" s="58"/>
      <c r="AD221" s="58"/>
      <c r="AE221" s="58"/>
      <c r="AK221" s="21">
        <f t="shared" ca="1" si="91"/>
        <v>1</v>
      </c>
    </row>
    <row r="222" spans="1:37" s="73" customFormat="1" hidden="1">
      <c r="A222" s="54">
        <f t="shared" si="96"/>
        <v>3</v>
      </c>
      <c r="B222" s="114"/>
      <c r="C222" s="95" t="s">
        <v>360</v>
      </c>
      <c r="D222" s="131" t="s">
        <v>361</v>
      </c>
      <c r="E222" s="57">
        <f t="shared" si="103"/>
        <v>0</v>
      </c>
      <c r="F222" s="57">
        <f t="shared" si="104"/>
        <v>0</v>
      </c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7">
        <f t="shared" si="105"/>
        <v>0</v>
      </c>
      <c r="Z222" s="58"/>
      <c r="AA222" s="58"/>
      <c r="AB222" s="58"/>
      <c r="AC222" s="58"/>
      <c r="AD222" s="58"/>
      <c r="AE222" s="58"/>
      <c r="AK222" s="21">
        <f t="shared" ca="1" si="91"/>
        <v>1</v>
      </c>
    </row>
    <row r="223" spans="1:37" s="73" customFormat="1" ht="25.5" hidden="1">
      <c r="A223" s="54">
        <f t="shared" si="96"/>
        <v>3</v>
      </c>
      <c r="B223" s="114"/>
      <c r="C223" s="95" t="s">
        <v>362</v>
      </c>
      <c r="D223" s="131" t="s">
        <v>363</v>
      </c>
      <c r="E223" s="57">
        <f t="shared" si="103"/>
        <v>0</v>
      </c>
      <c r="F223" s="57">
        <f t="shared" si="104"/>
        <v>0</v>
      </c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7">
        <f t="shared" si="105"/>
        <v>0</v>
      </c>
      <c r="Z223" s="58"/>
      <c r="AA223" s="58"/>
      <c r="AB223" s="58"/>
      <c r="AC223" s="58"/>
      <c r="AD223" s="58"/>
      <c r="AE223" s="58"/>
      <c r="AK223" s="21">
        <f t="shared" ca="1" si="91"/>
        <v>1</v>
      </c>
    </row>
    <row r="224" spans="1:37" s="73" customFormat="1" hidden="1">
      <c r="A224" s="54">
        <f t="shared" si="96"/>
        <v>3</v>
      </c>
      <c r="B224" s="114"/>
      <c r="C224" s="95" t="s">
        <v>364</v>
      </c>
      <c r="D224" s="131" t="s">
        <v>365</v>
      </c>
      <c r="E224" s="57">
        <f t="shared" si="103"/>
        <v>0</v>
      </c>
      <c r="F224" s="57">
        <f t="shared" si="104"/>
        <v>0</v>
      </c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7">
        <f t="shared" si="105"/>
        <v>0</v>
      </c>
      <c r="Z224" s="58"/>
      <c r="AA224" s="58"/>
      <c r="AB224" s="58"/>
      <c r="AC224" s="58"/>
      <c r="AD224" s="58"/>
      <c r="AE224" s="58"/>
      <c r="AK224" s="21">
        <f t="shared" ca="1" si="91"/>
        <v>1</v>
      </c>
    </row>
    <row r="225" spans="1:37" s="73" customFormat="1" ht="25.5" hidden="1">
      <c r="A225" s="54">
        <f t="shared" si="96"/>
        <v>3</v>
      </c>
      <c r="B225" s="114"/>
      <c r="C225" s="95" t="s">
        <v>366</v>
      </c>
      <c r="D225" s="131" t="s">
        <v>367</v>
      </c>
      <c r="E225" s="57">
        <f t="shared" si="103"/>
        <v>0</v>
      </c>
      <c r="F225" s="57">
        <f t="shared" si="104"/>
        <v>0</v>
      </c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7">
        <f t="shared" si="105"/>
        <v>0</v>
      </c>
      <c r="Z225" s="58"/>
      <c r="AA225" s="58"/>
      <c r="AB225" s="58"/>
      <c r="AC225" s="58"/>
      <c r="AD225" s="58"/>
      <c r="AE225" s="58"/>
      <c r="AK225" s="21">
        <f t="shared" ca="1" si="91"/>
        <v>1</v>
      </c>
    </row>
    <row r="226" spans="1:37" s="73" customFormat="1" ht="25.5" hidden="1">
      <c r="A226" s="54">
        <f t="shared" si="96"/>
        <v>3</v>
      </c>
      <c r="B226" s="114"/>
      <c r="C226" s="95" t="s">
        <v>368</v>
      </c>
      <c r="D226" s="131" t="s">
        <v>369</v>
      </c>
      <c r="E226" s="57">
        <f t="shared" si="103"/>
        <v>0</v>
      </c>
      <c r="F226" s="57">
        <f t="shared" si="104"/>
        <v>0</v>
      </c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7">
        <f t="shared" si="105"/>
        <v>0</v>
      </c>
      <c r="Z226" s="58"/>
      <c r="AA226" s="58"/>
      <c r="AB226" s="58"/>
      <c r="AC226" s="58"/>
      <c r="AD226" s="58"/>
      <c r="AE226" s="58"/>
      <c r="AK226" s="21">
        <f t="shared" ca="1" si="91"/>
        <v>1</v>
      </c>
    </row>
    <row r="227" spans="1:37" s="73" customFormat="1" ht="25.5" hidden="1">
      <c r="A227" s="54">
        <f t="shared" si="96"/>
        <v>3</v>
      </c>
      <c r="B227" s="114"/>
      <c r="C227" s="95" t="s">
        <v>370</v>
      </c>
      <c r="D227" s="131" t="s">
        <v>371</v>
      </c>
      <c r="E227" s="57">
        <f t="shared" si="103"/>
        <v>0</v>
      </c>
      <c r="F227" s="57">
        <f t="shared" si="104"/>
        <v>0</v>
      </c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7">
        <f t="shared" si="105"/>
        <v>0</v>
      </c>
      <c r="Z227" s="58"/>
      <c r="AA227" s="58"/>
      <c r="AB227" s="58"/>
      <c r="AC227" s="58"/>
      <c r="AD227" s="58"/>
      <c r="AE227" s="58"/>
      <c r="AK227" s="21">
        <f t="shared" ca="1" si="91"/>
        <v>1</v>
      </c>
    </row>
    <row r="228" spans="1:37" s="73" customFormat="1" hidden="1">
      <c r="A228" s="54">
        <f t="shared" si="96"/>
        <v>3</v>
      </c>
      <c r="B228" s="114"/>
      <c r="C228" s="95" t="s">
        <v>372</v>
      </c>
      <c r="D228" s="131" t="s">
        <v>373</v>
      </c>
      <c r="E228" s="57">
        <f t="shared" si="103"/>
        <v>0</v>
      </c>
      <c r="F228" s="57">
        <f t="shared" si="104"/>
        <v>0</v>
      </c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7">
        <f t="shared" si="105"/>
        <v>0</v>
      </c>
      <c r="Z228" s="58"/>
      <c r="AA228" s="58"/>
      <c r="AB228" s="58"/>
      <c r="AC228" s="58"/>
      <c r="AD228" s="58"/>
      <c r="AE228" s="58"/>
      <c r="AK228" s="21">
        <f t="shared" ca="1" si="91"/>
        <v>1</v>
      </c>
    </row>
    <row r="229" spans="1:37" s="73" customFormat="1" hidden="1">
      <c r="A229" s="54">
        <f t="shared" si="96"/>
        <v>3</v>
      </c>
      <c r="B229" s="114"/>
      <c r="C229" s="95" t="s">
        <v>374</v>
      </c>
      <c r="D229" s="131" t="s">
        <v>375</v>
      </c>
      <c r="E229" s="57">
        <f t="shared" si="103"/>
        <v>0</v>
      </c>
      <c r="F229" s="57">
        <f t="shared" si="104"/>
        <v>0</v>
      </c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7">
        <f t="shared" si="105"/>
        <v>0</v>
      </c>
      <c r="Z229" s="58"/>
      <c r="AA229" s="58"/>
      <c r="AB229" s="58"/>
      <c r="AC229" s="58"/>
      <c r="AD229" s="58"/>
      <c r="AE229" s="58"/>
      <c r="AK229" s="21">
        <f t="shared" ca="1" si="91"/>
        <v>1</v>
      </c>
    </row>
    <row r="230" spans="1:37" s="73" customFormat="1" ht="25.5" hidden="1">
      <c r="A230" s="54">
        <f t="shared" si="96"/>
        <v>3</v>
      </c>
      <c r="B230" s="114"/>
      <c r="C230" s="95" t="s">
        <v>479</v>
      </c>
      <c r="D230" s="131" t="s">
        <v>376</v>
      </c>
      <c r="E230" s="57">
        <f t="shared" si="103"/>
        <v>0</v>
      </c>
      <c r="F230" s="57">
        <f t="shared" si="104"/>
        <v>0</v>
      </c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7">
        <f t="shared" si="105"/>
        <v>0</v>
      </c>
      <c r="Z230" s="58"/>
      <c r="AA230" s="58"/>
      <c r="AB230" s="58"/>
      <c r="AC230" s="58"/>
      <c r="AD230" s="58"/>
      <c r="AE230" s="58"/>
      <c r="AK230" s="21">
        <f t="shared" ca="1" si="91"/>
        <v>1</v>
      </c>
    </row>
    <row r="231" spans="1:37" s="73" customFormat="1" ht="25.5" hidden="1">
      <c r="A231" s="54">
        <f t="shared" si="96"/>
        <v>3</v>
      </c>
      <c r="B231" s="114"/>
      <c r="C231" s="95" t="s">
        <v>377</v>
      </c>
      <c r="D231" s="131" t="s">
        <v>378</v>
      </c>
      <c r="E231" s="57">
        <f t="shared" si="103"/>
        <v>0</v>
      </c>
      <c r="F231" s="57">
        <f t="shared" si="104"/>
        <v>0</v>
      </c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7">
        <f t="shared" si="105"/>
        <v>0</v>
      </c>
      <c r="Z231" s="58"/>
      <c r="AA231" s="58"/>
      <c r="AB231" s="58"/>
      <c r="AC231" s="58"/>
      <c r="AD231" s="58"/>
      <c r="AE231" s="58"/>
      <c r="AK231" s="21">
        <f t="shared" ca="1" si="91"/>
        <v>1</v>
      </c>
    </row>
    <row r="232" spans="1:37" s="73" customFormat="1" ht="25.5" hidden="1">
      <c r="A232" s="54">
        <f t="shared" si="96"/>
        <v>3</v>
      </c>
      <c r="B232" s="114"/>
      <c r="C232" s="95" t="s">
        <v>379</v>
      </c>
      <c r="D232" s="131" t="s">
        <v>380</v>
      </c>
      <c r="E232" s="57">
        <f t="shared" si="103"/>
        <v>0</v>
      </c>
      <c r="F232" s="57">
        <f t="shared" si="104"/>
        <v>0</v>
      </c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7">
        <f t="shared" si="105"/>
        <v>0</v>
      </c>
      <c r="Z232" s="58"/>
      <c r="AA232" s="58"/>
      <c r="AB232" s="58"/>
      <c r="AC232" s="58"/>
      <c r="AD232" s="58"/>
      <c r="AE232" s="58"/>
      <c r="AK232" s="21">
        <f t="shared" ca="1" si="91"/>
        <v>1</v>
      </c>
    </row>
    <row r="233" spans="1:37" s="73" customFormat="1" ht="25.5" hidden="1">
      <c r="A233" s="54">
        <f t="shared" si="96"/>
        <v>3</v>
      </c>
      <c r="B233" s="114"/>
      <c r="C233" s="95" t="s">
        <v>381</v>
      </c>
      <c r="D233" s="131" t="s">
        <v>382</v>
      </c>
      <c r="E233" s="57">
        <f t="shared" si="103"/>
        <v>0</v>
      </c>
      <c r="F233" s="57">
        <f t="shared" si="104"/>
        <v>0</v>
      </c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7">
        <f t="shared" si="105"/>
        <v>0</v>
      </c>
      <c r="Z233" s="58"/>
      <c r="AA233" s="58"/>
      <c r="AB233" s="58"/>
      <c r="AC233" s="58"/>
      <c r="AD233" s="58"/>
      <c r="AE233" s="58"/>
      <c r="AK233" s="21">
        <f t="shared" ca="1" si="91"/>
        <v>1</v>
      </c>
    </row>
    <row r="234" spans="1:37" s="73" customFormat="1" hidden="1">
      <c r="A234" s="54">
        <f>IF(MAX(E234:AF234)=0,IF(MIN(E234:AF234)=0,3,2),2)</f>
        <v>3</v>
      </c>
      <c r="B234" s="120"/>
      <c r="C234" s="91" t="s">
        <v>221</v>
      </c>
      <c r="D234" s="191" t="s">
        <v>222</v>
      </c>
      <c r="E234" s="118">
        <f t="shared" ref="E234:AE234" si="106">SUBTOTAL(9,E235:E237)</f>
        <v>0</v>
      </c>
      <c r="F234" s="118">
        <f t="shared" si="106"/>
        <v>0</v>
      </c>
      <c r="G234" s="118">
        <f t="shared" si="106"/>
        <v>0</v>
      </c>
      <c r="H234" s="118">
        <f t="shared" si="106"/>
        <v>0</v>
      </c>
      <c r="I234" s="118">
        <f t="shared" si="106"/>
        <v>0</v>
      </c>
      <c r="J234" s="118">
        <f t="shared" si="106"/>
        <v>0</v>
      </c>
      <c r="K234" s="118">
        <f t="shared" si="106"/>
        <v>0</v>
      </c>
      <c r="L234" s="118">
        <f t="shared" si="106"/>
        <v>0</v>
      </c>
      <c r="M234" s="118">
        <f t="shared" si="106"/>
        <v>0</v>
      </c>
      <c r="N234" s="118">
        <f t="shared" si="106"/>
        <v>0</v>
      </c>
      <c r="O234" s="118">
        <f t="shared" si="106"/>
        <v>0</v>
      </c>
      <c r="P234" s="118">
        <f t="shared" si="106"/>
        <v>0</v>
      </c>
      <c r="Q234" s="118">
        <f t="shared" si="106"/>
        <v>0</v>
      </c>
      <c r="R234" s="118">
        <f t="shared" si="106"/>
        <v>0</v>
      </c>
      <c r="S234" s="118">
        <f t="shared" si="106"/>
        <v>0</v>
      </c>
      <c r="T234" s="118">
        <f t="shared" si="106"/>
        <v>0</v>
      </c>
      <c r="U234" s="118">
        <f t="shared" si="106"/>
        <v>0</v>
      </c>
      <c r="V234" s="118">
        <f t="shared" si="106"/>
        <v>0</v>
      </c>
      <c r="W234" s="118">
        <f t="shared" si="106"/>
        <v>0</v>
      </c>
      <c r="X234" s="118">
        <f t="shared" si="106"/>
        <v>0</v>
      </c>
      <c r="Y234" s="118">
        <f t="shared" si="106"/>
        <v>0</v>
      </c>
      <c r="Z234" s="118">
        <f t="shared" si="106"/>
        <v>0</v>
      </c>
      <c r="AA234" s="118">
        <f t="shared" si="106"/>
        <v>0</v>
      </c>
      <c r="AB234" s="118">
        <f t="shared" si="106"/>
        <v>0</v>
      </c>
      <c r="AC234" s="118">
        <f t="shared" si="106"/>
        <v>0</v>
      </c>
      <c r="AD234" s="118">
        <f t="shared" si="106"/>
        <v>0</v>
      </c>
      <c r="AE234" s="118">
        <f t="shared" si="106"/>
        <v>0</v>
      </c>
      <c r="AK234" s="21">
        <f t="shared" ca="1" si="91"/>
        <v>0</v>
      </c>
    </row>
    <row r="235" spans="1:37" s="73" customFormat="1" ht="25.5" hidden="1">
      <c r="A235" s="54">
        <f>IF(MAX(E235:AF235)=0,IF(MIN(E235:AF235)=0,3,2),2)</f>
        <v>3</v>
      </c>
      <c r="B235" s="120"/>
      <c r="C235" s="96" t="s">
        <v>383</v>
      </c>
      <c r="D235" s="191" t="s">
        <v>384</v>
      </c>
      <c r="E235" s="57">
        <f>F235+Y235</f>
        <v>0</v>
      </c>
      <c r="F235" s="57">
        <f>SUM(G235:X235)</f>
        <v>0</v>
      </c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7">
        <f>SUM(Z235:AE235)</f>
        <v>0</v>
      </c>
      <c r="Z235" s="58"/>
      <c r="AA235" s="58"/>
      <c r="AB235" s="58"/>
      <c r="AC235" s="58"/>
      <c r="AD235" s="58"/>
      <c r="AE235" s="58"/>
      <c r="AK235" s="21">
        <f t="shared" ca="1" si="91"/>
        <v>1</v>
      </c>
    </row>
    <row r="236" spans="1:37" s="73" customFormat="1" hidden="1">
      <c r="A236" s="54">
        <f>IF(MAX(E236:AF236)=0,IF(MIN(E236:AF236)=0,3,2),2)</f>
        <v>3</v>
      </c>
      <c r="B236" s="120"/>
      <c r="C236" s="96" t="s">
        <v>385</v>
      </c>
      <c r="D236" s="191" t="s">
        <v>386</v>
      </c>
      <c r="E236" s="57">
        <f>F236+Y236</f>
        <v>0</v>
      </c>
      <c r="F236" s="57">
        <f>SUM(G236:X236)</f>
        <v>0</v>
      </c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7">
        <f>SUM(Z236:AE236)</f>
        <v>0</v>
      </c>
      <c r="Z236" s="58"/>
      <c r="AA236" s="58"/>
      <c r="AB236" s="58"/>
      <c r="AC236" s="58"/>
      <c r="AD236" s="58"/>
      <c r="AE236" s="58"/>
      <c r="AK236" s="21">
        <f t="shared" ca="1" si="91"/>
        <v>1</v>
      </c>
    </row>
    <row r="237" spans="1:37" s="73" customFormat="1" ht="25.5" hidden="1">
      <c r="A237" s="54">
        <f>IF(MAX(E237:AF237)=0,IF(MIN(E237:AF237)=0,3,2),2)</f>
        <v>3</v>
      </c>
      <c r="B237" s="120"/>
      <c r="C237" s="96" t="s">
        <v>387</v>
      </c>
      <c r="D237" s="191" t="s">
        <v>388</v>
      </c>
      <c r="E237" s="57">
        <f>F237+Y237</f>
        <v>0</v>
      </c>
      <c r="F237" s="57">
        <f>SUM(G237:X237)</f>
        <v>0</v>
      </c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7">
        <f>SUM(Z237:AE237)</f>
        <v>0</v>
      </c>
      <c r="Z237" s="58"/>
      <c r="AA237" s="58"/>
      <c r="AB237" s="58"/>
      <c r="AC237" s="58"/>
      <c r="AD237" s="58"/>
      <c r="AE237" s="58"/>
      <c r="AK237" s="21">
        <f t="shared" ca="1" si="91"/>
        <v>1</v>
      </c>
    </row>
    <row r="238" spans="1:37" s="73" customFormat="1" hidden="1">
      <c r="A238" s="54">
        <f t="shared" si="96"/>
        <v>3</v>
      </c>
      <c r="B238" s="121"/>
      <c r="C238" s="122" t="s">
        <v>223</v>
      </c>
      <c r="D238" s="123" t="s">
        <v>224</v>
      </c>
      <c r="E238" s="118">
        <f t="shared" ref="E238:AE238" si="107">SUBTOTAL(9,E239:E240)</f>
        <v>0</v>
      </c>
      <c r="F238" s="118">
        <f t="shared" si="107"/>
        <v>0</v>
      </c>
      <c r="G238" s="118">
        <f t="shared" si="107"/>
        <v>0</v>
      </c>
      <c r="H238" s="118">
        <f t="shared" si="107"/>
        <v>0</v>
      </c>
      <c r="I238" s="118">
        <f t="shared" si="107"/>
        <v>0</v>
      </c>
      <c r="J238" s="118">
        <f t="shared" si="107"/>
        <v>0</v>
      </c>
      <c r="K238" s="118">
        <f t="shared" si="107"/>
        <v>0</v>
      </c>
      <c r="L238" s="118">
        <f t="shared" si="107"/>
        <v>0</v>
      </c>
      <c r="M238" s="118">
        <f t="shared" si="107"/>
        <v>0</v>
      </c>
      <c r="N238" s="118">
        <f t="shared" si="107"/>
        <v>0</v>
      </c>
      <c r="O238" s="118">
        <f t="shared" si="107"/>
        <v>0</v>
      </c>
      <c r="P238" s="118">
        <f t="shared" si="107"/>
        <v>0</v>
      </c>
      <c r="Q238" s="118">
        <f t="shared" si="107"/>
        <v>0</v>
      </c>
      <c r="R238" s="118">
        <f t="shared" si="107"/>
        <v>0</v>
      </c>
      <c r="S238" s="118">
        <f t="shared" si="107"/>
        <v>0</v>
      </c>
      <c r="T238" s="118">
        <f t="shared" si="107"/>
        <v>0</v>
      </c>
      <c r="U238" s="118">
        <f t="shared" si="107"/>
        <v>0</v>
      </c>
      <c r="V238" s="118">
        <f t="shared" si="107"/>
        <v>0</v>
      </c>
      <c r="W238" s="118">
        <f t="shared" si="107"/>
        <v>0</v>
      </c>
      <c r="X238" s="118">
        <f t="shared" si="107"/>
        <v>0</v>
      </c>
      <c r="Y238" s="118">
        <f t="shared" si="107"/>
        <v>0</v>
      </c>
      <c r="Z238" s="118">
        <f t="shared" si="107"/>
        <v>0</v>
      </c>
      <c r="AA238" s="118">
        <f t="shared" si="107"/>
        <v>0</v>
      </c>
      <c r="AB238" s="118">
        <f t="shared" si="107"/>
        <v>0</v>
      </c>
      <c r="AC238" s="118">
        <f t="shared" si="107"/>
        <v>0</v>
      </c>
      <c r="AD238" s="118">
        <f t="shared" si="107"/>
        <v>0</v>
      </c>
      <c r="AE238" s="118">
        <f t="shared" si="107"/>
        <v>0</v>
      </c>
      <c r="AK238" s="21">
        <f t="shared" ca="1" si="91"/>
        <v>0</v>
      </c>
    </row>
    <row r="239" spans="1:37" s="73" customFormat="1" hidden="1">
      <c r="A239" s="54">
        <f t="shared" si="96"/>
        <v>3</v>
      </c>
      <c r="B239" s="121"/>
      <c r="C239" s="124" t="s">
        <v>225</v>
      </c>
      <c r="D239" s="125" t="s">
        <v>226</v>
      </c>
      <c r="E239" s="57">
        <f>F239+Y239</f>
        <v>0</v>
      </c>
      <c r="F239" s="57">
        <f>SUM(G239:X239)</f>
        <v>0</v>
      </c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7">
        <f>SUM(Z239:AE239)</f>
        <v>0</v>
      </c>
      <c r="Z239" s="58"/>
      <c r="AA239" s="58"/>
      <c r="AB239" s="58"/>
      <c r="AC239" s="58"/>
      <c r="AD239" s="58"/>
      <c r="AE239" s="58"/>
      <c r="AK239" s="21">
        <f t="shared" ca="1" si="91"/>
        <v>1</v>
      </c>
    </row>
    <row r="240" spans="1:37" s="73" customFormat="1" hidden="1">
      <c r="A240" s="54">
        <f t="shared" si="96"/>
        <v>3</v>
      </c>
      <c r="B240" s="121"/>
      <c r="C240" s="124" t="s">
        <v>227</v>
      </c>
      <c r="D240" s="125" t="s">
        <v>228</v>
      </c>
      <c r="E240" s="57">
        <f>F240+Y240</f>
        <v>0</v>
      </c>
      <c r="F240" s="57">
        <f>SUM(G240:X240)</f>
        <v>0</v>
      </c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7">
        <f>SUM(Z240:AE240)</f>
        <v>0</v>
      </c>
      <c r="Z240" s="58"/>
      <c r="AA240" s="58"/>
      <c r="AB240" s="58"/>
      <c r="AC240" s="58"/>
      <c r="AD240" s="58"/>
      <c r="AE240" s="58"/>
      <c r="AK240" s="21">
        <f t="shared" ca="1" si="91"/>
        <v>1</v>
      </c>
    </row>
    <row r="241" spans="1:37" s="73" customFormat="1" hidden="1">
      <c r="A241" s="54">
        <f t="shared" si="96"/>
        <v>3</v>
      </c>
      <c r="B241" s="121"/>
      <c r="C241" s="122" t="s">
        <v>468</v>
      </c>
      <c r="D241" s="123" t="s">
        <v>229</v>
      </c>
      <c r="E241" s="118">
        <f t="shared" ref="E241:AE241" si="108">SUBTOTAL(9,E242:E243)</f>
        <v>0</v>
      </c>
      <c r="F241" s="118">
        <f t="shared" si="108"/>
        <v>0</v>
      </c>
      <c r="G241" s="118">
        <f t="shared" si="108"/>
        <v>0</v>
      </c>
      <c r="H241" s="118">
        <f t="shared" si="108"/>
        <v>0</v>
      </c>
      <c r="I241" s="118">
        <f t="shared" si="108"/>
        <v>0</v>
      </c>
      <c r="J241" s="118">
        <f t="shared" si="108"/>
        <v>0</v>
      </c>
      <c r="K241" s="118">
        <f t="shared" si="108"/>
        <v>0</v>
      </c>
      <c r="L241" s="118">
        <f t="shared" si="108"/>
        <v>0</v>
      </c>
      <c r="M241" s="118">
        <f t="shared" si="108"/>
        <v>0</v>
      </c>
      <c r="N241" s="118">
        <f t="shared" si="108"/>
        <v>0</v>
      </c>
      <c r="O241" s="118">
        <f t="shared" si="108"/>
        <v>0</v>
      </c>
      <c r="P241" s="118">
        <f t="shared" si="108"/>
        <v>0</v>
      </c>
      <c r="Q241" s="118">
        <f t="shared" si="108"/>
        <v>0</v>
      </c>
      <c r="R241" s="118">
        <f t="shared" si="108"/>
        <v>0</v>
      </c>
      <c r="S241" s="118">
        <f t="shared" si="108"/>
        <v>0</v>
      </c>
      <c r="T241" s="118">
        <f t="shared" si="108"/>
        <v>0</v>
      </c>
      <c r="U241" s="118">
        <f t="shared" si="108"/>
        <v>0</v>
      </c>
      <c r="V241" s="118">
        <f t="shared" si="108"/>
        <v>0</v>
      </c>
      <c r="W241" s="118">
        <f t="shared" si="108"/>
        <v>0</v>
      </c>
      <c r="X241" s="118">
        <f t="shared" si="108"/>
        <v>0</v>
      </c>
      <c r="Y241" s="118">
        <f t="shared" si="108"/>
        <v>0</v>
      </c>
      <c r="Z241" s="118">
        <f t="shared" si="108"/>
        <v>0</v>
      </c>
      <c r="AA241" s="118">
        <f t="shared" si="108"/>
        <v>0</v>
      </c>
      <c r="AB241" s="118">
        <f t="shared" si="108"/>
        <v>0</v>
      </c>
      <c r="AC241" s="118">
        <f t="shared" si="108"/>
        <v>0</v>
      </c>
      <c r="AD241" s="118">
        <f t="shared" si="108"/>
        <v>0</v>
      </c>
      <c r="AE241" s="118">
        <f t="shared" si="108"/>
        <v>0</v>
      </c>
      <c r="AK241" s="21">
        <f t="shared" ca="1" si="91"/>
        <v>0</v>
      </c>
    </row>
    <row r="242" spans="1:37" s="73" customFormat="1" hidden="1">
      <c r="A242" s="54">
        <f t="shared" si="96"/>
        <v>3</v>
      </c>
      <c r="B242" s="121"/>
      <c r="C242" s="126" t="s">
        <v>469</v>
      </c>
      <c r="D242" s="125" t="s">
        <v>230</v>
      </c>
      <c r="E242" s="57">
        <f>F242+Y242</f>
        <v>0</v>
      </c>
      <c r="F242" s="57">
        <f>SUM(G242:X242)</f>
        <v>0</v>
      </c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7">
        <f>SUM(Z242:AE242)</f>
        <v>0</v>
      </c>
      <c r="Z242" s="58"/>
      <c r="AA242" s="58"/>
      <c r="AB242" s="58"/>
      <c r="AC242" s="58"/>
      <c r="AD242" s="58"/>
      <c r="AE242" s="58"/>
      <c r="AK242" s="21">
        <f t="shared" ca="1" si="91"/>
        <v>1</v>
      </c>
    </row>
    <row r="243" spans="1:37" s="73" customFormat="1" hidden="1">
      <c r="A243" s="54">
        <f t="shared" si="96"/>
        <v>3</v>
      </c>
      <c r="B243" s="121"/>
      <c r="C243" s="124" t="s">
        <v>470</v>
      </c>
      <c r="D243" s="125" t="s">
        <v>231</v>
      </c>
      <c r="E243" s="57">
        <f>F243+Y243</f>
        <v>0</v>
      </c>
      <c r="F243" s="57">
        <f>SUM(G243:X243)</f>
        <v>0</v>
      </c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7">
        <f>SUM(Z243:AE243)</f>
        <v>0</v>
      </c>
      <c r="Z243" s="58"/>
      <c r="AA243" s="58"/>
      <c r="AB243" s="58"/>
      <c r="AC243" s="58"/>
      <c r="AD243" s="58"/>
      <c r="AE243" s="58"/>
      <c r="AK243" s="21">
        <f t="shared" ca="1" si="91"/>
        <v>1</v>
      </c>
    </row>
    <row r="244" spans="1:37" s="73" customFormat="1" ht="25.5" hidden="1">
      <c r="A244" s="54">
        <f t="shared" si="96"/>
        <v>3</v>
      </c>
      <c r="B244" s="127"/>
      <c r="C244" s="128" t="s">
        <v>232</v>
      </c>
      <c r="D244" s="123" t="s">
        <v>233</v>
      </c>
      <c r="E244" s="57">
        <f>F244+Y244</f>
        <v>0</v>
      </c>
      <c r="F244" s="57">
        <f>SUM(G244:X244)</f>
        <v>0</v>
      </c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7">
        <f>SUM(Z244:AE244)</f>
        <v>0</v>
      </c>
      <c r="Z244" s="58"/>
      <c r="AA244" s="58"/>
      <c r="AB244" s="58"/>
      <c r="AC244" s="58"/>
      <c r="AD244" s="58"/>
      <c r="AE244" s="58"/>
      <c r="AK244" s="21">
        <f t="shared" ca="1" si="91"/>
        <v>1</v>
      </c>
    </row>
    <row r="245" spans="1:37" s="73" customFormat="1" ht="25.5">
      <c r="A245" s="54">
        <f t="shared" si="96"/>
        <v>2</v>
      </c>
      <c r="B245" s="129"/>
      <c r="C245" s="128" t="s">
        <v>234</v>
      </c>
      <c r="D245" s="76" t="s">
        <v>235</v>
      </c>
      <c r="E245" s="118">
        <f t="shared" ref="E245:AE245" si="109">SUBTOTAL(9,E246:E247)</f>
        <v>10294702</v>
      </c>
      <c r="F245" s="118">
        <f t="shared" si="109"/>
        <v>0</v>
      </c>
      <c r="G245" s="118">
        <f t="shared" si="109"/>
        <v>0</v>
      </c>
      <c r="H245" s="118">
        <f t="shared" si="109"/>
        <v>0</v>
      </c>
      <c r="I245" s="118">
        <f t="shared" si="109"/>
        <v>0</v>
      </c>
      <c r="J245" s="118">
        <f t="shared" si="109"/>
        <v>0</v>
      </c>
      <c r="K245" s="118">
        <f t="shared" si="109"/>
        <v>0</v>
      </c>
      <c r="L245" s="118">
        <f t="shared" si="109"/>
        <v>0</v>
      </c>
      <c r="M245" s="118">
        <f t="shared" si="109"/>
        <v>0</v>
      </c>
      <c r="N245" s="118">
        <f t="shared" si="109"/>
        <v>0</v>
      </c>
      <c r="O245" s="118">
        <f t="shared" si="109"/>
        <v>0</v>
      </c>
      <c r="P245" s="118">
        <f t="shared" si="109"/>
        <v>0</v>
      </c>
      <c r="Q245" s="118">
        <f t="shared" si="109"/>
        <v>0</v>
      </c>
      <c r="R245" s="118">
        <f t="shared" si="109"/>
        <v>0</v>
      </c>
      <c r="S245" s="118">
        <f t="shared" si="109"/>
        <v>0</v>
      </c>
      <c r="T245" s="118">
        <f t="shared" si="109"/>
        <v>0</v>
      </c>
      <c r="U245" s="118">
        <f t="shared" si="109"/>
        <v>0</v>
      </c>
      <c r="V245" s="118">
        <f t="shared" si="109"/>
        <v>0</v>
      </c>
      <c r="W245" s="118">
        <f t="shared" si="109"/>
        <v>0</v>
      </c>
      <c r="X245" s="118">
        <f t="shared" si="109"/>
        <v>0</v>
      </c>
      <c r="Y245" s="118">
        <f t="shared" si="109"/>
        <v>10294702</v>
      </c>
      <c r="Z245" s="118">
        <f t="shared" si="109"/>
        <v>10294702</v>
      </c>
      <c r="AA245" s="118">
        <f t="shared" si="109"/>
        <v>0</v>
      </c>
      <c r="AB245" s="118">
        <f t="shared" si="109"/>
        <v>0</v>
      </c>
      <c r="AC245" s="118">
        <f t="shared" si="109"/>
        <v>0</v>
      </c>
      <c r="AD245" s="118">
        <f t="shared" si="109"/>
        <v>0</v>
      </c>
      <c r="AE245" s="118">
        <f t="shared" si="109"/>
        <v>0</v>
      </c>
      <c r="AK245" s="21">
        <f t="shared" ca="1" si="91"/>
        <v>0</v>
      </c>
    </row>
    <row r="246" spans="1:37" s="73" customFormat="1" hidden="1">
      <c r="A246" s="54">
        <f t="shared" si="96"/>
        <v>3</v>
      </c>
      <c r="B246" s="129"/>
      <c r="C246" s="130" t="s">
        <v>236</v>
      </c>
      <c r="D246" s="79" t="s">
        <v>237</v>
      </c>
      <c r="E246" s="57">
        <f>F246+Y246</f>
        <v>0</v>
      </c>
      <c r="F246" s="57">
        <f>SUM(G246:X246)</f>
        <v>0</v>
      </c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7">
        <f>SUM(Z246:AE246)</f>
        <v>0</v>
      </c>
      <c r="Z246" s="58"/>
      <c r="AA246" s="58"/>
      <c r="AB246" s="58"/>
      <c r="AC246" s="58"/>
      <c r="AD246" s="58"/>
      <c r="AE246" s="58"/>
      <c r="AK246" s="21">
        <f t="shared" ca="1" si="91"/>
        <v>1</v>
      </c>
    </row>
    <row r="247" spans="1:37" s="73" customFormat="1">
      <c r="A247" s="54">
        <f t="shared" si="96"/>
        <v>2</v>
      </c>
      <c r="B247" s="129"/>
      <c r="C247" s="130" t="s">
        <v>293</v>
      </c>
      <c r="D247" s="79" t="s">
        <v>238</v>
      </c>
      <c r="E247" s="57">
        <f>F247+Y247</f>
        <v>10294702</v>
      </c>
      <c r="F247" s="57">
        <f>SUM(G247:X247)</f>
        <v>0</v>
      </c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7">
        <f>SUM(Z247:AE247)</f>
        <v>10294702</v>
      </c>
      <c r="Z247" s="58">
        <f>5331751+8798+4954154-1</f>
        <v>10294702</v>
      </c>
      <c r="AA247" s="58"/>
      <c r="AB247" s="58"/>
      <c r="AC247" s="58"/>
      <c r="AD247" s="58"/>
      <c r="AE247" s="58"/>
      <c r="AK247" s="21">
        <f t="shared" ca="1" si="91"/>
        <v>1</v>
      </c>
    </row>
    <row r="248" spans="1:37" s="73" customFormat="1">
      <c r="A248" s="54">
        <f t="shared" si="96"/>
        <v>2</v>
      </c>
      <c r="B248" s="119"/>
      <c r="C248" s="91" t="s">
        <v>239</v>
      </c>
      <c r="D248" s="131"/>
      <c r="E248" s="118">
        <f t="shared" ref="E248:AE248" si="110">SUBTOTAL(9,E249:E250)</f>
        <v>-973</v>
      </c>
      <c r="F248" s="118">
        <f t="shared" si="110"/>
        <v>0</v>
      </c>
      <c r="G248" s="118">
        <f t="shared" si="110"/>
        <v>0</v>
      </c>
      <c r="H248" s="118">
        <f t="shared" si="110"/>
        <v>0</v>
      </c>
      <c r="I248" s="118">
        <f t="shared" si="110"/>
        <v>0</v>
      </c>
      <c r="J248" s="118">
        <f t="shared" si="110"/>
        <v>0</v>
      </c>
      <c r="K248" s="118">
        <f t="shared" si="110"/>
        <v>0</v>
      </c>
      <c r="L248" s="118">
        <f t="shared" si="110"/>
        <v>0</v>
      </c>
      <c r="M248" s="118">
        <f t="shared" si="110"/>
        <v>0</v>
      </c>
      <c r="N248" s="118">
        <f t="shared" si="110"/>
        <v>0</v>
      </c>
      <c r="O248" s="118">
        <f t="shared" si="110"/>
        <v>0</v>
      </c>
      <c r="P248" s="118">
        <f t="shared" si="110"/>
        <v>0</v>
      </c>
      <c r="Q248" s="118">
        <f t="shared" si="110"/>
        <v>0</v>
      </c>
      <c r="R248" s="118">
        <f t="shared" si="110"/>
        <v>0</v>
      </c>
      <c r="S248" s="118">
        <f t="shared" si="110"/>
        <v>0</v>
      </c>
      <c r="T248" s="118">
        <f t="shared" si="110"/>
        <v>0</v>
      </c>
      <c r="U248" s="118">
        <f t="shared" si="110"/>
        <v>0</v>
      </c>
      <c r="V248" s="118">
        <f t="shared" si="110"/>
        <v>0</v>
      </c>
      <c r="W248" s="118">
        <f t="shared" si="110"/>
        <v>0</v>
      </c>
      <c r="X248" s="118">
        <f t="shared" si="110"/>
        <v>0</v>
      </c>
      <c r="Y248" s="118">
        <f t="shared" si="110"/>
        <v>-973</v>
      </c>
      <c r="Z248" s="118">
        <f t="shared" si="110"/>
        <v>-973</v>
      </c>
      <c r="AA248" s="118">
        <f t="shared" si="110"/>
        <v>0</v>
      </c>
      <c r="AB248" s="118">
        <f t="shared" si="110"/>
        <v>0</v>
      </c>
      <c r="AC248" s="118">
        <f t="shared" si="110"/>
        <v>0</v>
      </c>
      <c r="AD248" s="118">
        <f t="shared" si="110"/>
        <v>0</v>
      </c>
      <c r="AE248" s="118">
        <f t="shared" si="110"/>
        <v>0</v>
      </c>
      <c r="AK248" s="21">
        <f t="shared" ca="1" si="91"/>
        <v>0</v>
      </c>
    </row>
    <row r="249" spans="1:37" s="73" customFormat="1">
      <c r="A249" s="54">
        <f t="shared" si="96"/>
        <v>2</v>
      </c>
      <c r="B249" s="114"/>
      <c r="C249" s="96" t="s">
        <v>389</v>
      </c>
      <c r="D249" s="131"/>
      <c r="E249" s="57">
        <f>F249+Y249</f>
        <v>608</v>
      </c>
      <c r="F249" s="57">
        <f>SUM(G249:X249)</f>
        <v>0</v>
      </c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7">
        <f>SUM(Z249:AE249)</f>
        <v>608</v>
      </c>
      <c r="Z249" s="58">
        <v>608</v>
      </c>
      <c r="AA249" s="58"/>
      <c r="AB249" s="58"/>
      <c r="AC249" s="58"/>
      <c r="AD249" s="58"/>
      <c r="AE249" s="58"/>
      <c r="AK249" s="21">
        <f t="shared" ca="1" si="91"/>
        <v>1</v>
      </c>
    </row>
    <row r="250" spans="1:37" s="73" customFormat="1">
      <c r="A250" s="54">
        <f t="shared" si="96"/>
        <v>2</v>
      </c>
      <c r="B250" s="114"/>
      <c r="C250" s="96" t="s">
        <v>390</v>
      </c>
      <c r="D250" s="131"/>
      <c r="E250" s="57">
        <f>F250+Y250</f>
        <v>-1581</v>
      </c>
      <c r="F250" s="57">
        <f>SUM(G250:X250)</f>
        <v>0</v>
      </c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7">
        <f>SUM(Z250:AE250)</f>
        <v>-1581</v>
      </c>
      <c r="Z250" s="58">
        <f>-563-895-9-5-88+66-87</f>
        <v>-1581</v>
      </c>
      <c r="AA250" s="58"/>
      <c r="AB250" s="58"/>
      <c r="AC250" s="58"/>
      <c r="AD250" s="58"/>
      <c r="AE250" s="58"/>
      <c r="AK250" s="21">
        <f t="shared" ca="1" si="91"/>
        <v>1</v>
      </c>
    </row>
    <row r="251" spans="1:37" s="73" customFormat="1">
      <c r="A251" s="54">
        <v>1</v>
      </c>
      <c r="B251" s="132"/>
      <c r="C251" s="133"/>
      <c r="D251" s="134"/>
      <c r="E251" s="135">
        <f t="shared" ref="E251:AE251" si="111">E97-E252</f>
        <v>0</v>
      </c>
      <c r="F251" s="135">
        <f t="shared" si="111"/>
        <v>0</v>
      </c>
      <c r="G251" s="135">
        <f t="shared" si="111"/>
        <v>0</v>
      </c>
      <c r="H251" s="135">
        <f t="shared" si="111"/>
        <v>0</v>
      </c>
      <c r="I251" s="135">
        <f t="shared" si="111"/>
        <v>0</v>
      </c>
      <c r="J251" s="135">
        <f t="shared" si="111"/>
        <v>0</v>
      </c>
      <c r="K251" s="135">
        <f t="shared" si="111"/>
        <v>0</v>
      </c>
      <c r="L251" s="135">
        <f t="shared" si="111"/>
        <v>0</v>
      </c>
      <c r="M251" s="135">
        <f t="shared" si="111"/>
        <v>0</v>
      </c>
      <c r="N251" s="135">
        <f t="shared" si="111"/>
        <v>0</v>
      </c>
      <c r="O251" s="135">
        <f t="shared" si="111"/>
        <v>0</v>
      </c>
      <c r="P251" s="135">
        <f t="shared" si="111"/>
        <v>0</v>
      </c>
      <c r="Q251" s="135">
        <f t="shared" si="111"/>
        <v>0</v>
      </c>
      <c r="R251" s="135">
        <f t="shared" si="111"/>
        <v>0</v>
      </c>
      <c r="S251" s="135">
        <f t="shared" si="111"/>
        <v>0</v>
      </c>
      <c r="T251" s="135">
        <f t="shared" si="111"/>
        <v>0</v>
      </c>
      <c r="U251" s="135">
        <f t="shared" si="111"/>
        <v>0</v>
      </c>
      <c r="V251" s="135">
        <f t="shared" si="111"/>
        <v>0</v>
      </c>
      <c r="W251" s="135">
        <f t="shared" si="111"/>
        <v>0</v>
      </c>
      <c r="X251" s="135">
        <f t="shared" si="111"/>
        <v>0</v>
      </c>
      <c r="Y251" s="135">
        <f t="shared" si="111"/>
        <v>0</v>
      </c>
      <c r="Z251" s="135">
        <f t="shared" si="111"/>
        <v>0</v>
      </c>
      <c r="AA251" s="135">
        <f t="shared" si="111"/>
        <v>0</v>
      </c>
      <c r="AB251" s="135">
        <f t="shared" si="111"/>
        <v>0</v>
      </c>
      <c r="AC251" s="135">
        <f t="shared" si="111"/>
        <v>0</v>
      </c>
      <c r="AD251" s="135">
        <f t="shared" si="111"/>
        <v>0</v>
      </c>
      <c r="AE251" s="135">
        <f t="shared" si="111"/>
        <v>0</v>
      </c>
      <c r="AK251" s="21">
        <f t="shared" ca="1" si="91"/>
        <v>0</v>
      </c>
    </row>
    <row r="252" spans="1:37" s="73" customFormat="1">
      <c r="A252" s="6">
        <v>1</v>
      </c>
      <c r="B252" s="136"/>
      <c r="C252" s="121" t="s">
        <v>240</v>
      </c>
      <c r="D252" s="131"/>
      <c r="E252" s="117">
        <f t="shared" ref="E252:AE252" si="112">E254+E380+E584+E634+E677+E733+E816+E983+E1226</f>
        <v>13342855</v>
      </c>
      <c r="F252" s="117">
        <f t="shared" si="112"/>
        <v>10301896</v>
      </c>
      <c r="G252" s="117">
        <f t="shared" si="112"/>
        <v>540598</v>
      </c>
      <c r="H252" s="117">
        <f t="shared" si="112"/>
        <v>3047520</v>
      </c>
      <c r="I252" s="117">
        <f t="shared" si="112"/>
        <v>6713778</v>
      </c>
      <c r="J252" s="117">
        <f t="shared" si="112"/>
        <v>0</v>
      </c>
      <c r="K252" s="117">
        <f t="shared" si="112"/>
        <v>0</v>
      </c>
      <c r="L252" s="117">
        <f t="shared" si="112"/>
        <v>0</v>
      </c>
      <c r="M252" s="117">
        <f t="shared" si="112"/>
        <v>0</v>
      </c>
      <c r="N252" s="117">
        <f t="shared" si="112"/>
        <v>0</v>
      </c>
      <c r="O252" s="117">
        <f t="shared" si="112"/>
        <v>0</v>
      </c>
      <c r="P252" s="117">
        <f t="shared" si="112"/>
        <v>0</v>
      </c>
      <c r="Q252" s="117">
        <f t="shared" si="112"/>
        <v>0</v>
      </c>
      <c r="R252" s="117">
        <f t="shared" si="112"/>
        <v>0</v>
      </c>
      <c r="S252" s="117">
        <f t="shared" si="112"/>
        <v>0</v>
      </c>
      <c r="T252" s="117">
        <f t="shared" si="112"/>
        <v>0</v>
      </c>
      <c r="U252" s="117">
        <f t="shared" si="112"/>
        <v>0</v>
      </c>
      <c r="V252" s="117">
        <f t="shared" si="112"/>
        <v>0</v>
      </c>
      <c r="W252" s="117">
        <f t="shared" si="112"/>
        <v>0</v>
      </c>
      <c r="X252" s="117">
        <f t="shared" si="112"/>
        <v>0</v>
      </c>
      <c r="Y252" s="117">
        <f t="shared" si="112"/>
        <v>3040959</v>
      </c>
      <c r="Z252" s="117">
        <f t="shared" si="112"/>
        <v>3040959</v>
      </c>
      <c r="AA252" s="117">
        <f t="shared" si="112"/>
        <v>0</v>
      </c>
      <c r="AB252" s="117">
        <f t="shared" si="112"/>
        <v>0</v>
      </c>
      <c r="AC252" s="117">
        <f t="shared" si="112"/>
        <v>0</v>
      </c>
      <c r="AD252" s="117">
        <f t="shared" si="112"/>
        <v>0</v>
      </c>
      <c r="AE252" s="117">
        <f t="shared" si="112"/>
        <v>0</v>
      </c>
      <c r="AK252" s="21">
        <f t="shared" ref="AK252:AK315" ca="1" si="113">IF(CELL("protect",AC252),0,1)</f>
        <v>0</v>
      </c>
    </row>
    <row r="253" spans="1:37" s="73" customFormat="1" hidden="1">
      <c r="A253" s="137">
        <f>A254</f>
        <v>3</v>
      </c>
      <c r="B253" s="136"/>
      <c r="C253" s="121"/>
      <c r="D253" s="131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K253" s="21">
        <f t="shared" ca="1" si="113"/>
        <v>0</v>
      </c>
    </row>
    <row r="254" spans="1:37" s="73" customFormat="1" hidden="1">
      <c r="A254" s="92">
        <f>IF(ROUND(MAX(E254:AF254),0)=0,IF(ROUND(MIN(E254:AF254),0)=0,3,2),2)</f>
        <v>3</v>
      </c>
      <c r="B254" s="136"/>
      <c r="C254" s="138" t="s">
        <v>241</v>
      </c>
      <c r="D254" s="131"/>
      <c r="E254" s="105">
        <f t="shared" ref="E254:AE254" si="114">E257+E297+E341</f>
        <v>0</v>
      </c>
      <c r="F254" s="105">
        <f t="shared" si="114"/>
        <v>0</v>
      </c>
      <c r="G254" s="105">
        <f t="shared" si="114"/>
        <v>0</v>
      </c>
      <c r="H254" s="105">
        <f t="shared" si="114"/>
        <v>0</v>
      </c>
      <c r="I254" s="105">
        <f t="shared" si="114"/>
        <v>0</v>
      </c>
      <c r="J254" s="105">
        <f t="shared" si="114"/>
        <v>0</v>
      </c>
      <c r="K254" s="105">
        <f t="shared" si="114"/>
        <v>0</v>
      </c>
      <c r="L254" s="105">
        <f t="shared" si="114"/>
        <v>0</v>
      </c>
      <c r="M254" s="105">
        <f t="shared" si="114"/>
        <v>0</v>
      </c>
      <c r="N254" s="105">
        <f t="shared" si="114"/>
        <v>0</v>
      </c>
      <c r="O254" s="105">
        <f t="shared" si="114"/>
        <v>0</v>
      </c>
      <c r="P254" s="105">
        <f t="shared" si="114"/>
        <v>0</v>
      </c>
      <c r="Q254" s="105">
        <f t="shared" si="114"/>
        <v>0</v>
      </c>
      <c r="R254" s="105">
        <f t="shared" si="114"/>
        <v>0</v>
      </c>
      <c r="S254" s="105">
        <f t="shared" si="114"/>
        <v>0</v>
      </c>
      <c r="T254" s="105">
        <f t="shared" si="114"/>
        <v>0</v>
      </c>
      <c r="U254" s="105">
        <f t="shared" si="114"/>
        <v>0</v>
      </c>
      <c r="V254" s="105">
        <f t="shared" si="114"/>
        <v>0</v>
      </c>
      <c r="W254" s="105">
        <f t="shared" si="114"/>
        <v>0</v>
      </c>
      <c r="X254" s="105">
        <f t="shared" si="114"/>
        <v>0</v>
      </c>
      <c r="Y254" s="105">
        <f t="shared" si="114"/>
        <v>0</v>
      </c>
      <c r="Z254" s="105">
        <f t="shared" si="114"/>
        <v>0</v>
      </c>
      <c r="AA254" s="105">
        <f t="shared" si="114"/>
        <v>0</v>
      </c>
      <c r="AB254" s="105">
        <f t="shared" si="114"/>
        <v>0</v>
      </c>
      <c r="AC254" s="105">
        <f t="shared" si="114"/>
        <v>0</v>
      </c>
      <c r="AD254" s="105">
        <f t="shared" si="114"/>
        <v>0</v>
      </c>
      <c r="AE254" s="105">
        <f t="shared" si="114"/>
        <v>0</v>
      </c>
      <c r="AK254" s="21">
        <f t="shared" ca="1" si="113"/>
        <v>0</v>
      </c>
    </row>
    <row r="255" spans="1:37" s="73" customFormat="1" hidden="1">
      <c r="A255" s="137">
        <f>A256</f>
        <v>3</v>
      </c>
      <c r="B255" s="136"/>
      <c r="C255" s="121"/>
      <c r="D255" s="131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K255" s="21">
        <f t="shared" ca="1" si="113"/>
        <v>0</v>
      </c>
    </row>
    <row r="256" spans="1:37" s="73" customFormat="1" hidden="1">
      <c r="A256" s="137">
        <f>A257</f>
        <v>3</v>
      </c>
      <c r="B256" s="136"/>
      <c r="C256" s="139" t="s">
        <v>242</v>
      </c>
      <c r="D256" s="131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K256" s="21">
        <f t="shared" ca="1" si="113"/>
        <v>0</v>
      </c>
    </row>
    <row r="257" spans="1:37" s="73" customFormat="1" hidden="1">
      <c r="A257" s="54">
        <f t="shared" ref="A257:A285" si="115">IF(MAX(E257:AF257)=0,IF(MIN(E257:AF257)=0,3,2),2)</f>
        <v>3</v>
      </c>
      <c r="B257" s="56"/>
      <c r="C257" s="71" t="s">
        <v>115</v>
      </c>
      <c r="D257" s="72"/>
      <c r="E257" s="53">
        <f t="shared" ref="E257:AE257" si="116">SUBTOTAL(9,E258:E285)</f>
        <v>0</v>
      </c>
      <c r="F257" s="53">
        <f t="shared" si="116"/>
        <v>0</v>
      </c>
      <c r="G257" s="53">
        <f t="shared" si="116"/>
        <v>0</v>
      </c>
      <c r="H257" s="53">
        <f t="shared" si="116"/>
        <v>0</v>
      </c>
      <c r="I257" s="53">
        <f t="shared" si="116"/>
        <v>0</v>
      </c>
      <c r="J257" s="53">
        <f t="shared" si="116"/>
        <v>0</v>
      </c>
      <c r="K257" s="53">
        <f t="shared" si="116"/>
        <v>0</v>
      </c>
      <c r="L257" s="53">
        <f t="shared" si="116"/>
        <v>0</v>
      </c>
      <c r="M257" s="53">
        <f t="shared" si="116"/>
        <v>0</v>
      </c>
      <c r="N257" s="53">
        <f t="shared" si="116"/>
        <v>0</v>
      </c>
      <c r="O257" s="53">
        <f t="shared" si="116"/>
        <v>0</v>
      </c>
      <c r="P257" s="53">
        <f t="shared" si="116"/>
        <v>0</v>
      </c>
      <c r="Q257" s="53">
        <f t="shared" si="116"/>
        <v>0</v>
      </c>
      <c r="R257" s="53">
        <f t="shared" si="116"/>
        <v>0</v>
      </c>
      <c r="S257" s="53">
        <f t="shared" si="116"/>
        <v>0</v>
      </c>
      <c r="T257" s="53">
        <f t="shared" si="116"/>
        <v>0</v>
      </c>
      <c r="U257" s="53">
        <f t="shared" si="116"/>
        <v>0</v>
      </c>
      <c r="V257" s="53">
        <f t="shared" si="116"/>
        <v>0</v>
      </c>
      <c r="W257" s="53">
        <f t="shared" si="116"/>
        <v>0</v>
      </c>
      <c r="X257" s="53">
        <f t="shared" si="116"/>
        <v>0</v>
      </c>
      <c r="Y257" s="53">
        <f t="shared" si="116"/>
        <v>0</v>
      </c>
      <c r="Z257" s="53">
        <f t="shared" si="116"/>
        <v>0</v>
      </c>
      <c r="AA257" s="53">
        <f t="shared" si="116"/>
        <v>0</v>
      </c>
      <c r="AB257" s="53">
        <f t="shared" si="116"/>
        <v>0</v>
      </c>
      <c r="AC257" s="53">
        <f t="shared" si="116"/>
        <v>0</v>
      </c>
      <c r="AD257" s="53">
        <f t="shared" si="116"/>
        <v>0</v>
      </c>
      <c r="AE257" s="53">
        <f t="shared" si="116"/>
        <v>0</v>
      </c>
      <c r="AK257" s="21">
        <f t="shared" ca="1" si="113"/>
        <v>0</v>
      </c>
    </row>
    <row r="258" spans="1:37" s="73" customFormat="1" hidden="1">
      <c r="A258" s="54">
        <f t="shared" si="115"/>
        <v>3</v>
      </c>
      <c r="B258" s="56" t="s">
        <v>116</v>
      </c>
      <c r="C258" s="74" t="s">
        <v>117</v>
      </c>
      <c r="D258" s="72"/>
      <c r="E258" s="53">
        <f t="shared" ref="E258:AE258" si="117">SUBTOTAL(9,E259:E276)</f>
        <v>0</v>
      </c>
      <c r="F258" s="53">
        <f t="shared" si="117"/>
        <v>0</v>
      </c>
      <c r="G258" s="53">
        <f t="shared" si="117"/>
        <v>0</v>
      </c>
      <c r="H258" s="53">
        <f t="shared" si="117"/>
        <v>0</v>
      </c>
      <c r="I258" s="53">
        <f t="shared" si="117"/>
        <v>0</v>
      </c>
      <c r="J258" s="53">
        <f t="shared" si="117"/>
        <v>0</v>
      </c>
      <c r="K258" s="53">
        <f t="shared" si="117"/>
        <v>0</v>
      </c>
      <c r="L258" s="53">
        <f t="shared" si="117"/>
        <v>0</v>
      </c>
      <c r="M258" s="53">
        <f t="shared" si="117"/>
        <v>0</v>
      </c>
      <c r="N258" s="53">
        <f t="shared" si="117"/>
        <v>0</v>
      </c>
      <c r="O258" s="53">
        <f t="shared" si="117"/>
        <v>0</v>
      </c>
      <c r="P258" s="53">
        <f t="shared" si="117"/>
        <v>0</v>
      </c>
      <c r="Q258" s="53">
        <f t="shared" si="117"/>
        <v>0</v>
      </c>
      <c r="R258" s="53">
        <f t="shared" si="117"/>
        <v>0</v>
      </c>
      <c r="S258" s="53">
        <f t="shared" si="117"/>
        <v>0</v>
      </c>
      <c r="T258" s="53">
        <f t="shared" si="117"/>
        <v>0</v>
      </c>
      <c r="U258" s="53">
        <f t="shared" si="117"/>
        <v>0</v>
      </c>
      <c r="V258" s="53">
        <f t="shared" si="117"/>
        <v>0</v>
      </c>
      <c r="W258" s="53">
        <f t="shared" si="117"/>
        <v>0</v>
      </c>
      <c r="X258" s="53">
        <f t="shared" si="117"/>
        <v>0</v>
      </c>
      <c r="Y258" s="53">
        <f t="shared" si="117"/>
        <v>0</v>
      </c>
      <c r="Z258" s="53">
        <f t="shared" si="117"/>
        <v>0</v>
      </c>
      <c r="AA258" s="53">
        <f t="shared" si="117"/>
        <v>0</v>
      </c>
      <c r="AB258" s="53">
        <f t="shared" si="117"/>
        <v>0</v>
      </c>
      <c r="AC258" s="53">
        <f t="shared" si="117"/>
        <v>0</v>
      </c>
      <c r="AD258" s="53">
        <f t="shared" si="117"/>
        <v>0</v>
      </c>
      <c r="AE258" s="53">
        <f t="shared" si="117"/>
        <v>0</v>
      </c>
      <c r="AK258" s="21">
        <f t="shared" ca="1" si="113"/>
        <v>0</v>
      </c>
    </row>
    <row r="259" spans="1:37" s="73" customFormat="1" hidden="1">
      <c r="A259" s="54">
        <f t="shared" si="115"/>
        <v>3</v>
      </c>
      <c r="B259" s="59"/>
      <c r="C259" s="84" t="s">
        <v>291</v>
      </c>
      <c r="D259" s="72"/>
      <c r="E259" s="53">
        <f t="shared" ref="E259:AE259" si="118">SUBTOTAL(9,E260:E269)</f>
        <v>0</v>
      </c>
      <c r="F259" s="53">
        <f t="shared" si="118"/>
        <v>0</v>
      </c>
      <c r="G259" s="53">
        <f t="shared" si="118"/>
        <v>0</v>
      </c>
      <c r="H259" s="53">
        <f t="shared" si="118"/>
        <v>0</v>
      </c>
      <c r="I259" s="53">
        <f t="shared" si="118"/>
        <v>0</v>
      </c>
      <c r="J259" s="53">
        <f t="shared" si="118"/>
        <v>0</v>
      </c>
      <c r="K259" s="53">
        <f t="shared" si="118"/>
        <v>0</v>
      </c>
      <c r="L259" s="53">
        <f t="shared" si="118"/>
        <v>0</v>
      </c>
      <c r="M259" s="53">
        <f t="shared" si="118"/>
        <v>0</v>
      </c>
      <c r="N259" s="53">
        <f t="shared" si="118"/>
        <v>0</v>
      </c>
      <c r="O259" s="53">
        <f t="shared" si="118"/>
        <v>0</v>
      </c>
      <c r="P259" s="53">
        <f t="shared" si="118"/>
        <v>0</v>
      </c>
      <c r="Q259" s="53">
        <f t="shared" si="118"/>
        <v>0</v>
      </c>
      <c r="R259" s="53">
        <f t="shared" si="118"/>
        <v>0</v>
      </c>
      <c r="S259" s="53">
        <f t="shared" si="118"/>
        <v>0</v>
      </c>
      <c r="T259" s="53">
        <f t="shared" si="118"/>
        <v>0</v>
      </c>
      <c r="U259" s="53">
        <f t="shared" si="118"/>
        <v>0</v>
      </c>
      <c r="V259" s="53">
        <f t="shared" si="118"/>
        <v>0</v>
      </c>
      <c r="W259" s="53">
        <f t="shared" si="118"/>
        <v>0</v>
      </c>
      <c r="X259" s="53">
        <f t="shared" si="118"/>
        <v>0</v>
      </c>
      <c r="Y259" s="53">
        <f t="shared" si="118"/>
        <v>0</v>
      </c>
      <c r="Z259" s="53">
        <f t="shared" si="118"/>
        <v>0</v>
      </c>
      <c r="AA259" s="53">
        <f t="shared" si="118"/>
        <v>0</v>
      </c>
      <c r="AB259" s="53">
        <f t="shared" si="118"/>
        <v>0</v>
      </c>
      <c r="AC259" s="53">
        <f t="shared" si="118"/>
        <v>0</v>
      </c>
      <c r="AD259" s="53">
        <f t="shared" si="118"/>
        <v>0</v>
      </c>
      <c r="AE259" s="53">
        <f t="shared" si="118"/>
        <v>0</v>
      </c>
      <c r="AK259" s="21">
        <f t="shared" ca="1" si="113"/>
        <v>0</v>
      </c>
    </row>
    <row r="260" spans="1:37" s="73" customFormat="1" ht="25.5" hidden="1">
      <c r="A260" s="54">
        <f t="shared" si="115"/>
        <v>3</v>
      </c>
      <c r="B260" s="75"/>
      <c r="C260" s="77" t="s">
        <v>118</v>
      </c>
      <c r="D260" s="76" t="s">
        <v>53</v>
      </c>
      <c r="E260" s="53">
        <f t="shared" ref="E260:AE260" si="119">SUBTOTAL(9,E261:E262)</f>
        <v>0</v>
      </c>
      <c r="F260" s="53">
        <f t="shared" si="119"/>
        <v>0</v>
      </c>
      <c r="G260" s="53">
        <f t="shared" si="119"/>
        <v>0</v>
      </c>
      <c r="H260" s="53">
        <f t="shared" si="119"/>
        <v>0</v>
      </c>
      <c r="I260" s="53">
        <f t="shared" si="119"/>
        <v>0</v>
      </c>
      <c r="J260" s="53">
        <f t="shared" si="119"/>
        <v>0</v>
      </c>
      <c r="K260" s="53">
        <f t="shared" si="119"/>
        <v>0</v>
      </c>
      <c r="L260" s="53">
        <f t="shared" si="119"/>
        <v>0</v>
      </c>
      <c r="M260" s="53">
        <f t="shared" si="119"/>
        <v>0</v>
      </c>
      <c r="N260" s="53">
        <f t="shared" si="119"/>
        <v>0</v>
      </c>
      <c r="O260" s="53">
        <f t="shared" si="119"/>
        <v>0</v>
      </c>
      <c r="P260" s="53">
        <f t="shared" si="119"/>
        <v>0</v>
      </c>
      <c r="Q260" s="53">
        <f t="shared" si="119"/>
        <v>0</v>
      </c>
      <c r="R260" s="53">
        <f t="shared" si="119"/>
        <v>0</v>
      </c>
      <c r="S260" s="53">
        <f t="shared" si="119"/>
        <v>0</v>
      </c>
      <c r="T260" s="53">
        <f t="shared" si="119"/>
        <v>0</v>
      </c>
      <c r="U260" s="53">
        <f t="shared" si="119"/>
        <v>0</v>
      </c>
      <c r="V260" s="53">
        <f t="shared" si="119"/>
        <v>0</v>
      </c>
      <c r="W260" s="53">
        <f t="shared" si="119"/>
        <v>0</v>
      </c>
      <c r="X260" s="53">
        <f t="shared" si="119"/>
        <v>0</v>
      </c>
      <c r="Y260" s="53">
        <f t="shared" si="119"/>
        <v>0</v>
      </c>
      <c r="Z260" s="53">
        <f t="shared" si="119"/>
        <v>0</v>
      </c>
      <c r="AA260" s="53">
        <f t="shared" si="119"/>
        <v>0</v>
      </c>
      <c r="AB260" s="53">
        <f t="shared" si="119"/>
        <v>0</v>
      </c>
      <c r="AC260" s="53">
        <f t="shared" si="119"/>
        <v>0</v>
      </c>
      <c r="AD260" s="53">
        <f t="shared" si="119"/>
        <v>0</v>
      </c>
      <c r="AE260" s="53">
        <f t="shared" si="119"/>
        <v>0</v>
      </c>
      <c r="AK260" s="21">
        <f t="shared" ca="1" si="113"/>
        <v>0</v>
      </c>
    </row>
    <row r="261" spans="1:37" s="73" customFormat="1" ht="25.5" hidden="1">
      <c r="A261" s="54">
        <f t="shared" si="115"/>
        <v>3</v>
      </c>
      <c r="B261" s="75"/>
      <c r="C261" s="155" t="s">
        <v>283</v>
      </c>
      <c r="D261" s="76" t="s">
        <v>284</v>
      </c>
      <c r="E261" s="57">
        <f>F261+Y261</f>
        <v>0</v>
      </c>
      <c r="F261" s="57">
        <f>SUM(G261:X261)</f>
        <v>0</v>
      </c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7">
        <f>SUM(Z261:AE261)</f>
        <v>0</v>
      </c>
      <c r="Z261" s="58"/>
      <c r="AA261" s="58"/>
      <c r="AB261" s="58"/>
      <c r="AC261" s="58"/>
      <c r="AD261" s="58"/>
      <c r="AE261" s="58"/>
      <c r="AK261" s="21">
        <f t="shared" ca="1" si="113"/>
        <v>1</v>
      </c>
    </row>
    <row r="262" spans="1:37" s="73" customFormat="1" ht="25.5" hidden="1">
      <c r="A262" s="54">
        <f t="shared" si="115"/>
        <v>3</v>
      </c>
      <c r="B262" s="75"/>
      <c r="C262" s="155" t="s">
        <v>285</v>
      </c>
      <c r="D262" s="76" t="s">
        <v>286</v>
      </c>
      <c r="E262" s="57">
        <f>F262+Y262</f>
        <v>0</v>
      </c>
      <c r="F262" s="57">
        <f>SUM(G262:X262)</f>
        <v>0</v>
      </c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7">
        <f>SUM(Z262:AE262)</f>
        <v>0</v>
      </c>
      <c r="Z262" s="58"/>
      <c r="AA262" s="58"/>
      <c r="AB262" s="58"/>
      <c r="AC262" s="58"/>
      <c r="AD262" s="58"/>
      <c r="AE262" s="58"/>
      <c r="AK262" s="21">
        <f t="shared" ca="1" si="113"/>
        <v>1</v>
      </c>
    </row>
    <row r="263" spans="1:37" s="73" customFormat="1" hidden="1">
      <c r="A263" s="54">
        <f t="shared" si="115"/>
        <v>3</v>
      </c>
      <c r="B263" s="78"/>
      <c r="C263" s="156" t="s">
        <v>119</v>
      </c>
      <c r="D263" s="79" t="s">
        <v>55</v>
      </c>
      <c r="E263" s="57">
        <f>F263+Y263</f>
        <v>0</v>
      </c>
      <c r="F263" s="57">
        <f>SUM(G263:X263)</f>
        <v>0</v>
      </c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7">
        <f>SUM(Z263:AE263)</f>
        <v>0</v>
      </c>
      <c r="Z263" s="58"/>
      <c r="AA263" s="58"/>
      <c r="AB263" s="58"/>
      <c r="AC263" s="58"/>
      <c r="AD263" s="58"/>
      <c r="AE263" s="58"/>
      <c r="AK263" s="21">
        <f t="shared" ca="1" si="113"/>
        <v>1</v>
      </c>
    </row>
    <row r="264" spans="1:37" s="73" customFormat="1" hidden="1">
      <c r="A264" s="54">
        <f t="shared" si="115"/>
        <v>3</v>
      </c>
      <c r="B264" s="78"/>
      <c r="C264" s="77" t="s">
        <v>287</v>
      </c>
      <c r="D264" s="80" t="s">
        <v>288</v>
      </c>
      <c r="E264" s="53">
        <f t="shared" ref="E264:AE264" si="120">SUBTOTAL(9,E265:E268)</f>
        <v>0</v>
      </c>
      <c r="F264" s="53">
        <f t="shared" si="120"/>
        <v>0</v>
      </c>
      <c r="G264" s="53">
        <f t="shared" si="120"/>
        <v>0</v>
      </c>
      <c r="H264" s="53">
        <f t="shared" si="120"/>
        <v>0</v>
      </c>
      <c r="I264" s="53">
        <f t="shared" si="120"/>
        <v>0</v>
      </c>
      <c r="J264" s="53">
        <f t="shared" si="120"/>
        <v>0</v>
      </c>
      <c r="K264" s="53">
        <f t="shared" si="120"/>
        <v>0</v>
      </c>
      <c r="L264" s="53">
        <f t="shared" si="120"/>
        <v>0</v>
      </c>
      <c r="M264" s="53">
        <f t="shared" si="120"/>
        <v>0</v>
      </c>
      <c r="N264" s="53">
        <f t="shared" si="120"/>
        <v>0</v>
      </c>
      <c r="O264" s="53">
        <f t="shared" si="120"/>
        <v>0</v>
      </c>
      <c r="P264" s="53">
        <f t="shared" si="120"/>
        <v>0</v>
      </c>
      <c r="Q264" s="53">
        <f t="shared" si="120"/>
        <v>0</v>
      </c>
      <c r="R264" s="53">
        <f t="shared" si="120"/>
        <v>0</v>
      </c>
      <c r="S264" s="53">
        <f t="shared" si="120"/>
        <v>0</v>
      </c>
      <c r="T264" s="53">
        <f t="shared" si="120"/>
        <v>0</v>
      </c>
      <c r="U264" s="53">
        <f t="shared" si="120"/>
        <v>0</v>
      </c>
      <c r="V264" s="53">
        <f t="shared" si="120"/>
        <v>0</v>
      </c>
      <c r="W264" s="53">
        <f t="shared" si="120"/>
        <v>0</v>
      </c>
      <c r="X264" s="53">
        <f t="shared" si="120"/>
        <v>0</v>
      </c>
      <c r="Y264" s="53">
        <f t="shared" si="120"/>
        <v>0</v>
      </c>
      <c r="Z264" s="53">
        <f t="shared" si="120"/>
        <v>0</v>
      </c>
      <c r="AA264" s="53">
        <f t="shared" si="120"/>
        <v>0</v>
      </c>
      <c r="AB264" s="53">
        <f t="shared" si="120"/>
        <v>0</v>
      </c>
      <c r="AC264" s="53">
        <f t="shared" si="120"/>
        <v>0</v>
      </c>
      <c r="AD264" s="53">
        <f t="shared" si="120"/>
        <v>0</v>
      </c>
      <c r="AE264" s="53">
        <f t="shared" si="120"/>
        <v>0</v>
      </c>
      <c r="AK264" s="21">
        <f t="shared" ca="1" si="113"/>
        <v>0</v>
      </c>
    </row>
    <row r="265" spans="1:37" s="73" customFormat="1" ht="25.5" hidden="1">
      <c r="A265" s="54">
        <f t="shared" si="115"/>
        <v>3</v>
      </c>
      <c r="B265" s="78"/>
      <c r="C265" s="157" t="s">
        <v>121</v>
      </c>
      <c r="D265" s="80" t="s">
        <v>122</v>
      </c>
      <c r="E265" s="57">
        <f t="shared" ref="E265:E276" si="121">F265+Y265</f>
        <v>0</v>
      </c>
      <c r="F265" s="57">
        <f t="shared" ref="F265:F276" si="122">SUM(G265:X265)</f>
        <v>0</v>
      </c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7">
        <f t="shared" ref="Y265:Y276" si="123">SUM(Z265:AE265)</f>
        <v>0</v>
      </c>
      <c r="Z265" s="58"/>
      <c r="AA265" s="58"/>
      <c r="AB265" s="58"/>
      <c r="AC265" s="58"/>
      <c r="AD265" s="58"/>
      <c r="AE265" s="58"/>
      <c r="AK265" s="21">
        <f t="shared" ca="1" si="113"/>
        <v>1</v>
      </c>
    </row>
    <row r="266" spans="1:37" s="73" customFormat="1" hidden="1">
      <c r="A266" s="54">
        <f t="shared" si="115"/>
        <v>3</v>
      </c>
      <c r="B266" s="78"/>
      <c r="C266" s="155" t="s">
        <v>125</v>
      </c>
      <c r="D266" s="80" t="s">
        <v>126</v>
      </c>
      <c r="E266" s="57">
        <f t="shared" si="121"/>
        <v>0</v>
      </c>
      <c r="F266" s="57">
        <f t="shared" si="122"/>
        <v>0</v>
      </c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7">
        <f t="shared" si="123"/>
        <v>0</v>
      </c>
      <c r="Z266" s="58"/>
      <c r="AA266" s="58"/>
      <c r="AB266" s="58"/>
      <c r="AC266" s="58"/>
      <c r="AD266" s="58"/>
      <c r="AE266" s="58"/>
      <c r="AK266" s="21">
        <f t="shared" ca="1" si="113"/>
        <v>1</v>
      </c>
    </row>
    <row r="267" spans="1:37" s="73" customFormat="1" hidden="1">
      <c r="A267" s="54">
        <f t="shared" si="115"/>
        <v>3</v>
      </c>
      <c r="B267" s="78"/>
      <c r="C267" s="155" t="s">
        <v>472</v>
      </c>
      <c r="D267" s="80" t="s">
        <v>127</v>
      </c>
      <c r="E267" s="57">
        <f t="shared" si="121"/>
        <v>0</v>
      </c>
      <c r="F267" s="57">
        <f t="shared" si="122"/>
        <v>0</v>
      </c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7">
        <f t="shared" si="123"/>
        <v>0</v>
      </c>
      <c r="Z267" s="58"/>
      <c r="AA267" s="58"/>
      <c r="AB267" s="58"/>
      <c r="AC267" s="58"/>
      <c r="AD267" s="58"/>
      <c r="AE267" s="58"/>
      <c r="AK267" s="21">
        <f t="shared" ca="1" si="113"/>
        <v>1</v>
      </c>
    </row>
    <row r="268" spans="1:37" s="73" customFormat="1" ht="25.5" hidden="1">
      <c r="A268" s="54">
        <f t="shared" si="115"/>
        <v>3</v>
      </c>
      <c r="B268" s="78"/>
      <c r="C268" s="155" t="s">
        <v>128</v>
      </c>
      <c r="D268" s="80" t="s">
        <v>129</v>
      </c>
      <c r="E268" s="57">
        <f t="shared" si="121"/>
        <v>0</v>
      </c>
      <c r="F268" s="57">
        <f t="shared" si="122"/>
        <v>0</v>
      </c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7">
        <f t="shared" si="123"/>
        <v>0</v>
      </c>
      <c r="Z268" s="58"/>
      <c r="AA268" s="58"/>
      <c r="AB268" s="58"/>
      <c r="AC268" s="58"/>
      <c r="AD268" s="58"/>
      <c r="AE268" s="58"/>
      <c r="AK268" s="21">
        <f t="shared" ca="1" si="113"/>
        <v>1</v>
      </c>
    </row>
    <row r="269" spans="1:37" s="73" customFormat="1" hidden="1">
      <c r="A269" s="54">
        <f t="shared" si="115"/>
        <v>3</v>
      </c>
      <c r="B269" s="78"/>
      <c r="C269" s="81" t="s">
        <v>130</v>
      </c>
      <c r="D269" s="80" t="s">
        <v>58</v>
      </c>
      <c r="E269" s="57">
        <f t="shared" si="121"/>
        <v>0</v>
      </c>
      <c r="F269" s="57">
        <f t="shared" si="122"/>
        <v>0</v>
      </c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7">
        <f t="shared" si="123"/>
        <v>0</v>
      </c>
      <c r="Z269" s="58"/>
      <c r="AA269" s="58"/>
      <c r="AB269" s="58"/>
      <c r="AC269" s="58"/>
      <c r="AD269" s="58"/>
      <c r="AE269" s="58"/>
      <c r="AK269" s="21">
        <f t="shared" ca="1" si="113"/>
        <v>1</v>
      </c>
    </row>
    <row r="270" spans="1:37" s="73" customFormat="1" hidden="1">
      <c r="A270" s="54">
        <f t="shared" si="115"/>
        <v>3</v>
      </c>
      <c r="B270" s="78"/>
      <c r="C270" s="82" t="s">
        <v>131</v>
      </c>
      <c r="D270" s="79" t="s">
        <v>60</v>
      </c>
      <c r="E270" s="57">
        <f t="shared" si="121"/>
        <v>0</v>
      </c>
      <c r="F270" s="57">
        <f t="shared" si="122"/>
        <v>0</v>
      </c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7">
        <f t="shared" si="123"/>
        <v>0</v>
      </c>
      <c r="Z270" s="58"/>
      <c r="AA270" s="58"/>
      <c r="AB270" s="58"/>
      <c r="AC270" s="58"/>
      <c r="AD270" s="58"/>
      <c r="AE270" s="58"/>
      <c r="AK270" s="21">
        <f t="shared" ca="1" si="113"/>
        <v>1</v>
      </c>
    </row>
    <row r="271" spans="1:37" s="73" customFormat="1" hidden="1">
      <c r="A271" s="54">
        <f>IF(MAX(E271:AF271)=0,IF(MIN(E271:AF271)=0,3,2),2)</f>
        <v>3</v>
      </c>
      <c r="B271" s="78"/>
      <c r="C271" s="82" t="s">
        <v>312</v>
      </c>
      <c r="D271" s="79" t="s">
        <v>71</v>
      </c>
      <c r="E271" s="57">
        <f>F271+Y271</f>
        <v>0</v>
      </c>
      <c r="F271" s="57">
        <f>SUM(G271:X271)</f>
        <v>0</v>
      </c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7">
        <f>SUM(Z271:AE271)</f>
        <v>0</v>
      </c>
      <c r="Z271" s="58"/>
      <c r="AA271" s="58"/>
      <c r="AB271" s="58"/>
      <c r="AC271" s="58"/>
      <c r="AD271" s="58"/>
      <c r="AE271" s="58"/>
      <c r="AK271" s="21">
        <f t="shared" ca="1" si="113"/>
        <v>1</v>
      </c>
    </row>
    <row r="272" spans="1:37" s="73" customFormat="1" hidden="1">
      <c r="A272" s="54">
        <f t="shared" si="115"/>
        <v>3</v>
      </c>
      <c r="B272" s="83"/>
      <c r="C272" s="87" t="s">
        <v>137</v>
      </c>
      <c r="D272" s="85" t="s">
        <v>99</v>
      </c>
      <c r="E272" s="57">
        <f t="shared" si="121"/>
        <v>0</v>
      </c>
      <c r="F272" s="57">
        <f t="shared" si="122"/>
        <v>0</v>
      </c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7">
        <f t="shared" si="123"/>
        <v>0</v>
      </c>
      <c r="Z272" s="58"/>
      <c r="AA272" s="58"/>
      <c r="AB272" s="58"/>
      <c r="AC272" s="58"/>
      <c r="AD272" s="58"/>
      <c r="AE272" s="58"/>
      <c r="AK272" s="21">
        <f t="shared" ca="1" si="113"/>
        <v>1</v>
      </c>
    </row>
    <row r="273" spans="1:37" s="73" customFormat="1" hidden="1">
      <c r="A273" s="54">
        <f t="shared" si="115"/>
        <v>3</v>
      </c>
      <c r="B273" s="59"/>
      <c r="C273" s="84" t="s">
        <v>473</v>
      </c>
      <c r="D273" s="72"/>
      <c r="E273" s="53">
        <f t="shared" ref="E273:AE273" si="124">SUBTOTAL(9,E274:E275)</f>
        <v>0</v>
      </c>
      <c r="F273" s="53">
        <f t="shared" si="124"/>
        <v>0</v>
      </c>
      <c r="G273" s="53">
        <f t="shared" si="124"/>
        <v>0</v>
      </c>
      <c r="H273" s="53">
        <f t="shared" si="124"/>
        <v>0</v>
      </c>
      <c r="I273" s="53">
        <f t="shared" si="124"/>
        <v>0</v>
      </c>
      <c r="J273" s="53">
        <f t="shared" si="124"/>
        <v>0</v>
      </c>
      <c r="K273" s="53">
        <f t="shared" si="124"/>
        <v>0</v>
      </c>
      <c r="L273" s="53">
        <f t="shared" si="124"/>
        <v>0</v>
      </c>
      <c r="M273" s="53">
        <f t="shared" si="124"/>
        <v>0</v>
      </c>
      <c r="N273" s="53">
        <f t="shared" si="124"/>
        <v>0</v>
      </c>
      <c r="O273" s="53">
        <f t="shared" si="124"/>
        <v>0</v>
      </c>
      <c r="P273" s="53">
        <f t="shared" si="124"/>
        <v>0</v>
      </c>
      <c r="Q273" s="53">
        <f t="shared" si="124"/>
        <v>0</v>
      </c>
      <c r="R273" s="53">
        <f t="shared" si="124"/>
        <v>0</v>
      </c>
      <c r="S273" s="53">
        <f t="shared" si="124"/>
        <v>0</v>
      </c>
      <c r="T273" s="53">
        <f t="shared" si="124"/>
        <v>0</v>
      </c>
      <c r="U273" s="53">
        <f t="shared" si="124"/>
        <v>0</v>
      </c>
      <c r="V273" s="53">
        <f t="shared" si="124"/>
        <v>0</v>
      </c>
      <c r="W273" s="53">
        <f t="shared" si="124"/>
        <v>0</v>
      </c>
      <c r="X273" s="53">
        <f t="shared" si="124"/>
        <v>0</v>
      </c>
      <c r="Y273" s="53">
        <f t="shared" si="124"/>
        <v>0</v>
      </c>
      <c r="Z273" s="53">
        <f t="shared" si="124"/>
        <v>0</v>
      </c>
      <c r="AA273" s="53">
        <f t="shared" si="124"/>
        <v>0</v>
      </c>
      <c r="AB273" s="53">
        <f t="shared" si="124"/>
        <v>0</v>
      </c>
      <c r="AC273" s="53">
        <f t="shared" si="124"/>
        <v>0</v>
      </c>
      <c r="AD273" s="53">
        <f t="shared" si="124"/>
        <v>0</v>
      </c>
      <c r="AE273" s="53">
        <f t="shared" si="124"/>
        <v>0</v>
      </c>
      <c r="AK273" s="21">
        <f t="shared" ca="1" si="113"/>
        <v>0</v>
      </c>
    </row>
    <row r="274" spans="1:37" s="73" customFormat="1" hidden="1">
      <c r="A274" s="54">
        <f t="shared" si="115"/>
        <v>3</v>
      </c>
      <c r="B274" s="83"/>
      <c r="C274" s="86" t="s">
        <v>474</v>
      </c>
      <c r="D274" s="88" t="s">
        <v>140</v>
      </c>
      <c r="E274" s="57">
        <f t="shared" si="121"/>
        <v>0</v>
      </c>
      <c r="F274" s="57">
        <f t="shared" si="122"/>
        <v>0</v>
      </c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7">
        <f t="shared" si="123"/>
        <v>0</v>
      </c>
      <c r="Z274" s="58"/>
      <c r="AA274" s="58"/>
      <c r="AB274" s="58"/>
      <c r="AC274" s="58"/>
      <c r="AD274" s="58"/>
      <c r="AE274" s="58"/>
      <c r="AK274" s="21">
        <f t="shared" ca="1" si="113"/>
        <v>1</v>
      </c>
    </row>
    <row r="275" spans="1:37" s="73" customFormat="1" ht="25.5" hidden="1">
      <c r="A275" s="54">
        <f t="shared" si="115"/>
        <v>3</v>
      </c>
      <c r="B275" s="83"/>
      <c r="C275" s="86" t="s">
        <v>476</v>
      </c>
      <c r="D275" s="85" t="s">
        <v>112</v>
      </c>
      <c r="E275" s="57">
        <f t="shared" si="121"/>
        <v>0</v>
      </c>
      <c r="F275" s="57">
        <f t="shared" si="122"/>
        <v>0</v>
      </c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7">
        <f t="shared" si="123"/>
        <v>0</v>
      </c>
      <c r="Z275" s="58"/>
      <c r="AA275" s="58"/>
      <c r="AB275" s="58"/>
      <c r="AC275" s="58"/>
      <c r="AD275" s="58"/>
      <c r="AE275" s="58"/>
      <c r="AK275" s="21">
        <f t="shared" ca="1" si="113"/>
        <v>1</v>
      </c>
    </row>
    <row r="276" spans="1:37" s="73" customFormat="1" ht="25.5" hidden="1">
      <c r="A276" s="54">
        <f t="shared" si="115"/>
        <v>3</v>
      </c>
      <c r="B276" s="83"/>
      <c r="C276" s="84" t="s">
        <v>142</v>
      </c>
      <c r="D276" s="85" t="s">
        <v>113</v>
      </c>
      <c r="E276" s="57">
        <f t="shared" si="121"/>
        <v>0</v>
      </c>
      <c r="F276" s="57">
        <f t="shared" si="122"/>
        <v>0</v>
      </c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7">
        <f t="shared" si="123"/>
        <v>0</v>
      </c>
      <c r="Z276" s="58"/>
      <c r="AA276" s="58"/>
      <c r="AB276" s="58"/>
      <c r="AC276" s="58"/>
      <c r="AD276" s="58"/>
      <c r="AE276" s="58"/>
      <c r="AK276" s="21">
        <f t="shared" ca="1" si="113"/>
        <v>1</v>
      </c>
    </row>
    <row r="277" spans="1:37" s="73" customFormat="1" hidden="1">
      <c r="A277" s="54">
        <f t="shared" si="115"/>
        <v>3</v>
      </c>
      <c r="B277" s="56" t="s">
        <v>74</v>
      </c>
      <c r="C277" s="74" t="s">
        <v>313</v>
      </c>
      <c r="D277" s="85" t="s">
        <v>143</v>
      </c>
      <c r="E277" s="57">
        <f t="shared" ref="E277:AE277" si="125">SUBTOTAL(9,E278:E279)</f>
        <v>0</v>
      </c>
      <c r="F277" s="57">
        <f t="shared" si="125"/>
        <v>0</v>
      </c>
      <c r="G277" s="53">
        <f t="shared" si="125"/>
        <v>0</v>
      </c>
      <c r="H277" s="53">
        <f t="shared" si="125"/>
        <v>0</v>
      </c>
      <c r="I277" s="53">
        <f t="shared" si="125"/>
        <v>0</v>
      </c>
      <c r="J277" s="53">
        <f t="shared" si="125"/>
        <v>0</v>
      </c>
      <c r="K277" s="53">
        <f t="shared" si="125"/>
        <v>0</v>
      </c>
      <c r="L277" s="53">
        <f t="shared" si="125"/>
        <v>0</v>
      </c>
      <c r="M277" s="53">
        <f t="shared" si="125"/>
        <v>0</v>
      </c>
      <c r="N277" s="53">
        <f t="shared" si="125"/>
        <v>0</v>
      </c>
      <c r="O277" s="53">
        <f t="shared" si="125"/>
        <v>0</v>
      </c>
      <c r="P277" s="53">
        <f t="shared" si="125"/>
        <v>0</v>
      </c>
      <c r="Q277" s="53">
        <f t="shared" si="125"/>
        <v>0</v>
      </c>
      <c r="R277" s="53">
        <f t="shared" si="125"/>
        <v>0</v>
      </c>
      <c r="S277" s="53">
        <f t="shared" si="125"/>
        <v>0</v>
      </c>
      <c r="T277" s="53">
        <f t="shared" si="125"/>
        <v>0</v>
      </c>
      <c r="U277" s="53">
        <f t="shared" si="125"/>
        <v>0</v>
      </c>
      <c r="V277" s="53">
        <f t="shared" si="125"/>
        <v>0</v>
      </c>
      <c r="W277" s="53">
        <f t="shared" si="125"/>
        <v>0</v>
      </c>
      <c r="X277" s="53">
        <f t="shared" si="125"/>
        <v>0</v>
      </c>
      <c r="Y277" s="57">
        <f t="shared" si="125"/>
        <v>0</v>
      </c>
      <c r="Z277" s="53">
        <f t="shared" si="125"/>
        <v>0</v>
      </c>
      <c r="AA277" s="53">
        <f t="shared" si="125"/>
        <v>0</v>
      </c>
      <c r="AB277" s="53">
        <f t="shared" si="125"/>
        <v>0</v>
      </c>
      <c r="AC277" s="53">
        <f t="shared" si="125"/>
        <v>0</v>
      </c>
      <c r="AD277" s="53">
        <f t="shared" si="125"/>
        <v>0</v>
      </c>
      <c r="AE277" s="53">
        <f t="shared" si="125"/>
        <v>0</v>
      </c>
      <c r="AK277" s="21">
        <f t="shared" ca="1" si="113"/>
        <v>0</v>
      </c>
    </row>
    <row r="278" spans="1:37" s="73" customFormat="1" hidden="1">
      <c r="A278" s="54">
        <f>IF(MAX(E278:AF278)=0,IF(MIN(E278:AF278)=0,3,2),2)</f>
        <v>3</v>
      </c>
      <c r="B278" s="83"/>
      <c r="C278" s="87" t="s">
        <v>314</v>
      </c>
      <c r="D278" s="88" t="s">
        <v>315</v>
      </c>
      <c r="E278" s="57">
        <f>F278+Y278</f>
        <v>0</v>
      </c>
      <c r="F278" s="57">
        <f>SUM(G278:X278)</f>
        <v>0</v>
      </c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7">
        <f>SUM(Z278:AE278)</f>
        <v>0</v>
      </c>
      <c r="Z278" s="58"/>
      <c r="AA278" s="58"/>
      <c r="AB278" s="58"/>
      <c r="AC278" s="58"/>
      <c r="AD278" s="58"/>
      <c r="AE278" s="58"/>
      <c r="AK278" s="21">
        <f t="shared" ca="1" si="113"/>
        <v>1</v>
      </c>
    </row>
    <row r="279" spans="1:37" s="73" customFormat="1" hidden="1">
      <c r="A279" s="54">
        <f>IF(MAX(E279:AF279)=0,IF(MIN(E279:AF279)=0,3,2),2)</f>
        <v>3</v>
      </c>
      <c r="B279" s="83"/>
      <c r="C279" s="87" t="s">
        <v>316</v>
      </c>
      <c r="D279" s="88" t="s">
        <v>317</v>
      </c>
      <c r="E279" s="57">
        <f>F279+Y279</f>
        <v>0</v>
      </c>
      <c r="F279" s="57">
        <f>SUM(G279:X279)</f>
        <v>0</v>
      </c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7">
        <f>SUM(Z279:AE279)</f>
        <v>0</v>
      </c>
      <c r="Z279" s="58"/>
      <c r="AA279" s="58"/>
      <c r="AB279" s="58"/>
      <c r="AC279" s="58"/>
      <c r="AD279" s="58"/>
      <c r="AE279" s="58"/>
      <c r="AK279" s="21">
        <f t="shared" ca="1" si="113"/>
        <v>1</v>
      </c>
    </row>
    <row r="280" spans="1:37" s="73" customFormat="1" hidden="1">
      <c r="A280" s="54">
        <f t="shared" si="115"/>
        <v>3</v>
      </c>
      <c r="B280" s="56" t="s">
        <v>111</v>
      </c>
      <c r="C280" s="74" t="s">
        <v>144</v>
      </c>
      <c r="D280" s="85"/>
      <c r="E280" s="53">
        <f t="shared" ref="E280:AE280" si="126">SUBTOTAL(9,E281:E285)</f>
        <v>0</v>
      </c>
      <c r="F280" s="53">
        <f t="shared" si="126"/>
        <v>0</v>
      </c>
      <c r="G280" s="53">
        <f t="shared" si="126"/>
        <v>0</v>
      </c>
      <c r="H280" s="53">
        <f t="shared" si="126"/>
        <v>0</v>
      </c>
      <c r="I280" s="53">
        <f t="shared" si="126"/>
        <v>0</v>
      </c>
      <c r="J280" s="53">
        <f t="shared" si="126"/>
        <v>0</v>
      </c>
      <c r="K280" s="53">
        <f t="shared" si="126"/>
        <v>0</v>
      </c>
      <c r="L280" s="53">
        <f t="shared" si="126"/>
        <v>0</v>
      </c>
      <c r="M280" s="53">
        <f t="shared" si="126"/>
        <v>0</v>
      </c>
      <c r="N280" s="53">
        <f t="shared" si="126"/>
        <v>0</v>
      </c>
      <c r="O280" s="53">
        <f t="shared" si="126"/>
        <v>0</v>
      </c>
      <c r="P280" s="53">
        <f t="shared" si="126"/>
        <v>0</v>
      </c>
      <c r="Q280" s="53">
        <f t="shared" si="126"/>
        <v>0</v>
      </c>
      <c r="R280" s="53">
        <f t="shared" si="126"/>
        <v>0</v>
      </c>
      <c r="S280" s="53">
        <f t="shared" si="126"/>
        <v>0</v>
      </c>
      <c r="T280" s="53">
        <f t="shared" si="126"/>
        <v>0</v>
      </c>
      <c r="U280" s="53">
        <f t="shared" si="126"/>
        <v>0</v>
      </c>
      <c r="V280" s="53">
        <f t="shared" si="126"/>
        <v>0</v>
      </c>
      <c r="W280" s="53">
        <f t="shared" si="126"/>
        <v>0</v>
      </c>
      <c r="X280" s="53">
        <f t="shared" si="126"/>
        <v>0</v>
      </c>
      <c r="Y280" s="53">
        <f t="shared" si="126"/>
        <v>0</v>
      </c>
      <c r="Z280" s="53">
        <f t="shared" si="126"/>
        <v>0</v>
      </c>
      <c r="AA280" s="53">
        <f t="shared" si="126"/>
        <v>0</v>
      </c>
      <c r="AB280" s="53">
        <f t="shared" si="126"/>
        <v>0</v>
      </c>
      <c r="AC280" s="53">
        <f t="shared" si="126"/>
        <v>0</v>
      </c>
      <c r="AD280" s="53">
        <f t="shared" si="126"/>
        <v>0</v>
      </c>
      <c r="AE280" s="53">
        <f t="shared" si="126"/>
        <v>0</v>
      </c>
      <c r="AK280" s="21">
        <f t="shared" ca="1" si="113"/>
        <v>0</v>
      </c>
    </row>
    <row r="281" spans="1:37" s="73" customFormat="1" hidden="1">
      <c r="A281" s="54">
        <f t="shared" si="115"/>
        <v>3</v>
      </c>
      <c r="B281" s="83"/>
      <c r="C281" s="87" t="s">
        <v>145</v>
      </c>
      <c r="D281" s="88" t="s">
        <v>146</v>
      </c>
      <c r="E281" s="57">
        <f>F281+Y281</f>
        <v>0</v>
      </c>
      <c r="F281" s="57">
        <f>SUM(G281:X281)</f>
        <v>0</v>
      </c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7">
        <f>SUM(Z281:AE281)</f>
        <v>0</v>
      </c>
      <c r="Z281" s="58"/>
      <c r="AA281" s="58"/>
      <c r="AB281" s="58"/>
      <c r="AC281" s="58"/>
      <c r="AD281" s="58"/>
      <c r="AE281" s="58"/>
      <c r="AK281" s="21">
        <f t="shared" ca="1" si="113"/>
        <v>1</v>
      </c>
    </row>
    <row r="282" spans="1:37" s="73" customFormat="1" hidden="1">
      <c r="A282" s="54">
        <f t="shared" si="115"/>
        <v>3</v>
      </c>
      <c r="B282" s="83"/>
      <c r="C282" s="87" t="s">
        <v>147</v>
      </c>
      <c r="D282" s="88" t="s">
        <v>148</v>
      </c>
      <c r="E282" s="57">
        <f>F282+Y282</f>
        <v>0</v>
      </c>
      <c r="F282" s="57">
        <f>SUM(G282:X282)</f>
        <v>0</v>
      </c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7">
        <f>SUM(Z282:AE282)</f>
        <v>0</v>
      </c>
      <c r="Z282" s="58"/>
      <c r="AA282" s="58"/>
      <c r="AB282" s="58"/>
      <c r="AC282" s="58"/>
      <c r="AD282" s="58"/>
      <c r="AE282" s="58"/>
      <c r="AK282" s="21">
        <f t="shared" ca="1" si="113"/>
        <v>1</v>
      </c>
    </row>
    <row r="283" spans="1:37" s="73" customFormat="1" hidden="1">
      <c r="A283" s="54">
        <f t="shared" si="115"/>
        <v>3</v>
      </c>
      <c r="B283" s="83"/>
      <c r="C283" s="87" t="s">
        <v>149</v>
      </c>
      <c r="D283" s="88" t="s">
        <v>150</v>
      </c>
      <c r="E283" s="57">
        <f>F283+Y283</f>
        <v>0</v>
      </c>
      <c r="F283" s="57">
        <f>SUM(G283:X283)</f>
        <v>0</v>
      </c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7">
        <f>SUM(Z283:AE283)</f>
        <v>0</v>
      </c>
      <c r="Z283" s="58"/>
      <c r="AA283" s="58"/>
      <c r="AB283" s="58"/>
      <c r="AC283" s="58"/>
      <c r="AD283" s="58"/>
      <c r="AE283" s="58"/>
      <c r="AK283" s="21">
        <f t="shared" ca="1" si="113"/>
        <v>1</v>
      </c>
    </row>
    <row r="284" spans="1:37" s="73" customFormat="1" hidden="1">
      <c r="A284" s="54">
        <f t="shared" si="115"/>
        <v>3</v>
      </c>
      <c r="B284" s="83"/>
      <c r="C284" s="87" t="s">
        <v>151</v>
      </c>
      <c r="D284" s="88" t="s">
        <v>152</v>
      </c>
      <c r="E284" s="57">
        <f>F284+Y284</f>
        <v>0</v>
      </c>
      <c r="F284" s="57">
        <f>SUM(G284:X284)</f>
        <v>0</v>
      </c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7">
        <f>SUM(Z284:AE284)</f>
        <v>0</v>
      </c>
      <c r="Z284" s="58"/>
      <c r="AA284" s="58"/>
      <c r="AB284" s="58"/>
      <c r="AC284" s="58"/>
      <c r="AD284" s="58"/>
      <c r="AE284" s="58"/>
      <c r="AK284" s="21">
        <f t="shared" ca="1" si="113"/>
        <v>1</v>
      </c>
    </row>
    <row r="285" spans="1:37" s="73" customFormat="1" hidden="1">
      <c r="A285" s="54">
        <f t="shared" si="115"/>
        <v>3</v>
      </c>
      <c r="B285" s="83"/>
      <c r="C285" s="87" t="s">
        <v>153</v>
      </c>
      <c r="D285" s="88" t="s">
        <v>154</v>
      </c>
      <c r="E285" s="57">
        <f>F285+Y285</f>
        <v>0</v>
      </c>
      <c r="F285" s="57">
        <f>SUM(G285:X285)</f>
        <v>0</v>
      </c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7">
        <f>SUM(Z285:AE285)</f>
        <v>0</v>
      </c>
      <c r="Z285" s="58"/>
      <c r="AA285" s="58"/>
      <c r="AB285" s="58"/>
      <c r="AC285" s="58"/>
      <c r="AD285" s="58"/>
      <c r="AE285" s="58"/>
      <c r="AK285" s="21">
        <f t="shared" ca="1" si="113"/>
        <v>1</v>
      </c>
    </row>
    <row r="286" spans="1:37" s="73" customFormat="1" hidden="1">
      <c r="A286" s="137">
        <f>A287</f>
        <v>3</v>
      </c>
      <c r="B286" s="64"/>
      <c r="C286" s="91"/>
      <c r="D286" s="65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K286" s="21">
        <f t="shared" ca="1" si="113"/>
        <v>0</v>
      </c>
    </row>
    <row r="287" spans="1:37" s="73" customFormat="1" hidden="1">
      <c r="A287" s="137">
        <f>A288</f>
        <v>3</v>
      </c>
      <c r="B287" s="64"/>
      <c r="C287" s="93" t="s">
        <v>165</v>
      </c>
      <c r="D287" s="65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K287" s="21">
        <f t="shared" ca="1" si="113"/>
        <v>0</v>
      </c>
    </row>
    <row r="288" spans="1:37" s="73" customFormat="1" hidden="1">
      <c r="A288" s="54">
        <f t="shared" ref="A288:A294" si="127">IF(MAX(E288:AF288)=0,IF(MIN(E288:AF288)=0,3,2),2)</f>
        <v>3</v>
      </c>
      <c r="B288" s="64"/>
      <c r="C288" s="91" t="s">
        <v>168</v>
      </c>
      <c r="D288" s="88"/>
      <c r="E288" s="94">
        <f t="shared" ref="E288:AE288" si="128">SUM(E289:E290)</f>
        <v>0</v>
      </c>
      <c r="F288" s="94">
        <f t="shared" si="128"/>
        <v>0</v>
      </c>
      <c r="G288" s="94">
        <f t="shared" si="128"/>
        <v>0</v>
      </c>
      <c r="H288" s="94">
        <f t="shared" si="128"/>
        <v>0</v>
      </c>
      <c r="I288" s="94">
        <f t="shared" si="128"/>
        <v>0</v>
      </c>
      <c r="J288" s="94">
        <f t="shared" si="128"/>
        <v>0</v>
      </c>
      <c r="K288" s="94">
        <f t="shared" si="128"/>
        <v>0</v>
      </c>
      <c r="L288" s="94">
        <f t="shared" si="128"/>
        <v>0</v>
      </c>
      <c r="M288" s="94">
        <f t="shared" si="128"/>
        <v>0</v>
      </c>
      <c r="N288" s="94">
        <f t="shared" si="128"/>
        <v>0</v>
      </c>
      <c r="O288" s="94">
        <f t="shared" si="128"/>
        <v>0</v>
      </c>
      <c r="P288" s="94">
        <f t="shared" si="128"/>
        <v>0</v>
      </c>
      <c r="Q288" s="94">
        <f t="shared" si="128"/>
        <v>0</v>
      </c>
      <c r="R288" s="94">
        <f t="shared" si="128"/>
        <v>0</v>
      </c>
      <c r="S288" s="94">
        <f t="shared" si="128"/>
        <v>0</v>
      </c>
      <c r="T288" s="94">
        <f t="shared" si="128"/>
        <v>0</v>
      </c>
      <c r="U288" s="94">
        <f t="shared" si="128"/>
        <v>0</v>
      </c>
      <c r="V288" s="94">
        <f t="shared" si="128"/>
        <v>0</v>
      </c>
      <c r="W288" s="94">
        <f t="shared" si="128"/>
        <v>0</v>
      </c>
      <c r="X288" s="94">
        <f t="shared" si="128"/>
        <v>0</v>
      </c>
      <c r="Y288" s="94">
        <f t="shared" si="128"/>
        <v>0</v>
      </c>
      <c r="Z288" s="94">
        <f t="shared" si="128"/>
        <v>0</v>
      </c>
      <c r="AA288" s="94">
        <f t="shared" si="128"/>
        <v>0</v>
      </c>
      <c r="AB288" s="94">
        <f t="shared" si="128"/>
        <v>0</v>
      </c>
      <c r="AC288" s="94">
        <f t="shared" si="128"/>
        <v>0</v>
      </c>
      <c r="AD288" s="94">
        <f t="shared" si="128"/>
        <v>0</v>
      </c>
      <c r="AE288" s="94">
        <f t="shared" si="128"/>
        <v>0</v>
      </c>
      <c r="AK288" s="21">
        <f t="shared" ca="1" si="113"/>
        <v>0</v>
      </c>
    </row>
    <row r="289" spans="1:37" s="73" customFormat="1" hidden="1">
      <c r="A289" s="54">
        <f t="shared" si="127"/>
        <v>3</v>
      </c>
      <c r="B289" s="64"/>
      <c r="C289" s="95" t="s">
        <v>169</v>
      </c>
      <c r="D289" s="88"/>
      <c r="E289" s="57">
        <f>F289+Y289</f>
        <v>0</v>
      </c>
      <c r="F289" s="57">
        <f>SUM(G289:X289)</f>
        <v>0</v>
      </c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7">
        <f>SUM(Z289:AE289)</f>
        <v>0</v>
      </c>
      <c r="Z289" s="58"/>
      <c r="AA289" s="58"/>
      <c r="AB289" s="58"/>
      <c r="AC289" s="58"/>
      <c r="AD289" s="58"/>
      <c r="AE289" s="58"/>
      <c r="AK289" s="21">
        <f t="shared" ca="1" si="113"/>
        <v>1</v>
      </c>
    </row>
    <row r="290" spans="1:37" s="73" customFormat="1" hidden="1">
      <c r="A290" s="54">
        <f t="shared" si="127"/>
        <v>3</v>
      </c>
      <c r="B290" s="64"/>
      <c r="C290" s="95" t="s">
        <v>170</v>
      </c>
      <c r="D290" s="88"/>
      <c r="E290" s="57">
        <f>F290+Y290</f>
        <v>0</v>
      </c>
      <c r="F290" s="57">
        <f>SUM(G290:X290)</f>
        <v>0</v>
      </c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7">
        <f>SUM(Z290:AE290)</f>
        <v>0</v>
      </c>
      <c r="Z290" s="58"/>
      <c r="AA290" s="58"/>
      <c r="AB290" s="58"/>
      <c r="AC290" s="58"/>
      <c r="AD290" s="58"/>
      <c r="AE290" s="58"/>
      <c r="AK290" s="21">
        <f t="shared" ca="1" si="113"/>
        <v>1</v>
      </c>
    </row>
    <row r="291" spans="1:37" s="73" customFormat="1" hidden="1">
      <c r="A291" s="54">
        <f t="shared" si="127"/>
        <v>3</v>
      </c>
      <c r="B291" s="64"/>
      <c r="C291" s="91" t="s">
        <v>171</v>
      </c>
      <c r="D291" s="88"/>
      <c r="E291" s="94">
        <f t="shared" ref="E291:AE291" si="129">SUM(E292:E293)</f>
        <v>0</v>
      </c>
      <c r="F291" s="94">
        <f t="shared" si="129"/>
        <v>0</v>
      </c>
      <c r="G291" s="94">
        <f t="shared" si="129"/>
        <v>0</v>
      </c>
      <c r="H291" s="94">
        <f t="shared" si="129"/>
        <v>0</v>
      </c>
      <c r="I291" s="94">
        <f t="shared" si="129"/>
        <v>0</v>
      </c>
      <c r="J291" s="94">
        <f t="shared" si="129"/>
        <v>0</v>
      </c>
      <c r="K291" s="94">
        <f t="shared" si="129"/>
        <v>0</v>
      </c>
      <c r="L291" s="94">
        <f t="shared" si="129"/>
        <v>0</v>
      </c>
      <c r="M291" s="94">
        <f t="shared" si="129"/>
        <v>0</v>
      </c>
      <c r="N291" s="94">
        <f t="shared" si="129"/>
        <v>0</v>
      </c>
      <c r="O291" s="94">
        <f t="shared" si="129"/>
        <v>0</v>
      </c>
      <c r="P291" s="94">
        <f t="shared" si="129"/>
        <v>0</v>
      </c>
      <c r="Q291" s="94">
        <f t="shared" si="129"/>
        <v>0</v>
      </c>
      <c r="R291" s="94">
        <f t="shared" si="129"/>
        <v>0</v>
      </c>
      <c r="S291" s="94">
        <f t="shared" si="129"/>
        <v>0</v>
      </c>
      <c r="T291" s="94">
        <f t="shared" si="129"/>
        <v>0</v>
      </c>
      <c r="U291" s="94">
        <f t="shared" si="129"/>
        <v>0</v>
      </c>
      <c r="V291" s="94">
        <f t="shared" si="129"/>
        <v>0</v>
      </c>
      <c r="W291" s="94">
        <f t="shared" si="129"/>
        <v>0</v>
      </c>
      <c r="X291" s="94">
        <f t="shared" si="129"/>
        <v>0</v>
      </c>
      <c r="Y291" s="94">
        <f t="shared" si="129"/>
        <v>0</v>
      </c>
      <c r="Z291" s="94">
        <f t="shared" si="129"/>
        <v>0</v>
      </c>
      <c r="AA291" s="94">
        <f t="shared" si="129"/>
        <v>0</v>
      </c>
      <c r="AB291" s="94">
        <f t="shared" si="129"/>
        <v>0</v>
      </c>
      <c r="AC291" s="94">
        <f t="shared" si="129"/>
        <v>0</v>
      </c>
      <c r="AD291" s="94">
        <f t="shared" si="129"/>
        <v>0</v>
      </c>
      <c r="AE291" s="94">
        <f t="shared" si="129"/>
        <v>0</v>
      </c>
      <c r="AK291" s="21">
        <f t="shared" ca="1" si="113"/>
        <v>0</v>
      </c>
    </row>
    <row r="292" spans="1:37" s="73" customFormat="1" hidden="1">
      <c r="A292" s="54">
        <f t="shared" si="127"/>
        <v>3</v>
      </c>
      <c r="B292" s="64"/>
      <c r="C292" s="96" t="s">
        <v>172</v>
      </c>
      <c r="D292" s="88"/>
      <c r="E292" s="57">
        <f>F292+Y292</f>
        <v>0</v>
      </c>
      <c r="F292" s="57">
        <f>SUM(G292:X292)</f>
        <v>0</v>
      </c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7">
        <f>SUM(Z292:AE292)</f>
        <v>0</v>
      </c>
      <c r="Z292" s="58"/>
      <c r="AA292" s="58"/>
      <c r="AB292" s="58"/>
      <c r="AC292" s="58"/>
      <c r="AD292" s="58"/>
      <c r="AE292" s="58"/>
      <c r="AK292" s="21">
        <f t="shared" ca="1" si="113"/>
        <v>1</v>
      </c>
    </row>
    <row r="293" spans="1:37" s="73" customFormat="1" hidden="1">
      <c r="A293" s="54">
        <f t="shared" si="127"/>
        <v>3</v>
      </c>
      <c r="B293" s="64"/>
      <c r="C293" s="96" t="s">
        <v>173</v>
      </c>
      <c r="D293" s="88"/>
      <c r="E293" s="57">
        <f>F293+Y293</f>
        <v>0</v>
      </c>
      <c r="F293" s="57">
        <f>SUM(G293:X293)</f>
        <v>0</v>
      </c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7">
        <f>SUM(Z293:AE293)</f>
        <v>0</v>
      </c>
      <c r="Z293" s="58"/>
      <c r="AA293" s="58"/>
      <c r="AB293" s="58"/>
      <c r="AC293" s="58"/>
      <c r="AD293" s="58"/>
      <c r="AE293" s="58"/>
      <c r="AK293" s="21">
        <f t="shared" ca="1" si="113"/>
        <v>1</v>
      </c>
    </row>
    <row r="294" spans="1:37" s="73" customFormat="1" hidden="1">
      <c r="A294" s="54">
        <f t="shared" si="127"/>
        <v>3</v>
      </c>
      <c r="B294" s="64"/>
      <c r="C294" s="97" t="s">
        <v>174</v>
      </c>
      <c r="D294" s="88"/>
      <c r="E294" s="53">
        <f t="shared" ref="E294:AE294" si="130">IF(E291=0,0,E260/E291)</f>
        <v>0</v>
      </c>
      <c r="F294" s="53">
        <f t="shared" si="130"/>
        <v>0</v>
      </c>
      <c r="G294" s="53">
        <f t="shared" si="130"/>
        <v>0</v>
      </c>
      <c r="H294" s="53">
        <f t="shared" si="130"/>
        <v>0</v>
      </c>
      <c r="I294" s="53">
        <f t="shared" si="130"/>
        <v>0</v>
      </c>
      <c r="J294" s="53">
        <f t="shared" si="130"/>
        <v>0</v>
      </c>
      <c r="K294" s="53">
        <f t="shared" si="130"/>
        <v>0</v>
      </c>
      <c r="L294" s="53">
        <f t="shared" si="130"/>
        <v>0</v>
      </c>
      <c r="M294" s="53">
        <f t="shared" si="130"/>
        <v>0</v>
      </c>
      <c r="N294" s="53">
        <f t="shared" si="130"/>
        <v>0</v>
      </c>
      <c r="O294" s="53">
        <f t="shared" si="130"/>
        <v>0</v>
      </c>
      <c r="P294" s="53">
        <f t="shared" si="130"/>
        <v>0</v>
      </c>
      <c r="Q294" s="53">
        <f t="shared" si="130"/>
        <v>0</v>
      </c>
      <c r="R294" s="53">
        <f t="shared" si="130"/>
        <v>0</v>
      </c>
      <c r="S294" s="53">
        <f t="shared" si="130"/>
        <v>0</v>
      </c>
      <c r="T294" s="53">
        <f t="shared" si="130"/>
        <v>0</v>
      </c>
      <c r="U294" s="53">
        <f t="shared" si="130"/>
        <v>0</v>
      </c>
      <c r="V294" s="53">
        <f t="shared" si="130"/>
        <v>0</v>
      </c>
      <c r="W294" s="53">
        <f t="shared" si="130"/>
        <v>0</v>
      </c>
      <c r="X294" s="53">
        <f t="shared" si="130"/>
        <v>0</v>
      </c>
      <c r="Y294" s="53">
        <f t="shared" si="130"/>
        <v>0</v>
      </c>
      <c r="Z294" s="53">
        <f t="shared" si="130"/>
        <v>0</v>
      </c>
      <c r="AA294" s="53">
        <f t="shared" si="130"/>
        <v>0</v>
      </c>
      <c r="AB294" s="53">
        <f t="shared" si="130"/>
        <v>0</v>
      </c>
      <c r="AC294" s="53">
        <f t="shared" si="130"/>
        <v>0</v>
      </c>
      <c r="AD294" s="53">
        <f t="shared" si="130"/>
        <v>0</v>
      </c>
      <c r="AE294" s="53">
        <f t="shared" si="130"/>
        <v>0</v>
      </c>
      <c r="AK294" s="21">
        <f t="shared" ca="1" si="113"/>
        <v>0</v>
      </c>
    </row>
    <row r="295" spans="1:37" s="73" customFormat="1" hidden="1">
      <c r="A295" s="137">
        <f>A296</f>
        <v>3</v>
      </c>
      <c r="B295" s="136"/>
      <c r="C295" s="121"/>
      <c r="D295" s="131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K295" s="21">
        <f t="shared" ca="1" si="113"/>
        <v>0</v>
      </c>
    </row>
    <row r="296" spans="1:37" s="73" customFormat="1" hidden="1">
      <c r="A296" s="137">
        <f>A297</f>
        <v>3</v>
      </c>
      <c r="B296" s="136"/>
      <c r="C296" s="139" t="s">
        <v>243</v>
      </c>
      <c r="D296" s="131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7"/>
      <c r="AD296" s="117"/>
      <c r="AE296" s="117"/>
      <c r="AK296" s="21">
        <f t="shared" ca="1" si="113"/>
        <v>0</v>
      </c>
    </row>
    <row r="297" spans="1:37" s="73" customFormat="1" hidden="1">
      <c r="A297" s="54">
        <f t="shared" ref="A297:A329" si="131">IF(MAX(E297:AF297)=0,IF(MIN(E297:AF297)=0,3,2),2)</f>
        <v>3</v>
      </c>
      <c r="B297" s="56"/>
      <c r="C297" s="71" t="s">
        <v>115</v>
      </c>
      <c r="D297" s="72"/>
      <c r="E297" s="53">
        <f t="shared" ref="E297:AE297" si="132">SUBTOTAL(9,E298:E329)</f>
        <v>0</v>
      </c>
      <c r="F297" s="53">
        <f t="shared" si="132"/>
        <v>0</v>
      </c>
      <c r="G297" s="53">
        <f t="shared" si="132"/>
        <v>0</v>
      </c>
      <c r="H297" s="53">
        <f t="shared" si="132"/>
        <v>0</v>
      </c>
      <c r="I297" s="53">
        <f t="shared" si="132"/>
        <v>0</v>
      </c>
      <c r="J297" s="53">
        <f t="shared" si="132"/>
        <v>0</v>
      </c>
      <c r="K297" s="53">
        <f t="shared" si="132"/>
        <v>0</v>
      </c>
      <c r="L297" s="53">
        <f t="shared" si="132"/>
        <v>0</v>
      </c>
      <c r="M297" s="53">
        <f t="shared" si="132"/>
        <v>0</v>
      </c>
      <c r="N297" s="53">
        <f t="shared" si="132"/>
        <v>0</v>
      </c>
      <c r="O297" s="53">
        <f t="shared" si="132"/>
        <v>0</v>
      </c>
      <c r="P297" s="53">
        <f t="shared" si="132"/>
        <v>0</v>
      </c>
      <c r="Q297" s="53">
        <f t="shared" si="132"/>
        <v>0</v>
      </c>
      <c r="R297" s="53">
        <f t="shared" si="132"/>
        <v>0</v>
      </c>
      <c r="S297" s="53">
        <f t="shared" si="132"/>
        <v>0</v>
      </c>
      <c r="T297" s="53">
        <f t="shared" si="132"/>
        <v>0</v>
      </c>
      <c r="U297" s="53">
        <f t="shared" si="132"/>
        <v>0</v>
      </c>
      <c r="V297" s="53">
        <f t="shared" si="132"/>
        <v>0</v>
      </c>
      <c r="W297" s="53">
        <f t="shared" si="132"/>
        <v>0</v>
      </c>
      <c r="X297" s="53">
        <f t="shared" si="132"/>
        <v>0</v>
      </c>
      <c r="Y297" s="53">
        <f t="shared" si="132"/>
        <v>0</v>
      </c>
      <c r="Z297" s="53">
        <f t="shared" si="132"/>
        <v>0</v>
      </c>
      <c r="AA297" s="53">
        <f t="shared" si="132"/>
        <v>0</v>
      </c>
      <c r="AB297" s="53">
        <f t="shared" si="132"/>
        <v>0</v>
      </c>
      <c r="AC297" s="53">
        <f t="shared" si="132"/>
        <v>0</v>
      </c>
      <c r="AD297" s="53">
        <f t="shared" si="132"/>
        <v>0</v>
      </c>
      <c r="AE297" s="53">
        <f t="shared" si="132"/>
        <v>0</v>
      </c>
      <c r="AK297" s="21">
        <f t="shared" ca="1" si="113"/>
        <v>0</v>
      </c>
    </row>
    <row r="298" spans="1:37" s="73" customFormat="1" hidden="1">
      <c r="A298" s="54">
        <f t="shared" si="131"/>
        <v>3</v>
      </c>
      <c r="B298" s="56" t="s">
        <v>116</v>
      </c>
      <c r="C298" s="74" t="s">
        <v>117</v>
      </c>
      <c r="D298" s="72"/>
      <c r="E298" s="53">
        <f t="shared" ref="E298:AE298" si="133">SUBTOTAL(9,E299:E316)</f>
        <v>0</v>
      </c>
      <c r="F298" s="53">
        <f t="shared" si="133"/>
        <v>0</v>
      </c>
      <c r="G298" s="53">
        <f t="shared" si="133"/>
        <v>0</v>
      </c>
      <c r="H298" s="53">
        <f t="shared" si="133"/>
        <v>0</v>
      </c>
      <c r="I298" s="53">
        <f t="shared" si="133"/>
        <v>0</v>
      </c>
      <c r="J298" s="53">
        <f t="shared" si="133"/>
        <v>0</v>
      </c>
      <c r="K298" s="53">
        <f t="shared" si="133"/>
        <v>0</v>
      </c>
      <c r="L298" s="53">
        <f t="shared" si="133"/>
        <v>0</v>
      </c>
      <c r="M298" s="53">
        <f t="shared" si="133"/>
        <v>0</v>
      </c>
      <c r="N298" s="53">
        <f t="shared" si="133"/>
        <v>0</v>
      </c>
      <c r="O298" s="53">
        <f t="shared" si="133"/>
        <v>0</v>
      </c>
      <c r="P298" s="53">
        <f t="shared" si="133"/>
        <v>0</v>
      </c>
      <c r="Q298" s="53">
        <f t="shared" si="133"/>
        <v>0</v>
      </c>
      <c r="R298" s="53">
        <f t="shared" si="133"/>
        <v>0</v>
      </c>
      <c r="S298" s="53">
        <f t="shared" si="133"/>
        <v>0</v>
      </c>
      <c r="T298" s="53">
        <f t="shared" si="133"/>
        <v>0</v>
      </c>
      <c r="U298" s="53">
        <f t="shared" si="133"/>
        <v>0</v>
      </c>
      <c r="V298" s="53">
        <f t="shared" si="133"/>
        <v>0</v>
      </c>
      <c r="W298" s="53">
        <f t="shared" si="133"/>
        <v>0</v>
      </c>
      <c r="X298" s="53">
        <f t="shared" si="133"/>
        <v>0</v>
      </c>
      <c r="Y298" s="53">
        <f t="shared" si="133"/>
        <v>0</v>
      </c>
      <c r="Z298" s="53">
        <f t="shared" si="133"/>
        <v>0</v>
      </c>
      <c r="AA298" s="53">
        <f t="shared" si="133"/>
        <v>0</v>
      </c>
      <c r="AB298" s="53">
        <f t="shared" si="133"/>
        <v>0</v>
      </c>
      <c r="AC298" s="53">
        <f t="shared" si="133"/>
        <v>0</v>
      </c>
      <c r="AD298" s="53">
        <f t="shared" si="133"/>
        <v>0</v>
      </c>
      <c r="AE298" s="53">
        <f t="shared" si="133"/>
        <v>0</v>
      </c>
      <c r="AK298" s="21">
        <f t="shared" ca="1" si="113"/>
        <v>0</v>
      </c>
    </row>
    <row r="299" spans="1:37" s="73" customFormat="1" hidden="1">
      <c r="A299" s="54">
        <f t="shared" si="131"/>
        <v>3</v>
      </c>
      <c r="B299" s="59"/>
      <c r="C299" s="84" t="s">
        <v>291</v>
      </c>
      <c r="D299" s="72"/>
      <c r="E299" s="53">
        <f t="shared" ref="E299:AE299" si="134">SUBTOTAL(9,E300:E309)</f>
        <v>0</v>
      </c>
      <c r="F299" s="53">
        <f t="shared" si="134"/>
        <v>0</v>
      </c>
      <c r="G299" s="53">
        <f t="shared" si="134"/>
        <v>0</v>
      </c>
      <c r="H299" s="53">
        <f t="shared" si="134"/>
        <v>0</v>
      </c>
      <c r="I299" s="53">
        <f t="shared" si="134"/>
        <v>0</v>
      </c>
      <c r="J299" s="53">
        <f t="shared" si="134"/>
        <v>0</v>
      </c>
      <c r="K299" s="53">
        <f t="shared" si="134"/>
        <v>0</v>
      </c>
      <c r="L299" s="53">
        <f t="shared" si="134"/>
        <v>0</v>
      </c>
      <c r="M299" s="53">
        <f t="shared" si="134"/>
        <v>0</v>
      </c>
      <c r="N299" s="53">
        <f t="shared" si="134"/>
        <v>0</v>
      </c>
      <c r="O299" s="53">
        <f t="shared" si="134"/>
        <v>0</v>
      </c>
      <c r="P299" s="53">
        <f t="shared" si="134"/>
        <v>0</v>
      </c>
      <c r="Q299" s="53">
        <f t="shared" si="134"/>
        <v>0</v>
      </c>
      <c r="R299" s="53">
        <f t="shared" si="134"/>
        <v>0</v>
      </c>
      <c r="S299" s="53">
        <f t="shared" si="134"/>
        <v>0</v>
      </c>
      <c r="T299" s="53">
        <f t="shared" si="134"/>
        <v>0</v>
      </c>
      <c r="U299" s="53">
        <f t="shared" si="134"/>
        <v>0</v>
      </c>
      <c r="V299" s="53">
        <f t="shared" si="134"/>
        <v>0</v>
      </c>
      <c r="W299" s="53">
        <f t="shared" si="134"/>
        <v>0</v>
      </c>
      <c r="X299" s="53">
        <f t="shared" si="134"/>
        <v>0</v>
      </c>
      <c r="Y299" s="53">
        <f t="shared" si="134"/>
        <v>0</v>
      </c>
      <c r="Z299" s="53">
        <f t="shared" si="134"/>
        <v>0</v>
      </c>
      <c r="AA299" s="53">
        <f t="shared" si="134"/>
        <v>0</v>
      </c>
      <c r="AB299" s="53">
        <f t="shared" si="134"/>
        <v>0</v>
      </c>
      <c r="AC299" s="53">
        <f t="shared" si="134"/>
        <v>0</v>
      </c>
      <c r="AD299" s="53">
        <f t="shared" si="134"/>
        <v>0</v>
      </c>
      <c r="AE299" s="53">
        <f t="shared" si="134"/>
        <v>0</v>
      </c>
      <c r="AK299" s="21">
        <f t="shared" ca="1" si="113"/>
        <v>0</v>
      </c>
    </row>
    <row r="300" spans="1:37" s="73" customFormat="1" ht="25.5" hidden="1">
      <c r="A300" s="54">
        <f t="shared" si="131"/>
        <v>3</v>
      </c>
      <c r="B300" s="75"/>
      <c r="C300" s="77" t="s">
        <v>118</v>
      </c>
      <c r="D300" s="76" t="s">
        <v>53</v>
      </c>
      <c r="E300" s="53">
        <f t="shared" ref="E300:AE300" si="135">SUBTOTAL(9,E301:E302)</f>
        <v>0</v>
      </c>
      <c r="F300" s="53">
        <f t="shared" si="135"/>
        <v>0</v>
      </c>
      <c r="G300" s="53">
        <f t="shared" si="135"/>
        <v>0</v>
      </c>
      <c r="H300" s="53">
        <f t="shared" si="135"/>
        <v>0</v>
      </c>
      <c r="I300" s="53">
        <f t="shared" si="135"/>
        <v>0</v>
      </c>
      <c r="J300" s="53">
        <f t="shared" si="135"/>
        <v>0</v>
      </c>
      <c r="K300" s="53">
        <f t="shared" si="135"/>
        <v>0</v>
      </c>
      <c r="L300" s="53">
        <f t="shared" si="135"/>
        <v>0</v>
      </c>
      <c r="M300" s="53">
        <f t="shared" si="135"/>
        <v>0</v>
      </c>
      <c r="N300" s="53">
        <f t="shared" si="135"/>
        <v>0</v>
      </c>
      <c r="O300" s="53">
        <f t="shared" si="135"/>
        <v>0</v>
      </c>
      <c r="P300" s="53">
        <f t="shared" si="135"/>
        <v>0</v>
      </c>
      <c r="Q300" s="53">
        <f t="shared" si="135"/>
        <v>0</v>
      </c>
      <c r="R300" s="53">
        <f t="shared" si="135"/>
        <v>0</v>
      </c>
      <c r="S300" s="53">
        <f t="shared" si="135"/>
        <v>0</v>
      </c>
      <c r="T300" s="53">
        <f t="shared" si="135"/>
        <v>0</v>
      </c>
      <c r="U300" s="53">
        <f t="shared" si="135"/>
        <v>0</v>
      </c>
      <c r="V300" s="53">
        <f t="shared" si="135"/>
        <v>0</v>
      </c>
      <c r="W300" s="53">
        <f t="shared" si="135"/>
        <v>0</v>
      </c>
      <c r="X300" s="53">
        <f t="shared" si="135"/>
        <v>0</v>
      </c>
      <c r="Y300" s="53">
        <f t="shared" si="135"/>
        <v>0</v>
      </c>
      <c r="Z300" s="53">
        <f t="shared" si="135"/>
        <v>0</v>
      </c>
      <c r="AA300" s="53">
        <f t="shared" si="135"/>
        <v>0</v>
      </c>
      <c r="AB300" s="53">
        <f t="shared" si="135"/>
        <v>0</v>
      </c>
      <c r="AC300" s="53">
        <f t="shared" si="135"/>
        <v>0</v>
      </c>
      <c r="AD300" s="53">
        <f t="shared" si="135"/>
        <v>0</v>
      </c>
      <c r="AE300" s="53">
        <f t="shared" si="135"/>
        <v>0</v>
      </c>
      <c r="AK300" s="21">
        <f t="shared" ca="1" si="113"/>
        <v>0</v>
      </c>
    </row>
    <row r="301" spans="1:37" s="73" customFormat="1" ht="25.5" hidden="1">
      <c r="A301" s="54">
        <f t="shared" si="131"/>
        <v>3</v>
      </c>
      <c r="B301" s="75"/>
      <c r="C301" s="155" t="s">
        <v>283</v>
      </c>
      <c r="D301" s="76" t="s">
        <v>284</v>
      </c>
      <c r="E301" s="57">
        <f>F301+Y301</f>
        <v>0</v>
      </c>
      <c r="F301" s="57">
        <f>SUM(G301:X301)</f>
        <v>0</v>
      </c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7">
        <f>SUM(Z301:AE301)</f>
        <v>0</v>
      </c>
      <c r="Z301" s="58"/>
      <c r="AA301" s="58"/>
      <c r="AB301" s="58"/>
      <c r="AC301" s="58"/>
      <c r="AD301" s="58"/>
      <c r="AE301" s="58"/>
      <c r="AK301" s="21">
        <f t="shared" ca="1" si="113"/>
        <v>1</v>
      </c>
    </row>
    <row r="302" spans="1:37" s="73" customFormat="1" ht="25.5" hidden="1">
      <c r="A302" s="54">
        <f t="shared" si="131"/>
        <v>3</v>
      </c>
      <c r="B302" s="75"/>
      <c r="C302" s="155" t="s">
        <v>285</v>
      </c>
      <c r="D302" s="76" t="s">
        <v>286</v>
      </c>
      <c r="E302" s="57">
        <f>F302+Y302</f>
        <v>0</v>
      </c>
      <c r="F302" s="57">
        <f>SUM(G302:X302)</f>
        <v>0</v>
      </c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7">
        <f>SUM(Z302:AE302)</f>
        <v>0</v>
      </c>
      <c r="Z302" s="58"/>
      <c r="AA302" s="58"/>
      <c r="AB302" s="58"/>
      <c r="AC302" s="58"/>
      <c r="AD302" s="58"/>
      <c r="AE302" s="58"/>
      <c r="AK302" s="21">
        <f t="shared" ca="1" si="113"/>
        <v>1</v>
      </c>
    </row>
    <row r="303" spans="1:37" s="73" customFormat="1" hidden="1">
      <c r="A303" s="54">
        <f t="shared" si="131"/>
        <v>3</v>
      </c>
      <c r="B303" s="78"/>
      <c r="C303" s="156" t="s">
        <v>119</v>
      </c>
      <c r="D303" s="79" t="s">
        <v>55</v>
      </c>
      <c r="E303" s="57">
        <f>F303+Y303</f>
        <v>0</v>
      </c>
      <c r="F303" s="57">
        <f>SUM(G303:X303)</f>
        <v>0</v>
      </c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7">
        <f>SUM(Z303:AE303)</f>
        <v>0</v>
      </c>
      <c r="Z303" s="58"/>
      <c r="AA303" s="58"/>
      <c r="AB303" s="58"/>
      <c r="AC303" s="58"/>
      <c r="AD303" s="58"/>
      <c r="AE303" s="58"/>
      <c r="AK303" s="21">
        <f t="shared" ca="1" si="113"/>
        <v>1</v>
      </c>
    </row>
    <row r="304" spans="1:37" s="73" customFormat="1" hidden="1">
      <c r="A304" s="54">
        <f t="shared" si="131"/>
        <v>3</v>
      </c>
      <c r="B304" s="78"/>
      <c r="C304" s="77" t="s">
        <v>287</v>
      </c>
      <c r="D304" s="80" t="s">
        <v>288</v>
      </c>
      <c r="E304" s="53">
        <f t="shared" ref="E304:AE304" si="136">SUBTOTAL(9,E305:E308)</f>
        <v>0</v>
      </c>
      <c r="F304" s="53">
        <f t="shared" si="136"/>
        <v>0</v>
      </c>
      <c r="G304" s="53">
        <f t="shared" si="136"/>
        <v>0</v>
      </c>
      <c r="H304" s="53">
        <f t="shared" si="136"/>
        <v>0</v>
      </c>
      <c r="I304" s="53">
        <f t="shared" si="136"/>
        <v>0</v>
      </c>
      <c r="J304" s="53">
        <f t="shared" si="136"/>
        <v>0</v>
      </c>
      <c r="K304" s="53">
        <f t="shared" si="136"/>
        <v>0</v>
      </c>
      <c r="L304" s="53">
        <f t="shared" si="136"/>
        <v>0</v>
      </c>
      <c r="M304" s="53">
        <f t="shared" si="136"/>
        <v>0</v>
      </c>
      <c r="N304" s="53">
        <f t="shared" si="136"/>
        <v>0</v>
      </c>
      <c r="O304" s="53">
        <f t="shared" si="136"/>
        <v>0</v>
      </c>
      <c r="P304" s="53">
        <f t="shared" si="136"/>
        <v>0</v>
      </c>
      <c r="Q304" s="53">
        <f t="shared" si="136"/>
        <v>0</v>
      </c>
      <c r="R304" s="53">
        <f t="shared" si="136"/>
        <v>0</v>
      </c>
      <c r="S304" s="53">
        <f t="shared" si="136"/>
        <v>0</v>
      </c>
      <c r="T304" s="53">
        <f t="shared" si="136"/>
        <v>0</v>
      </c>
      <c r="U304" s="53">
        <f t="shared" si="136"/>
        <v>0</v>
      </c>
      <c r="V304" s="53">
        <f t="shared" si="136"/>
        <v>0</v>
      </c>
      <c r="W304" s="53">
        <f t="shared" si="136"/>
        <v>0</v>
      </c>
      <c r="X304" s="53">
        <f t="shared" si="136"/>
        <v>0</v>
      </c>
      <c r="Y304" s="53">
        <f t="shared" si="136"/>
        <v>0</v>
      </c>
      <c r="Z304" s="53">
        <f t="shared" si="136"/>
        <v>0</v>
      </c>
      <c r="AA304" s="53">
        <f t="shared" si="136"/>
        <v>0</v>
      </c>
      <c r="AB304" s="53">
        <f t="shared" si="136"/>
        <v>0</v>
      </c>
      <c r="AC304" s="53">
        <f t="shared" si="136"/>
        <v>0</v>
      </c>
      <c r="AD304" s="53">
        <f t="shared" si="136"/>
        <v>0</v>
      </c>
      <c r="AE304" s="53">
        <f t="shared" si="136"/>
        <v>0</v>
      </c>
      <c r="AK304" s="21">
        <f t="shared" ca="1" si="113"/>
        <v>0</v>
      </c>
    </row>
    <row r="305" spans="1:37" s="73" customFormat="1" ht="25.5" hidden="1">
      <c r="A305" s="54">
        <f t="shared" si="131"/>
        <v>3</v>
      </c>
      <c r="B305" s="78"/>
      <c r="C305" s="157" t="s">
        <v>121</v>
      </c>
      <c r="D305" s="80" t="s">
        <v>122</v>
      </c>
      <c r="E305" s="57">
        <f t="shared" ref="E305:E316" si="137">F305+Y305</f>
        <v>0</v>
      </c>
      <c r="F305" s="57">
        <f t="shared" ref="F305:F316" si="138">SUM(G305:X305)</f>
        <v>0</v>
      </c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7">
        <f t="shared" ref="Y305:Y316" si="139">SUM(Z305:AE305)</f>
        <v>0</v>
      </c>
      <c r="Z305" s="58"/>
      <c r="AA305" s="58"/>
      <c r="AB305" s="58"/>
      <c r="AC305" s="58"/>
      <c r="AD305" s="58"/>
      <c r="AE305" s="58"/>
      <c r="AK305" s="21">
        <f t="shared" ca="1" si="113"/>
        <v>1</v>
      </c>
    </row>
    <row r="306" spans="1:37" s="73" customFormat="1" hidden="1">
      <c r="A306" s="54">
        <f t="shared" si="131"/>
        <v>3</v>
      </c>
      <c r="B306" s="78"/>
      <c r="C306" s="155" t="s">
        <v>125</v>
      </c>
      <c r="D306" s="80" t="s">
        <v>126</v>
      </c>
      <c r="E306" s="57">
        <f t="shared" si="137"/>
        <v>0</v>
      </c>
      <c r="F306" s="57">
        <f t="shared" si="138"/>
        <v>0</v>
      </c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7">
        <f t="shared" si="139"/>
        <v>0</v>
      </c>
      <c r="Z306" s="58"/>
      <c r="AA306" s="58"/>
      <c r="AB306" s="58"/>
      <c r="AC306" s="58"/>
      <c r="AD306" s="58"/>
      <c r="AE306" s="58"/>
      <c r="AK306" s="21">
        <f t="shared" ca="1" si="113"/>
        <v>1</v>
      </c>
    </row>
    <row r="307" spans="1:37" s="73" customFormat="1" hidden="1">
      <c r="A307" s="54">
        <f t="shared" si="131"/>
        <v>3</v>
      </c>
      <c r="B307" s="78"/>
      <c r="C307" s="155" t="s">
        <v>472</v>
      </c>
      <c r="D307" s="80" t="s">
        <v>127</v>
      </c>
      <c r="E307" s="57">
        <f t="shared" si="137"/>
        <v>0</v>
      </c>
      <c r="F307" s="57">
        <f t="shared" si="138"/>
        <v>0</v>
      </c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7">
        <f t="shared" si="139"/>
        <v>0</v>
      </c>
      <c r="Z307" s="58"/>
      <c r="AA307" s="58"/>
      <c r="AB307" s="58"/>
      <c r="AC307" s="58"/>
      <c r="AD307" s="58"/>
      <c r="AE307" s="58"/>
      <c r="AK307" s="21">
        <f t="shared" ca="1" si="113"/>
        <v>1</v>
      </c>
    </row>
    <row r="308" spans="1:37" s="73" customFormat="1" ht="25.5" hidden="1">
      <c r="A308" s="54">
        <f t="shared" si="131"/>
        <v>3</v>
      </c>
      <c r="B308" s="78"/>
      <c r="C308" s="155" t="s">
        <v>128</v>
      </c>
      <c r="D308" s="80" t="s">
        <v>129</v>
      </c>
      <c r="E308" s="57">
        <f t="shared" si="137"/>
        <v>0</v>
      </c>
      <c r="F308" s="57">
        <f t="shared" si="138"/>
        <v>0</v>
      </c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7">
        <f t="shared" si="139"/>
        <v>0</v>
      </c>
      <c r="Z308" s="58"/>
      <c r="AA308" s="58"/>
      <c r="AB308" s="58"/>
      <c r="AC308" s="58"/>
      <c r="AD308" s="58"/>
      <c r="AE308" s="58"/>
      <c r="AK308" s="21">
        <f t="shared" ca="1" si="113"/>
        <v>1</v>
      </c>
    </row>
    <row r="309" spans="1:37" s="73" customFormat="1" hidden="1">
      <c r="A309" s="54">
        <f t="shared" si="131"/>
        <v>3</v>
      </c>
      <c r="B309" s="78"/>
      <c r="C309" s="81" t="s">
        <v>130</v>
      </c>
      <c r="D309" s="80" t="s">
        <v>58</v>
      </c>
      <c r="E309" s="57">
        <f t="shared" si="137"/>
        <v>0</v>
      </c>
      <c r="F309" s="57">
        <f t="shared" si="138"/>
        <v>0</v>
      </c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7">
        <f t="shared" si="139"/>
        <v>0</v>
      </c>
      <c r="Z309" s="58"/>
      <c r="AA309" s="58"/>
      <c r="AB309" s="58"/>
      <c r="AC309" s="58"/>
      <c r="AD309" s="58"/>
      <c r="AE309" s="58"/>
      <c r="AK309" s="21">
        <f t="shared" ca="1" si="113"/>
        <v>1</v>
      </c>
    </row>
    <row r="310" spans="1:37" s="73" customFormat="1" hidden="1">
      <c r="A310" s="54">
        <f t="shared" si="131"/>
        <v>3</v>
      </c>
      <c r="B310" s="78"/>
      <c r="C310" s="82" t="s">
        <v>131</v>
      </c>
      <c r="D310" s="79" t="s">
        <v>60</v>
      </c>
      <c r="E310" s="57">
        <f t="shared" si="137"/>
        <v>0</v>
      </c>
      <c r="F310" s="57">
        <f t="shared" si="138"/>
        <v>0</v>
      </c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7">
        <f t="shared" si="139"/>
        <v>0</v>
      </c>
      <c r="Z310" s="58"/>
      <c r="AA310" s="58"/>
      <c r="AB310" s="58"/>
      <c r="AC310" s="58"/>
      <c r="AD310" s="58"/>
      <c r="AE310" s="58"/>
      <c r="AK310" s="21">
        <f t="shared" ca="1" si="113"/>
        <v>1</v>
      </c>
    </row>
    <row r="311" spans="1:37" s="73" customFormat="1" hidden="1">
      <c r="A311" s="54">
        <f t="shared" si="131"/>
        <v>3</v>
      </c>
      <c r="B311" s="78"/>
      <c r="C311" s="82" t="s">
        <v>312</v>
      </c>
      <c r="D311" s="79" t="s">
        <v>71</v>
      </c>
      <c r="E311" s="57">
        <f t="shared" si="137"/>
        <v>0</v>
      </c>
      <c r="F311" s="57">
        <f t="shared" si="138"/>
        <v>0</v>
      </c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7">
        <f t="shared" si="139"/>
        <v>0</v>
      </c>
      <c r="Z311" s="58"/>
      <c r="AA311" s="58"/>
      <c r="AB311" s="58"/>
      <c r="AC311" s="58"/>
      <c r="AD311" s="58"/>
      <c r="AE311" s="58"/>
      <c r="AK311" s="21">
        <f t="shared" ca="1" si="113"/>
        <v>1</v>
      </c>
    </row>
    <row r="312" spans="1:37" s="73" customFormat="1" hidden="1">
      <c r="A312" s="54">
        <f t="shared" si="131"/>
        <v>3</v>
      </c>
      <c r="B312" s="83"/>
      <c r="C312" s="87" t="s">
        <v>137</v>
      </c>
      <c r="D312" s="85" t="s">
        <v>99</v>
      </c>
      <c r="E312" s="57">
        <f t="shared" si="137"/>
        <v>0</v>
      </c>
      <c r="F312" s="57">
        <f t="shared" si="138"/>
        <v>0</v>
      </c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7">
        <f t="shared" si="139"/>
        <v>0</v>
      </c>
      <c r="Z312" s="58"/>
      <c r="AA312" s="58"/>
      <c r="AB312" s="58"/>
      <c r="AC312" s="58"/>
      <c r="AD312" s="58"/>
      <c r="AE312" s="58"/>
      <c r="AK312" s="21">
        <f t="shared" ca="1" si="113"/>
        <v>1</v>
      </c>
    </row>
    <row r="313" spans="1:37" s="73" customFormat="1" hidden="1">
      <c r="A313" s="54">
        <f t="shared" si="131"/>
        <v>3</v>
      </c>
      <c r="B313" s="59"/>
      <c r="C313" s="84" t="s">
        <v>473</v>
      </c>
      <c r="D313" s="72"/>
      <c r="E313" s="53">
        <f t="shared" ref="E313:AE313" si="140">SUBTOTAL(9,E314:E315)</f>
        <v>0</v>
      </c>
      <c r="F313" s="53">
        <f t="shared" si="140"/>
        <v>0</v>
      </c>
      <c r="G313" s="53">
        <f t="shared" si="140"/>
        <v>0</v>
      </c>
      <c r="H313" s="53">
        <f t="shared" si="140"/>
        <v>0</v>
      </c>
      <c r="I313" s="53">
        <f t="shared" si="140"/>
        <v>0</v>
      </c>
      <c r="J313" s="53">
        <f t="shared" si="140"/>
        <v>0</v>
      </c>
      <c r="K313" s="53">
        <f t="shared" si="140"/>
        <v>0</v>
      </c>
      <c r="L313" s="53">
        <f t="shared" si="140"/>
        <v>0</v>
      </c>
      <c r="M313" s="53">
        <f t="shared" si="140"/>
        <v>0</v>
      </c>
      <c r="N313" s="53">
        <f t="shared" si="140"/>
        <v>0</v>
      </c>
      <c r="O313" s="53">
        <f t="shared" si="140"/>
        <v>0</v>
      </c>
      <c r="P313" s="53">
        <f t="shared" si="140"/>
        <v>0</v>
      </c>
      <c r="Q313" s="53">
        <f t="shared" si="140"/>
        <v>0</v>
      </c>
      <c r="R313" s="53">
        <f t="shared" si="140"/>
        <v>0</v>
      </c>
      <c r="S313" s="53">
        <f t="shared" si="140"/>
        <v>0</v>
      </c>
      <c r="T313" s="53">
        <f t="shared" si="140"/>
        <v>0</v>
      </c>
      <c r="U313" s="53">
        <f t="shared" si="140"/>
        <v>0</v>
      </c>
      <c r="V313" s="53">
        <f t="shared" si="140"/>
        <v>0</v>
      </c>
      <c r="W313" s="53">
        <f t="shared" si="140"/>
        <v>0</v>
      </c>
      <c r="X313" s="53">
        <f t="shared" si="140"/>
        <v>0</v>
      </c>
      <c r="Y313" s="53">
        <f t="shared" si="140"/>
        <v>0</v>
      </c>
      <c r="Z313" s="53">
        <f t="shared" si="140"/>
        <v>0</v>
      </c>
      <c r="AA313" s="53">
        <f t="shared" si="140"/>
        <v>0</v>
      </c>
      <c r="AB313" s="53">
        <f t="shared" si="140"/>
        <v>0</v>
      </c>
      <c r="AC313" s="53">
        <f t="shared" si="140"/>
        <v>0</v>
      </c>
      <c r="AD313" s="53">
        <f t="shared" si="140"/>
        <v>0</v>
      </c>
      <c r="AE313" s="53">
        <f t="shared" si="140"/>
        <v>0</v>
      </c>
      <c r="AK313" s="21">
        <f t="shared" ca="1" si="113"/>
        <v>0</v>
      </c>
    </row>
    <row r="314" spans="1:37" s="73" customFormat="1" hidden="1">
      <c r="A314" s="54">
        <f t="shared" si="131"/>
        <v>3</v>
      </c>
      <c r="B314" s="83"/>
      <c r="C314" s="86" t="s">
        <v>474</v>
      </c>
      <c r="D314" s="88" t="s">
        <v>140</v>
      </c>
      <c r="E314" s="57">
        <f t="shared" si="137"/>
        <v>0</v>
      </c>
      <c r="F314" s="57">
        <f t="shared" si="138"/>
        <v>0</v>
      </c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7">
        <f t="shared" si="139"/>
        <v>0</v>
      </c>
      <c r="Z314" s="58"/>
      <c r="AA314" s="58"/>
      <c r="AB314" s="58"/>
      <c r="AC314" s="58"/>
      <c r="AD314" s="58"/>
      <c r="AE314" s="58"/>
      <c r="AK314" s="21">
        <f t="shared" ca="1" si="113"/>
        <v>1</v>
      </c>
    </row>
    <row r="315" spans="1:37" s="73" customFormat="1" ht="25.5" hidden="1">
      <c r="A315" s="54">
        <f t="shared" si="131"/>
        <v>3</v>
      </c>
      <c r="B315" s="83"/>
      <c r="C315" s="86" t="s">
        <v>476</v>
      </c>
      <c r="D315" s="85" t="s">
        <v>112</v>
      </c>
      <c r="E315" s="57">
        <f t="shared" si="137"/>
        <v>0</v>
      </c>
      <c r="F315" s="57">
        <f t="shared" si="138"/>
        <v>0</v>
      </c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7">
        <f t="shared" si="139"/>
        <v>0</v>
      </c>
      <c r="Z315" s="58"/>
      <c r="AA315" s="58"/>
      <c r="AB315" s="58"/>
      <c r="AC315" s="58"/>
      <c r="AD315" s="58"/>
      <c r="AE315" s="58"/>
      <c r="AK315" s="21">
        <f t="shared" ca="1" si="113"/>
        <v>1</v>
      </c>
    </row>
    <row r="316" spans="1:37" s="73" customFormat="1" ht="25.5" hidden="1">
      <c r="A316" s="54">
        <f t="shared" si="131"/>
        <v>3</v>
      </c>
      <c r="B316" s="83"/>
      <c r="C316" s="84" t="s">
        <v>142</v>
      </c>
      <c r="D316" s="85" t="s">
        <v>113</v>
      </c>
      <c r="E316" s="57">
        <f t="shared" si="137"/>
        <v>0</v>
      </c>
      <c r="F316" s="57">
        <f t="shared" si="138"/>
        <v>0</v>
      </c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7">
        <f t="shared" si="139"/>
        <v>0</v>
      </c>
      <c r="Z316" s="58"/>
      <c r="AA316" s="58"/>
      <c r="AB316" s="58"/>
      <c r="AC316" s="58"/>
      <c r="AD316" s="58"/>
      <c r="AE316" s="58"/>
      <c r="AK316" s="21">
        <f t="shared" ref="AK316:AK379" ca="1" si="141">IF(CELL("protect",AC316),0,1)</f>
        <v>1</v>
      </c>
    </row>
    <row r="317" spans="1:37" s="73" customFormat="1" hidden="1">
      <c r="A317" s="54">
        <f t="shared" si="131"/>
        <v>3</v>
      </c>
      <c r="B317" s="56" t="s">
        <v>74</v>
      </c>
      <c r="C317" s="74" t="s">
        <v>313</v>
      </c>
      <c r="D317" s="85" t="s">
        <v>143</v>
      </c>
      <c r="E317" s="57">
        <f t="shared" ref="E317:AE317" si="142">SUBTOTAL(9,E318:E319)</f>
        <v>0</v>
      </c>
      <c r="F317" s="57">
        <f t="shared" si="142"/>
        <v>0</v>
      </c>
      <c r="G317" s="53">
        <f t="shared" si="142"/>
        <v>0</v>
      </c>
      <c r="H317" s="53">
        <f t="shared" si="142"/>
        <v>0</v>
      </c>
      <c r="I317" s="53">
        <f t="shared" si="142"/>
        <v>0</v>
      </c>
      <c r="J317" s="53">
        <f t="shared" si="142"/>
        <v>0</v>
      </c>
      <c r="K317" s="53">
        <f t="shared" si="142"/>
        <v>0</v>
      </c>
      <c r="L317" s="53">
        <f t="shared" si="142"/>
        <v>0</v>
      </c>
      <c r="M317" s="53">
        <f t="shared" si="142"/>
        <v>0</v>
      </c>
      <c r="N317" s="53">
        <f t="shared" si="142"/>
        <v>0</v>
      </c>
      <c r="O317" s="53">
        <f t="shared" si="142"/>
        <v>0</v>
      </c>
      <c r="P317" s="53">
        <f t="shared" si="142"/>
        <v>0</v>
      </c>
      <c r="Q317" s="53">
        <f t="shared" si="142"/>
        <v>0</v>
      </c>
      <c r="R317" s="53">
        <f t="shared" si="142"/>
        <v>0</v>
      </c>
      <c r="S317" s="53">
        <f t="shared" si="142"/>
        <v>0</v>
      </c>
      <c r="T317" s="53">
        <f t="shared" si="142"/>
        <v>0</v>
      </c>
      <c r="U317" s="53">
        <f t="shared" si="142"/>
        <v>0</v>
      </c>
      <c r="V317" s="53">
        <f t="shared" si="142"/>
        <v>0</v>
      </c>
      <c r="W317" s="53">
        <f t="shared" si="142"/>
        <v>0</v>
      </c>
      <c r="X317" s="53">
        <f t="shared" si="142"/>
        <v>0</v>
      </c>
      <c r="Y317" s="57">
        <f t="shared" si="142"/>
        <v>0</v>
      </c>
      <c r="Z317" s="53">
        <f t="shared" si="142"/>
        <v>0</v>
      </c>
      <c r="AA317" s="53">
        <f t="shared" si="142"/>
        <v>0</v>
      </c>
      <c r="AB317" s="53">
        <f t="shared" si="142"/>
        <v>0</v>
      </c>
      <c r="AC317" s="53">
        <f t="shared" si="142"/>
        <v>0</v>
      </c>
      <c r="AD317" s="53">
        <f t="shared" si="142"/>
        <v>0</v>
      </c>
      <c r="AE317" s="53">
        <f t="shared" si="142"/>
        <v>0</v>
      </c>
      <c r="AK317" s="21">
        <f t="shared" ca="1" si="141"/>
        <v>0</v>
      </c>
    </row>
    <row r="318" spans="1:37" s="73" customFormat="1" hidden="1">
      <c r="A318" s="54">
        <f>IF(MAX(E318:AF318)=0,IF(MIN(E318:AF318)=0,3,2),2)</f>
        <v>3</v>
      </c>
      <c r="B318" s="83"/>
      <c r="C318" s="87" t="s">
        <v>314</v>
      </c>
      <c r="D318" s="88" t="s">
        <v>315</v>
      </c>
      <c r="E318" s="57">
        <f>F318+Y318</f>
        <v>0</v>
      </c>
      <c r="F318" s="57">
        <f>SUM(G318:X318)</f>
        <v>0</v>
      </c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7">
        <f>SUM(Z318:AE318)</f>
        <v>0</v>
      </c>
      <c r="Z318" s="58"/>
      <c r="AA318" s="58"/>
      <c r="AB318" s="58"/>
      <c r="AC318" s="58"/>
      <c r="AD318" s="58"/>
      <c r="AE318" s="58"/>
      <c r="AK318" s="21">
        <f t="shared" ca="1" si="141"/>
        <v>1</v>
      </c>
    </row>
    <row r="319" spans="1:37" s="73" customFormat="1" hidden="1">
      <c r="A319" s="54">
        <f>IF(MAX(E319:AF319)=0,IF(MIN(E319:AF319)=0,3,2),2)</f>
        <v>3</v>
      </c>
      <c r="B319" s="83"/>
      <c r="C319" s="87" t="s">
        <v>316</v>
      </c>
      <c r="D319" s="88" t="s">
        <v>317</v>
      </c>
      <c r="E319" s="57">
        <f>F319+Y319</f>
        <v>0</v>
      </c>
      <c r="F319" s="57">
        <f>SUM(G319:X319)</f>
        <v>0</v>
      </c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7">
        <f>SUM(Z319:AE319)</f>
        <v>0</v>
      </c>
      <c r="Z319" s="58"/>
      <c r="AA319" s="58"/>
      <c r="AB319" s="58"/>
      <c r="AC319" s="58"/>
      <c r="AD319" s="58"/>
      <c r="AE319" s="58"/>
      <c r="AK319" s="21">
        <f t="shared" ca="1" si="141"/>
        <v>1</v>
      </c>
    </row>
    <row r="320" spans="1:37" s="73" customFormat="1" hidden="1">
      <c r="A320" s="54">
        <f t="shared" si="131"/>
        <v>3</v>
      </c>
      <c r="B320" s="56" t="s">
        <v>111</v>
      </c>
      <c r="C320" s="74" t="s">
        <v>144</v>
      </c>
      <c r="D320" s="85"/>
      <c r="E320" s="53">
        <f t="shared" ref="E320:AE320" si="143">SUBTOTAL(9,E321:E325)</f>
        <v>0</v>
      </c>
      <c r="F320" s="53">
        <f t="shared" si="143"/>
        <v>0</v>
      </c>
      <c r="G320" s="53">
        <f t="shared" si="143"/>
        <v>0</v>
      </c>
      <c r="H320" s="53">
        <f t="shared" si="143"/>
        <v>0</v>
      </c>
      <c r="I320" s="53">
        <f t="shared" si="143"/>
        <v>0</v>
      </c>
      <c r="J320" s="53">
        <f t="shared" si="143"/>
        <v>0</v>
      </c>
      <c r="K320" s="53">
        <f t="shared" si="143"/>
        <v>0</v>
      </c>
      <c r="L320" s="53">
        <f t="shared" si="143"/>
        <v>0</v>
      </c>
      <c r="M320" s="53">
        <f t="shared" si="143"/>
        <v>0</v>
      </c>
      <c r="N320" s="53">
        <f t="shared" si="143"/>
        <v>0</v>
      </c>
      <c r="O320" s="53">
        <f t="shared" si="143"/>
        <v>0</v>
      </c>
      <c r="P320" s="53">
        <f t="shared" si="143"/>
        <v>0</v>
      </c>
      <c r="Q320" s="53">
        <f t="shared" si="143"/>
        <v>0</v>
      </c>
      <c r="R320" s="53">
        <f t="shared" si="143"/>
        <v>0</v>
      </c>
      <c r="S320" s="53">
        <f t="shared" si="143"/>
        <v>0</v>
      </c>
      <c r="T320" s="53">
        <f t="shared" si="143"/>
        <v>0</v>
      </c>
      <c r="U320" s="53">
        <f t="shared" si="143"/>
        <v>0</v>
      </c>
      <c r="V320" s="53">
        <f t="shared" si="143"/>
        <v>0</v>
      </c>
      <c r="W320" s="53">
        <f t="shared" si="143"/>
        <v>0</v>
      </c>
      <c r="X320" s="53">
        <f t="shared" si="143"/>
        <v>0</v>
      </c>
      <c r="Y320" s="53">
        <f t="shared" si="143"/>
        <v>0</v>
      </c>
      <c r="Z320" s="53">
        <f t="shared" si="143"/>
        <v>0</v>
      </c>
      <c r="AA320" s="53">
        <f t="shared" si="143"/>
        <v>0</v>
      </c>
      <c r="AB320" s="53">
        <f t="shared" si="143"/>
        <v>0</v>
      </c>
      <c r="AC320" s="53">
        <f t="shared" si="143"/>
        <v>0</v>
      </c>
      <c r="AD320" s="53">
        <f t="shared" si="143"/>
        <v>0</v>
      </c>
      <c r="AE320" s="53">
        <f t="shared" si="143"/>
        <v>0</v>
      </c>
      <c r="AK320" s="21">
        <f t="shared" ca="1" si="141"/>
        <v>0</v>
      </c>
    </row>
    <row r="321" spans="1:37" s="73" customFormat="1" hidden="1">
      <c r="A321" s="54">
        <f t="shared" si="131"/>
        <v>3</v>
      </c>
      <c r="B321" s="83"/>
      <c r="C321" s="87" t="s">
        <v>145</v>
      </c>
      <c r="D321" s="88" t="s">
        <v>146</v>
      </c>
      <c r="E321" s="57">
        <f>F321+Y321</f>
        <v>0</v>
      </c>
      <c r="F321" s="57">
        <f>SUM(G321:X321)</f>
        <v>0</v>
      </c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7">
        <f>SUM(Z321:AE321)</f>
        <v>0</v>
      </c>
      <c r="Z321" s="58"/>
      <c r="AA321" s="58"/>
      <c r="AB321" s="58"/>
      <c r="AC321" s="58"/>
      <c r="AD321" s="58"/>
      <c r="AE321" s="58"/>
      <c r="AK321" s="21">
        <f t="shared" ca="1" si="141"/>
        <v>1</v>
      </c>
    </row>
    <row r="322" spans="1:37" s="73" customFormat="1" hidden="1">
      <c r="A322" s="54">
        <f t="shared" si="131"/>
        <v>3</v>
      </c>
      <c r="B322" s="83"/>
      <c r="C322" s="87" t="s">
        <v>147</v>
      </c>
      <c r="D322" s="88" t="s">
        <v>148</v>
      </c>
      <c r="E322" s="57">
        <f>F322+Y322</f>
        <v>0</v>
      </c>
      <c r="F322" s="57">
        <f>SUM(G322:X322)</f>
        <v>0</v>
      </c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7">
        <f>SUM(Z322:AE322)</f>
        <v>0</v>
      </c>
      <c r="Z322" s="58"/>
      <c r="AA322" s="58"/>
      <c r="AB322" s="58"/>
      <c r="AC322" s="58"/>
      <c r="AD322" s="58"/>
      <c r="AE322" s="58"/>
      <c r="AK322" s="21">
        <f t="shared" ca="1" si="141"/>
        <v>1</v>
      </c>
    </row>
    <row r="323" spans="1:37" s="73" customFormat="1" hidden="1">
      <c r="A323" s="54">
        <f t="shared" si="131"/>
        <v>3</v>
      </c>
      <c r="B323" s="83"/>
      <c r="C323" s="87" t="s">
        <v>149</v>
      </c>
      <c r="D323" s="88" t="s">
        <v>150</v>
      </c>
      <c r="E323" s="57">
        <f>F323+Y323</f>
        <v>0</v>
      </c>
      <c r="F323" s="57">
        <f>SUM(G323:X323)</f>
        <v>0</v>
      </c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7">
        <f>SUM(Z323:AE323)</f>
        <v>0</v>
      </c>
      <c r="Z323" s="58"/>
      <c r="AA323" s="58"/>
      <c r="AB323" s="58"/>
      <c r="AC323" s="58"/>
      <c r="AD323" s="58"/>
      <c r="AE323" s="58"/>
      <c r="AK323" s="21">
        <f t="shared" ca="1" si="141"/>
        <v>1</v>
      </c>
    </row>
    <row r="324" spans="1:37" s="73" customFormat="1" hidden="1">
      <c r="A324" s="54">
        <f t="shared" si="131"/>
        <v>3</v>
      </c>
      <c r="B324" s="83"/>
      <c r="C324" s="87" t="s">
        <v>151</v>
      </c>
      <c r="D324" s="88" t="s">
        <v>152</v>
      </c>
      <c r="E324" s="57">
        <f>F324+Y324</f>
        <v>0</v>
      </c>
      <c r="F324" s="57">
        <f>SUM(G324:X324)</f>
        <v>0</v>
      </c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7">
        <f>SUM(Z324:AE324)</f>
        <v>0</v>
      </c>
      <c r="Z324" s="58"/>
      <c r="AA324" s="58"/>
      <c r="AB324" s="58"/>
      <c r="AC324" s="58"/>
      <c r="AD324" s="58"/>
      <c r="AE324" s="58"/>
      <c r="AK324" s="21">
        <f t="shared" ca="1" si="141"/>
        <v>1</v>
      </c>
    </row>
    <row r="325" spans="1:37" s="73" customFormat="1" hidden="1">
      <c r="A325" s="54">
        <f t="shared" si="131"/>
        <v>3</v>
      </c>
      <c r="B325" s="83"/>
      <c r="C325" s="87" t="s">
        <v>153</v>
      </c>
      <c r="D325" s="88" t="s">
        <v>154</v>
      </c>
      <c r="E325" s="57">
        <f>F325+Y325</f>
        <v>0</v>
      </c>
      <c r="F325" s="57">
        <f>SUM(G325:X325)</f>
        <v>0</v>
      </c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7">
        <f>SUM(Z325:AE325)</f>
        <v>0</v>
      </c>
      <c r="Z325" s="58"/>
      <c r="AA325" s="58"/>
      <c r="AB325" s="58"/>
      <c r="AC325" s="58"/>
      <c r="AD325" s="58"/>
      <c r="AE325" s="58"/>
      <c r="AK325" s="21">
        <f t="shared" ca="1" si="141"/>
        <v>1</v>
      </c>
    </row>
    <row r="326" spans="1:37" s="73" customFormat="1" ht="25.5" hidden="1">
      <c r="A326" s="54">
        <f t="shared" si="131"/>
        <v>3</v>
      </c>
      <c r="B326" s="56" t="s">
        <v>162</v>
      </c>
      <c r="C326" s="89" t="s">
        <v>155</v>
      </c>
      <c r="D326" s="88"/>
      <c r="E326" s="53">
        <f t="shared" ref="E326:AE326" si="144">SUBTOTAL(9,E327:E329)</f>
        <v>0</v>
      </c>
      <c r="F326" s="53">
        <f t="shared" si="144"/>
        <v>0</v>
      </c>
      <c r="G326" s="53">
        <f t="shared" si="144"/>
        <v>0</v>
      </c>
      <c r="H326" s="53">
        <f t="shared" si="144"/>
        <v>0</v>
      </c>
      <c r="I326" s="53">
        <f t="shared" si="144"/>
        <v>0</v>
      </c>
      <c r="J326" s="53">
        <f t="shared" si="144"/>
        <v>0</v>
      </c>
      <c r="K326" s="53">
        <f t="shared" si="144"/>
        <v>0</v>
      </c>
      <c r="L326" s="53">
        <f t="shared" si="144"/>
        <v>0</v>
      </c>
      <c r="M326" s="53">
        <f t="shared" si="144"/>
        <v>0</v>
      </c>
      <c r="N326" s="53">
        <f t="shared" si="144"/>
        <v>0</v>
      </c>
      <c r="O326" s="53">
        <f t="shared" si="144"/>
        <v>0</v>
      </c>
      <c r="P326" s="53">
        <f t="shared" si="144"/>
        <v>0</v>
      </c>
      <c r="Q326" s="53">
        <f t="shared" si="144"/>
        <v>0</v>
      </c>
      <c r="R326" s="53">
        <f t="shared" si="144"/>
        <v>0</v>
      </c>
      <c r="S326" s="53">
        <f t="shared" si="144"/>
        <v>0</v>
      </c>
      <c r="T326" s="53">
        <f t="shared" si="144"/>
        <v>0</v>
      </c>
      <c r="U326" s="53">
        <f t="shared" si="144"/>
        <v>0</v>
      </c>
      <c r="V326" s="53">
        <f t="shared" si="144"/>
        <v>0</v>
      </c>
      <c r="W326" s="53">
        <f t="shared" si="144"/>
        <v>0</v>
      </c>
      <c r="X326" s="53">
        <f t="shared" si="144"/>
        <v>0</v>
      </c>
      <c r="Y326" s="53">
        <f t="shared" si="144"/>
        <v>0</v>
      </c>
      <c r="Z326" s="53">
        <f t="shared" si="144"/>
        <v>0</v>
      </c>
      <c r="AA326" s="53">
        <f t="shared" si="144"/>
        <v>0</v>
      </c>
      <c r="AB326" s="53">
        <f t="shared" si="144"/>
        <v>0</v>
      </c>
      <c r="AC326" s="53">
        <f t="shared" si="144"/>
        <v>0</v>
      </c>
      <c r="AD326" s="53">
        <f t="shared" si="144"/>
        <v>0</v>
      </c>
      <c r="AE326" s="53">
        <f t="shared" si="144"/>
        <v>0</v>
      </c>
      <c r="AK326" s="21">
        <f t="shared" ca="1" si="141"/>
        <v>0</v>
      </c>
    </row>
    <row r="327" spans="1:37" s="73" customFormat="1" hidden="1">
      <c r="A327" s="54">
        <f t="shared" si="131"/>
        <v>3</v>
      </c>
      <c r="B327" s="83"/>
      <c r="C327" s="84" t="s">
        <v>156</v>
      </c>
      <c r="D327" s="88" t="s">
        <v>157</v>
      </c>
      <c r="E327" s="57">
        <f>F327+Y327</f>
        <v>0</v>
      </c>
      <c r="F327" s="57">
        <f>SUM(G327:X327)</f>
        <v>0</v>
      </c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7">
        <f>SUM(Z327:AE327)</f>
        <v>0</v>
      </c>
      <c r="Z327" s="58"/>
      <c r="AA327" s="58"/>
      <c r="AB327" s="58"/>
      <c r="AC327" s="58"/>
      <c r="AD327" s="58"/>
      <c r="AE327" s="58"/>
      <c r="AK327" s="21">
        <f t="shared" ca="1" si="141"/>
        <v>1</v>
      </c>
    </row>
    <row r="328" spans="1:37" s="73" customFormat="1" hidden="1">
      <c r="A328" s="54">
        <f t="shared" si="131"/>
        <v>3</v>
      </c>
      <c r="B328" s="83"/>
      <c r="C328" s="84" t="s">
        <v>158</v>
      </c>
      <c r="D328" s="88" t="s">
        <v>159</v>
      </c>
      <c r="E328" s="57">
        <f>F328+Y328</f>
        <v>0</v>
      </c>
      <c r="F328" s="57">
        <f>SUM(G328:X328)</f>
        <v>0</v>
      </c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7">
        <f>SUM(Z328:AE328)</f>
        <v>0</v>
      </c>
      <c r="Z328" s="58"/>
      <c r="AA328" s="58"/>
      <c r="AB328" s="58"/>
      <c r="AC328" s="58"/>
      <c r="AD328" s="58"/>
      <c r="AE328" s="58"/>
      <c r="AK328" s="21">
        <f t="shared" ca="1" si="141"/>
        <v>1</v>
      </c>
    </row>
    <row r="329" spans="1:37" s="73" customFormat="1" hidden="1">
      <c r="A329" s="54">
        <f t="shared" si="131"/>
        <v>3</v>
      </c>
      <c r="B329" s="83"/>
      <c r="C329" s="84" t="s">
        <v>160</v>
      </c>
      <c r="D329" s="88" t="s">
        <v>161</v>
      </c>
      <c r="E329" s="57">
        <f>F329+Y329</f>
        <v>0</v>
      </c>
      <c r="F329" s="57">
        <f>SUM(G329:X329)</f>
        <v>0</v>
      </c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7">
        <f>SUM(Z329:AE329)</f>
        <v>0</v>
      </c>
      <c r="Z329" s="58"/>
      <c r="AA329" s="58"/>
      <c r="AB329" s="58"/>
      <c r="AC329" s="58"/>
      <c r="AD329" s="58"/>
      <c r="AE329" s="58"/>
      <c r="AK329" s="21">
        <f t="shared" ca="1" si="141"/>
        <v>1</v>
      </c>
    </row>
    <row r="330" spans="1:37" s="73" customFormat="1" hidden="1">
      <c r="A330" s="137">
        <f>A331</f>
        <v>3</v>
      </c>
      <c r="B330" s="64"/>
      <c r="C330" s="91"/>
      <c r="D330" s="65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K330" s="21">
        <f t="shared" ca="1" si="141"/>
        <v>0</v>
      </c>
    </row>
    <row r="331" spans="1:37" s="73" customFormat="1" hidden="1">
      <c r="A331" s="137">
        <f>A332</f>
        <v>3</v>
      </c>
      <c r="B331" s="64"/>
      <c r="C331" s="93" t="s">
        <v>165</v>
      </c>
      <c r="D331" s="65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K331" s="21">
        <f t="shared" ca="1" si="141"/>
        <v>0</v>
      </c>
    </row>
    <row r="332" spans="1:37" s="73" customFormat="1" hidden="1">
      <c r="A332" s="54">
        <f t="shared" ref="A332:A338" si="145">IF(MAX(E332:AF332)=0,IF(MIN(E332:AF332)=0,3,2),2)</f>
        <v>3</v>
      </c>
      <c r="B332" s="64"/>
      <c r="C332" s="91" t="s">
        <v>168</v>
      </c>
      <c r="D332" s="88"/>
      <c r="E332" s="94">
        <f t="shared" ref="E332:AE332" si="146">SUM(E333:E334)</f>
        <v>0</v>
      </c>
      <c r="F332" s="94">
        <f t="shared" si="146"/>
        <v>0</v>
      </c>
      <c r="G332" s="94">
        <f t="shared" si="146"/>
        <v>0</v>
      </c>
      <c r="H332" s="94">
        <f t="shared" si="146"/>
        <v>0</v>
      </c>
      <c r="I332" s="94">
        <f t="shared" si="146"/>
        <v>0</v>
      </c>
      <c r="J332" s="94">
        <f t="shared" si="146"/>
        <v>0</v>
      </c>
      <c r="K332" s="94">
        <f t="shared" si="146"/>
        <v>0</v>
      </c>
      <c r="L332" s="94">
        <f t="shared" si="146"/>
        <v>0</v>
      </c>
      <c r="M332" s="94">
        <f t="shared" si="146"/>
        <v>0</v>
      </c>
      <c r="N332" s="94">
        <f t="shared" si="146"/>
        <v>0</v>
      </c>
      <c r="O332" s="94">
        <f t="shared" si="146"/>
        <v>0</v>
      </c>
      <c r="P332" s="94">
        <f t="shared" si="146"/>
        <v>0</v>
      </c>
      <c r="Q332" s="94">
        <f t="shared" si="146"/>
        <v>0</v>
      </c>
      <c r="R332" s="94">
        <f t="shared" si="146"/>
        <v>0</v>
      </c>
      <c r="S332" s="94">
        <f t="shared" si="146"/>
        <v>0</v>
      </c>
      <c r="T332" s="94">
        <f t="shared" si="146"/>
        <v>0</v>
      </c>
      <c r="U332" s="94">
        <f t="shared" si="146"/>
        <v>0</v>
      </c>
      <c r="V332" s="94">
        <f t="shared" si="146"/>
        <v>0</v>
      </c>
      <c r="W332" s="94">
        <f t="shared" si="146"/>
        <v>0</v>
      </c>
      <c r="X332" s="94">
        <f t="shared" si="146"/>
        <v>0</v>
      </c>
      <c r="Y332" s="94">
        <f t="shared" si="146"/>
        <v>0</v>
      </c>
      <c r="Z332" s="94">
        <f t="shared" si="146"/>
        <v>0</v>
      </c>
      <c r="AA332" s="94">
        <f t="shared" si="146"/>
        <v>0</v>
      </c>
      <c r="AB332" s="94">
        <f t="shared" si="146"/>
        <v>0</v>
      </c>
      <c r="AC332" s="94">
        <f t="shared" si="146"/>
        <v>0</v>
      </c>
      <c r="AD332" s="94">
        <f t="shared" si="146"/>
        <v>0</v>
      </c>
      <c r="AE332" s="94">
        <f t="shared" si="146"/>
        <v>0</v>
      </c>
      <c r="AK332" s="21">
        <f t="shared" ca="1" si="141"/>
        <v>0</v>
      </c>
    </row>
    <row r="333" spans="1:37" s="73" customFormat="1" hidden="1">
      <c r="A333" s="54">
        <f t="shared" si="145"/>
        <v>3</v>
      </c>
      <c r="B333" s="64"/>
      <c r="C333" s="95" t="s">
        <v>169</v>
      </c>
      <c r="D333" s="88"/>
      <c r="E333" s="57">
        <f>F333+Y333</f>
        <v>0</v>
      </c>
      <c r="F333" s="57">
        <f>SUM(G333:X333)</f>
        <v>0</v>
      </c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7">
        <f>SUM(Z333:AE333)</f>
        <v>0</v>
      </c>
      <c r="Z333" s="58"/>
      <c r="AA333" s="58"/>
      <c r="AB333" s="58"/>
      <c r="AC333" s="58"/>
      <c r="AD333" s="58"/>
      <c r="AE333" s="58"/>
      <c r="AK333" s="21">
        <f t="shared" ca="1" si="141"/>
        <v>1</v>
      </c>
    </row>
    <row r="334" spans="1:37" s="73" customFormat="1" hidden="1">
      <c r="A334" s="54">
        <f t="shared" si="145"/>
        <v>3</v>
      </c>
      <c r="B334" s="64"/>
      <c r="C334" s="95" t="s">
        <v>170</v>
      </c>
      <c r="D334" s="88"/>
      <c r="E334" s="57">
        <f>F334+Y334</f>
        <v>0</v>
      </c>
      <c r="F334" s="57">
        <f>SUM(G334:X334)</f>
        <v>0</v>
      </c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7">
        <f>SUM(Z334:AE334)</f>
        <v>0</v>
      </c>
      <c r="Z334" s="58"/>
      <c r="AA334" s="58"/>
      <c r="AB334" s="58"/>
      <c r="AC334" s="58"/>
      <c r="AD334" s="58"/>
      <c r="AE334" s="58"/>
      <c r="AK334" s="21">
        <f t="shared" ca="1" si="141"/>
        <v>1</v>
      </c>
    </row>
    <row r="335" spans="1:37" s="73" customFormat="1" hidden="1">
      <c r="A335" s="54">
        <f t="shared" si="145"/>
        <v>3</v>
      </c>
      <c r="B335" s="64"/>
      <c r="C335" s="91" t="s">
        <v>171</v>
      </c>
      <c r="D335" s="88"/>
      <c r="E335" s="94">
        <f t="shared" ref="E335:AE335" si="147">SUM(E336:E337)</f>
        <v>0</v>
      </c>
      <c r="F335" s="94">
        <f t="shared" si="147"/>
        <v>0</v>
      </c>
      <c r="G335" s="94">
        <f t="shared" si="147"/>
        <v>0</v>
      </c>
      <c r="H335" s="94">
        <f t="shared" si="147"/>
        <v>0</v>
      </c>
      <c r="I335" s="94">
        <f t="shared" si="147"/>
        <v>0</v>
      </c>
      <c r="J335" s="94">
        <f t="shared" si="147"/>
        <v>0</v>
      </c>
      <c r="K335" s="94">
        <f t="shared" si="147"/>
        <v>0</v>
      </c>
      <c r="L335" s="94">
        <f t="shared" si="147"/>
        <v>0</v>
      </c>
      <c r="M335" s="94">
        <f t="shared" si="147"/>
        <v>0</v>
      </c>
      <c r="N335" s="94">
        <f t="shared" si="147"/>
        <v>0</v>
      </c>
      <c r="O335" s="94">
        <f t="shared" si="147"/>
        <v>0</v>
      </c>
      <c r="P335" s="94">
        <f t="shared" si="147"/>
        <v>0</v>
      </c>
      <c r="Q335" s="94">
        <f t="shared" si="147"/>
        <v>0</v>
      </c>
      <c r="R335" s="94">
        <f t="shared" si="147"/>
        <v>0</v>
      </c>
      <c r="S335" s="94">
        <f t="shared" si="147"/>
        <v>0</v>
      </c>
      <c r="T335" s="94">
        <f t="shared" si="147"/>
        <v>0</v>
      </c>
      <c r="U335" s="94">
        <f t="shared" si="147"/>
        <v>0</v>
      </c>
      <c r="V335" s="94">
        <f t="shared" si="147"/>
        <v>0</v>
      </c>
      <c r="W335" s="94">
        <f t="shared" si="147"/>
        <v>0</v>
      </c>
      <c r="X335" s="94">
        <f t="shared" si="147"/>
        <v>0</v>
      </c>
      <c r="Y335" s="94">
        <f t="shared" si="147"/>
        <v>0</v>
      </c>
      <c r="Z335" s="94">
        <f t="shared" si="147"/>
        <v>0</v>
      </c>
      <c r="AA335" s="94">
        <f t="shared" si="147"/>
        <v>0</v>
      </c>
      <c r="AB335" s="94">
        <f t="shared" si="147"/>
        <v>0</v>
      </c>
      <c r="AC335" s="94">
        <f t="shared" si="147"/>
        <v>0</v>
      </c>
      <c r="AD335" s="94">
        <f t="shared" si="147"/>
        <v>0</v>
      </c>
      <c r="AE335" s="94">
        <f t="shared" si="147"/>
        <v>0</v>
      </c>
      <c r="AK335" s="21">
        <f t="shared" ca="1" si="141"/>
        <v>0</v>
      </c>
    </row>
    <row r="336" spans="1:37" s="73" customFormat="1" hidden="1">
      <c r="A336" s="54">
        <f t="shared" si="145"/>
        <v>3</v>
      </c>
      <c r="B336" s="64"/>
      <c r="C336" s="96" t="s">
        <v>172</v>
      </c>
      <c r="D336" s="88"/>
      <c r="E336" s="57">
        <f>F336+Y336</f>
        <v>0</v>
      </c>
      <c r="F336" s="57">
        <f>SUM(G336:X336)</f>
        <v>0</v>
      </c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7">
        <f>SUM(Z336:AE336)</f>
        <v>0</v>
      </c>
      <c r="Z336" s="58"/>
      <c r="AA336" s="58"/>
      <c r="AB336" s="58"/>
      <c r="AC336" s="58"/>
      <c r="AD336" s="58"/>
      <c r="AE336" s="58"/>
      <c r="AK336" s="21">
        <f t="shared" ca="1" si="141"/>
        <v>1</v>
      </c>
    </row>
    <row r="337" spans="1:37" s="73" customFormat="1" hidden="1">
      <c r="A337" s="54">
        <f t="shared" si="145"/>
        <v>3</v>
      </c>
      <c r="B337" s="64"/>
      <c r="C337" s="96" t="s">
        <v>173</v>
      </c>
      <c r="D337" s="88"/>
      <c r="E337" s="57">
        <f>F337+Y337</f>
        <v>0</v>
      </c>
      <c r="F337" s="57">
        <f>SUM(G337:X337)</f>
        <v>0</v>
      </c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7">
        <f>SUM(Z337:AE337)</f>
        <v>0</v>
      </c>
      <c r="Z337" s="58"/>
      <c r="AA337" s="58"/>
      <c r="AB337" s="58"/>
      <c r="AC337" s="58"/>
      <c r="AD337" s="58"/>
      <c r="AE337" s="58"/>
      <c r="AK337" s="21">
        <f t="shared" ca="1" si="141"/>
        <v>1</v>
      </c>
    </row>
    <row r="338" spans="1:37" s="73" customFormat="1" hidden="1">
      <c r="A338" s="54">
        <f t="shared" si="145"/>
        <v>3</v>
      </c>
      <c r="B338" s="64"/>
      <c r="C338" s="97" t="s">
        <v>174</v>
      </c>
      <c r="D338" s="88"/>
      <c r="E338" s="53">
        <f t="shared" ref="E338:AE338" si="148">IF(E335=0,0,E300/E335)</f>
        <v>0</v>
      </c>
      <c r="F338" s="53">
        <f t="shared" si="148"/>
        <v>0</v>
      </c>
      <c r="G338" s="53">
        <f t="shared" si="148"/>
        <v>0</v>
      </c>
      <c r="H338" s="53">
        <f t="shared" si="148"/>
        <v>0</v>
      </c>
      <c r="I338" s="53">
        <f t="shared" si="148"/>
        <v>0</v>
      </c>
      <c r="J338" s="53">
        <f t="shared" si="148"/>
        <v>0</v>
      </c>
      <c r="K338" s="53">
        <f t="shared" si="148"/>
        <v>0</v>
      </c>
      <c r="L338" s="53">
        <f t="shared" si="148"/>
        <v>0</v>
      </c>
      <c r="M338" s="53">
        <f t="shared" si="148"/>
        <v>0</v>
      </c>
      <c r="N338" s="53">
        <f t="shared" si="148"/>
        <v>0</v>
      </c>
      <c r="O338" s="53">
        <f t="shared" si="148"/>
        <v>0</v>
      </c>
      <c r="P338" s="53">
        <f t="shared" si="148"/>
        <v>0</v>
      </c>
      <c r="Q338" s="53">
        <f t="shared" si="148"/>
        <v>0</v>
      </c>
      <c r="R338" s="53">
        <f t="shared" si="148"/>
        <v>0</v>
      </c>
      <c r="S338" s="53">
        <f t="shared" si="148"/>
        <v>0</v>
      </c>
      <c r="T338" s="53">
        <f t="shared" si="148"/>
        <v>0</v>
      </c>
      <c r="U338" s="53">
        <f t="shared" si="148"/>
        <v>0</v>
      </c>
      <c r="V338" s="53">
        <f t="shared" si="148"/>
        <v>0</v>
      </c>
      <c r="W338" s="53">
        <f t="shared" si="148"/>
        <v>0</v>
      </c>
      <c r="X338" s="53">
        <f t="shared" si="148"/>
        <v>0</v>
      </c>
      <c r="Y338" s="53">
        <f t="shared" si="148"/>
        <v>0</v>
      </c>
      <c r="Z338" s="53">
        <f t="shared" si="148"/>
        <v>0</v>
      </c>
      <c r="AA338" s="53">
        <f t="shared" si="148"/>
        <v>0</v>
      </c>
      <c r="AB338" s="53">
        <f t="shared" si="148"/>
        <v>0</v>
      </c>
      <c r="AC338" s="53">
        <f t="shared" si="148"/>
        <v>0</v>
      </c>
      <c r="AD338" s="53">
        <f t="shared" si="148"/>
        <v>0</v>
      </c>
      <c r="AE338" s="53">
        <f t="shared" si="148"/>
        <v>0</v>
      </c>
      <c r="AK338" s="21">
        <f t="shared" ca="1" si="141"/>
        <v>0</v>
      </c>
    </row>
    <row r="339" spans="1:37" s="73" customFormat="1" hidden="1">
      <c r="A339" s="137">
        <f>A340</f>
        <v>3</v>
      </c>
      <c r="B339" s="136"/>
      <c r="C339" s="121"/>
      <c r="D339" s="131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K339" s="21">
        <f t="shared" ca="1" si="141"/>
        <v>0</v>
      </c>
    </row>
    <row r="340" spans="1:37" s="73" customFormat="1" hidden="1">
      <c r="A340" s="137">
        <f>A341</f>
        <v>3</v>
      </c>
      <c r="B340" s="136"/>
      <c r="C340" s="139" t="s">
        <v>244</v>
      </c>
      <c r="D340" s="131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7"/>
      <c r="AD340" s="117"/>
      <c r="AE340" s="117"/>
      <c r="AK340" s="21">
        <f t="shared" ca="1" si="141"/>
        <v>0</v>
      </c>
    </row>
    <row r="341" spans="1:37" s="73" customFormat="1" hidden="1">
      <c r="A341" s="54">
        <f t="shared" ref="A341:A369" si="149">IF(MAX(E341:AF341)=0,IF(MIN(E341:AF341)=0,3,2),2)</f>
        <v>3</v>
      </c>
      <c r="B341" s="56"/>
      <c r="C341" s="71" t="s">
        <v>115</v>
      </c>
      <c r="D341" s="72"/>
      <c r="E341" s="53">
        <f t="shared" ref="E341:AE341" si="150">SUBTOTAL(9,E342:E369)</f>
        <v>0</v>
      </c>
      <c r="F341" s="53">
        <f t="shared" si="150"/>
        <v>0</v>
      </c>
      <c r="G341" s="53">
        <f t="shared" si="150"/>
        <v>0</v>
      </c>
      <c r="H341" s="53">
        <f t="shared" si="150"/>
        <v>0</v>
      </c>
      <c r="I341" s="53">
        <f t="shared" si="150"/>
        <v>0</v>
      </c>
      <c r="J341" s="53">
        <f t="shared" si="150"/>
        <v>0</v>
      </c>
      <c r="K341" s="53">
        <f t="shared" si="150"/>
        <v>0</v>
      </c>
      <c r="L341" s="53">
        <f t="shared" si="150"/>
        <v>0</v>
      </c>
      <c r="M341" s="53">
        <f t="shared" si="150"/>
        <v>0</v>
      </c>
      <c r="N341" s="53">
        <f t="shared" si="150"/>
        <v>0</v>
      </c>
      <c r="O341" s="53">
        <f t="shared" si="150"/>
        <v>0</v>
      </c>
      <c r="P341" s="53">
        <f t="shared" si="150"/>
        <v>0</v>
      </c>
      <c r="Q341" s="53">
        <f t="shared" si="150"/>
        <v>0</v>
      </c>
      <c r="R341" s="53">
        <f t="shared" si="150"/>
        <v>0</v>
      </c>
      <c r="S341" s="53">
        <f t="shared" si="150"/>
        <v>0</v>
      </c>
      <c r="T341" s="53">
        <f t="shared" si="150"/>
        <v>0</v>
      </c>
      <c r="U341" s="53">
        <f t="shared" si="150"/>
        <v>0</v>
      </c>
      <c r="V341" s="53">
        <f t="shared" si="150"/>
        <v>0</v>
      </c>
      <c r="W341" s="53">
        <f t="shared" si="150"/>
        <v>0</v>
      </c>
      <c r="X341" s="53">
        <f t="shared" si="150"/>
        <v>0</v>
      </c>
      <c r="Y341" s="53">
        <f t="shared" si="150"/>
        <v>0</v>
      </c>
      <c r="Z341" s="53">
        <f t="shared" si="150"/>
        <v>0</v>
      </c>
      <c r="AA341" s="53">
        <f t="shared" si="150"/>
        <v>0</v>
      </c>
      <c r="AB341" s="53">
        <f t="shared" si="150"/>
        <v>0</v>
      </c>
      <c r="AC341" s="53">
        <f t="shared" si="150"/>
        <v>0</v>
      </c>
      <c r="AD341" s="53">
        <f t="shared" si="150"/>
        <v>0</v>
      </c>
      <c r="AE341" s="53">
        <f t="shared" si="150"/>
        <v>0</v>
      </c>
      <c r="AK341" s="21">
        <f t="shared" ca="1" si="141"/>
        <v>0</v>
      </c>
    </row>
    <row r="342" spans="1:37" s="73" customFormat="1" hidden="1">
      <c r="A342" s="54">
        <f t="shared" si="149"/>
        <v>3</v>
      </c>
      <c r="B342" s="56" t="s">
        <v>116</v>
      </c>
      <c r="C342" s="74" t="s">
        <v>117</v>
      </c>
      <c r="D342" s="72"/>
      <c r="E342" s="53">
        <f t="shared" ref="E342:AE342" si="151">SUBTOTAL(9,E343:E360)</f>
        <v>0</v>
      </c>
      <c r="F342" s="53">
        <f t="shared" si="151"/>
        <v>0</v>
      </c>
      <c r="G342" s="53">
        <f t="shared" si="151"/>
        <v>0</v>
      </c>
      <c r="H342" s="53">
        <f t="shared" si="151"/>
        <v>0</v>
      </c>
      <c r="I342" s="53">
        <f t="shared" si="151"/>
        <v>0</v>
      </c>
      <c r="J342" s="53">
        <f t="shared" si="151"/>
        <v>0</v>
      </c>
      <c r="K342" s="53">
        <f t="shared" si="151"/>
        <v>0</v>
      </c>
      <c r="L342" s="53">
        <f t="shared" si="151"/>
        <v>0</v>
      </c>
      <c r="M342" s="53">
        <f t="shared" si="151"/>
        <v>0</v>
      </c>
      <c r="N342" s="53">
        <f t="shared" si="151"/>
        <v>0</v>
      </c>
      <c r="O342" s="53">
        <f t="shared" si="151"/>
        <v>0</v>
      </c>
      <c r="P342" s="53">
        <f t="shared" si="151"/>
        <v>0</v>
      </c>
      <c r="Q342" s="53">
        <f t="shared" si="151"/>
        <v>0</v>
      </c>
      <c r="R342" s="53">
        <f t="shared" si="151"/>
        <v>0</v>
      </c>
      <c r="S342" s="53">
        <f t="shared" si="151"/>
        <v>0</v>
      </c>
      <c r="T342" s="53">
        <f t="shared" si="151"/>
        <v>0</v>
      </c>
      <c r="U342" s="53">
        <f t="shared" si="151"/>
        <v>0</v>
      </c>
      <c r="V342" s="53">
        <f t="shared" si="151"/>
        <v>0</v>
      </c>
      <c r="W342" s="53">
        <f t="shared" si="151"/>
        <v>0</v>
      </c>
      <c r="X342" s="53">
        <f t="shared" si="151"/>
        <v>0</v>
      </c>
      <c r="Y342" s="53">
        <f t="shared" si="151"/>
        <v>0</v>
      </c>
      <c r="Z342" s="53">
        <f t="shared" si="151"/>
        <v>0</v>
      </c>
      <c r="AA342" s="53">
        <f t="shared" si="151"/>
        <v>0</v>
      </c>
      <c r="AB342" s="53">
        <f t="shared" si="151"/>
        <v>0</v>
      </c>
      <c r="AC342" s="53">
        <f t="shared" si="151"/>
        <v>0</v>
      </c>
      <c r="AD342" s="53">
        <f t="shared" si="151"/>
        <v>0</v>
      </c>
      <c r="AE342" s="53">
        <f t="shared" si="151"/>
        <v>0</v>
      </c>
      <c r="AK342" s="21">
        <f t="shared" ca="1" si="141"/>
        <v>0</v>
      </c>
    </row>
    <row r="343" spans="1:37" s="73" customFormat="1" hidden="1">
      <c r="A343" s="54">
        <f t="shared" si="149"/>
        <v>3</v>
      </c>
      <c r="B343" s="59"/>
      <c r="C343" s="84" t="s">
        <v>291</v>
      </c>
      <c r="D343" s="72"/>
      <c r="E343" s="53">
        <f t="shared" ref="E343:AE343" si="152">SUBTOTAL(9,E344:E353)</f>
        <v>0</v>
      </c>
      <c r="F343" s="53">
        <f t="shared" si="152"/>
        <v>0</v>
      </c>
      <c r="G343" s="53">
        <f t="shared" si="152"/>
        <v>0</v>
      </c>
      <c r="H343" s="53">
        <f t="shared" si="152"/>
        <v>0</v>
      </c>
      <c r="I343" s="53">
        <f t="shared" si="152"/>
        <v>0</v>
      </c>
      <c r="J343" s="53">
        <f t="shared" si="152"/>
        <v>0</v>
      </c>
      <c r="K343" s="53">
        <f t="shared" si="152"/>
        <v>0</v>
      </c>
      <c r="L343" s="53">
        <f t="shared" si="152"/>
        <v>0</v>
      </c>
      <c r="M343" s="53">
        <f t="shared" si="152"/>
        <v>0</v>
      </c>
      <c r="N343" s="53">
        <f t="shared" si="152"/>
        <v>0</v>
      </c>
      <c r="O343" s="53">
        <f t="shared" si="152"/>
        <v>0</v>
      </c>
      <c r="P343" s="53">
        <f t="shared" si="152"/>
        <v>0</v>
      </c>
      <c r="Q343" s="53">
        <f t="shared" si="152"/>
        <v>0</v>
      </c>
      <c r="R343" s="53">
        <f t="shared" si="152"/>
        <v>0</v>
      </c>
      <c r="S343" s="53">
        <f t="shared" si="152"/>
        <v>0</v>
      </c>
      <c r="T343" s="53">
        <f t="shared" si="152"/>
        <v>0</v>
      </c>
      <c r="U343" s="53">
        <f t="shared" si="152"/>
        <v>0</v>
      </c>
      <c r="V343" s="53">
        <f t="shared" si="152"/>
        <v>0</v>
      </c>
      <c r="W343" s="53">
        <f t="shared" si="152"/>
        <v>0</v>
      </c>
      <c r="X343" s="53">
        <f t="shared" si="152"/>
        <v>0</v>
      </c>
      <c r="Y343" s="53">
        <f t="shared" si="152"/>
        <v>0</v>
      </c>
      <c r="Z343" s="53">
        <f t="shared" si="152"/>
        <v>0</v>
      </c>
      <c r="AA343" s="53">
        <f t="shared" si="152"/>
        <v>0</v>
      </c>
      <c r="AB343" s="53">
        <f t="shared" si="152"/>
        <v>0</v>
      </c>
      <c r="AC343" s="53">
        <f t="shared" si="152"/>
        <v>0</v>
      </c>
      <c r="AD343" s="53">
        <f t="shared" si="152"/>
        <v>0</v>
      </c>
      <c r="AE343" s="53">
        <f t="shared" si="152"/>
        <v>0</v>
      </c>
      <c r="AK343" s="21">
        <f t="shared" ca="1" si="141"/>
        <v>0</v>
      </c>
    </row>
    <row r="344" spans="1:37" s="73" customFormat="1" ht="25.5" hidden="1">
      <c r="A344" s="54">
        <f t="shared" si="149"/>
        <v>3</v>
      </c>
      <c r="B344" s="75"/>
      <c r="C344" s="77" t="s">
        <v>118</v>
      </c>
      <c r="D344" s="76" t="s">
        <v>53</v>
      </c>
      <c r="E344" s="53">
        <f t="shared" ref="E344:AE344" si="153">SUBTOTAL(9,E345:E346)</f>
        <v>0</v>
      </c>
      <c r="F344" s="53">
        <f t="shared" si="153"/>
        <v>0</v>
      </c>
      <c r="G344" s="53">
        <f t="shared" si="153"/>
        <v>0</v>
      </c>
      <c r="H344" s="53">
        <f t="shared" si="153"/>
        <v>0</v>
      </c>
      <c r="I344" s="53">
        <f t="shared" si="153"/>
        <v>0</v>
      </c>
      <c r="J344" s="53">
        <f t="shared" si="153"/>
        <v>0</v>
      </c>
      <c r="K344" s="53">
        <f t="shared" si="153"/>
        <v>0</v>
      </c>
      <c r="L344" s="53">
        <f t="shared" si="153"/>
        <v>0</v>
      </c>
      <c r="M344" s="53">
        <f t="shared" si="153"/>
        <v>0</v>
      </c>
      <c r="N344" s="53">
        <f t="shared" si="153"/>
        <v>0</v>
      </c>
      <c r="O344" s="53">
        <f t="shared" si="153"/>
        <v>0</v>
      </c>
      <c r="P344" s="53">
        <f t="shared" si="153"/>
        <v>0</v>
      </c>
      <c r="Q344" s="53">
        <f t="shared" si="153"/>
        <v>0</v>
      </c>
      <c r="R344" s="53">
        <f t="shared" si="153"/>
        <v>0</v>
      </c>
      <c r="S344" s="53">
        <f t="shared" si="153"/>
        <v>0</v>
      </c>
      <c r="T344" s="53">
        <f t="shared" si="153"/>
        <v>0</v>
      </c>
      <c r="U344" s="53">
        <f t="shared" si="153"/>
        <v>0</v>
      </c>
      <c r="V344" s="53">
        <f t="shared" si="153"/>
        <v>0</v>
      </c>
      <c r="W344" s="53">
        <f t="shared" si="153"/>
        <v>0</v>
      </c>
      <c r="X344" s="53">
        <f t="shared" si="153"/>
        <v>0</v>
      </c>
      <c r="Y344" s="53">
        <f t="shared" si="153"/>
        <v>0</v>
      </c>
      <c r="Z344" s="53">
        <f t="shared" si="153"/>
        <v>0</v>
      </c>
      <c r="AA344" s="53">
        <f t="shared" si="153"/>
        <v>0</v>
      </c>
      <c r="AB344" s="53">
        <f t="shared" si="153"/>
        <v>0</v>
      </c>
      <c r="AC344" s="53">
        <f t="shared" si="153"/>
        <v>0</v>
      </c>
      <c r="AD344" s="53">
        <f t="shared" si="153"/>
        <v>0</v>
      </c>
      <c r="AE344" s="53">
        <f t="shared" si="153"/>
        <v>0</v>
      </c>
      <c r="AK344" s="21">
        <f t="shared" ca="1" si="141"/>
        <v>0</v>
      </c>
    </row>
    <row r="345" spans="1:37" s="73" customFormat="1" ht="25.5" hidden="1">
      <c r="A345" s="54">
        <f t="shared" si="149"/>
        <v>3</v>
      </c>
      <c r="B345" s="75"/>
      <c r="C345" s="155" t="s">
        <v>283</v>
      </c>
      <c r="D345" s="76" t="s">
        <v>284</v>
      </c>
      <c r="E345" s="57">
        <f>F345+Y345</f>
        <v>0</v>
      </c>
      <c r="F345" s="57">
        <f>SUM(G345:X345)</f>
        <v>0</v>
      </c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7">
        <f>SUM(Z345:AE345)</f>
        <v>0</v>
      </c>
      <c r="Z345" s="58"/>
      <c r="AA345" s="58"/>
      <c r="AB345" s="58"/>
      <c r="AC345" s="58"/>
      <c r="AD345" s="58"/>
      <c r="AE345" s="58"/>
      <c r="AK345" s="21">
        <f t="shared" ca="1" si="141"/>
        <v>1</v>
      </c>
    </row>
    <row r="346" spans="1:37" s="73" customFormat="1" ht="25.5" hidden="1">
      <c r="A346" s="54">
        <f t="shared" si="149"/>
        <v>3</v>
      </c>
      <c r="B346" s="75"/>
      <c r="C346" s="155" t="s">
        <v>285</v>
      </c>
      <c r="D346" s="76" t="s">
        <v>286</v>
      </c>
      <c r="E346" s="57">
        <f>F346+Y346</f>
        <v>0</v>
      </c>
      <c r="F346" s="57">
        <f>SUM(G346:X346)</f>
        <v>0</v>
      </c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7">
        <f>SUM(Z346:AE346)</f>
        <v>0</v>
      </c>
      <c r="Z346" s="58"/>
      <c r="AA346" s="58"/>
      <c r="AB346" s="58"/>
      <c r="AC346" s="58"/>
      <c r="AD346" s="58"/>
      <c r="AE346" s="58"/>
      <c r="AK346" s="21">
        <f t="shared" ca="1" si="141"/>
        <v>1</v>
      </c>
    </row>
    <row r="347" spans="1:37" s="73" customFormat="1" hidden="1">
      <c r="A347" s="54">
        <f t="shared" si="149"/>
        <v>3</v>
      </c>
      <c r="B347" s="78"/>
      <c r="C347" s="156" t="s">
        <v>119</v>
      </c>
      <c r="D347" s="79" t="s">
        <v>55</v>
      </c>
      <c r="E347" s="57">
        <f>F347+Y347</f>
        <v>0</v>
      </c>
      <c r="F347" s="57">
        <f>SUM(G347:X347)</f>
        <v>0</v>
      </c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7">
        <f>SUM(Z347:AE347)</f>
        <v>0</v>
      </c>
      <c r="Z347" s="58"/>
      <c r="AA347" s="58"/>
      <c r="AB347" s="58"/>
      <c r="AC347" s="58"/>
      <c r="AD347" s="58"/>
      <c r="AE347" s="58"/>
      <c r="AK347" s="21">
        <f t="shared" ca="1" si="141"/>
        <v>1</v>
      </c>
    </row>
    <row r="348" spans="1:37" s="73" customFormat="1" hidden="1">
      <c r="A348" s="54">
        <f t="shared" si="149"/>
        <v>3</v>
      </c>
      <c r="B348" s="78"/>
      <c r="C348" s="77" t="s">
        <v>287</v>
      </c>
      <c r="D348" s="80" t="s">
        <v>288</v>
      </c>
      <c r="E348" s="53">
        <f t="shared" ref="E348:AE348" si="154">SUBTOTAL(9,E349:E352)</f>
        <v>0</v>
      </c>
      <c r="F348" s="53">
        <f t="shared" si="154"/>
        <v>0</v>
      </c>
      <c r="G348" s="53">
        <f t="shared" si="154"/>
        <v>0</v>
      </c>
      <c r="H348" s="53">
        <f t="shared" si="154"/>
        <v>0</v>
      </c>
      <c r="I348" s="53">
        <f t="shared" si="154"/>
        <v>0</v>
      </c>
      <c r="J348" s="53">
        <f t="shared" si="154"/>
        <v>0</v>
      </c>
      <c r="K348" s="53">
        <f t="shared" si="154"/>
        <v>0</v>
      </c>
      <c r="L348" s="53">
        <f t="shared" si="154"/>
        <v>0</v>
      </c>
      <c r="M348" s="53">
        <f t="shared" si="154"/>
        <v>0</v>
      </c>
      <c r="N348" s="53">
        <f t="shared" si="154"/>
        <v>0</v>
      </c>
      <c r="O348" s="53">
        <f t="shared" si="154"/>
        <v>0</v>
      </c>
      <c r="P348" s="53">
        <f t="shared" si="154"/>
        <v>0</v>
      </c>
      <c r="Q348" s="53">
        <f t="shared" si="154"/>
        <v>0</v>
      </c>
      <c r="R348" s="53">
        <f t="shared" si="154"/>
        <v>0</v>
      </c>
      <c r="S348" s="53">
        <f t="shared" si="154"/>
        <v>0</v>
      </c>
      <c r="T348" s="53">
        <f t="shared" si="154"/>
        <v>0</v>
      </c>
      <c r="U348" s="53">
        <f t="shared" si="154"/>
        <v>0</v>
      </c>
      <c r="V348" s="53">
        <f t="shared" si="154"/>
        <v>0</v>
      </c>
      <c r="W348" s="53">
        <f t="shared" si="154"/>
        <v>0</v>
      </c>
      <c r="X348" s="53">
        <f t="shared" si="154"/>
        <v>0</v>
      </c>
      <c r="Y348" s="53">
        <f t="shared" si="154"/>
        <v>0</v>
      </c>
      <c r="Z348" s="53">
        <f t="shared" si="154"/>
        <v>0</v>
      </c>
      <c r="AA348" s="53">
        <f t="shared" si="154"/>
        <v>0</v>
      </c>
      <c r="AB348" s="53">
        <f t="shared" si="154"/>
        <v>0</v>
      </c>
      <c r="AC348" s="53">
        <f t="shared" si="154"/>
        <v>0</v>
      </c>
      <c r="AD348" s="53">
        <f t="shared" si="154"/>
        <v>0</v>
      </c>
      <c r="AE348" s="53">
        <f t="shared" si="154"/>
        <v>0</v>
      </c>
      <c r="AK348" s="21">
        <f t="shared" ca="1" si="141"/>
        <v>0</v>
      </c>
    </row>
    <row r="349" spans="1:37" s="73" customFormat="1" ht="25.5" hidden="1">
      <c r="A349" s="54">
        <f t="shared" si="149"/>
        <v>3</v>
      </c>
      <c r="B349" s="78"/>
      <c r="C349" s="157" t="s">
        <v>121</v>
      </c>
      <c r="D349" s="80" t="s">
        <v>122</v>
      </c>
      <c r="E349" s="57">
        <f t="shared" ref="E349:E360" si="155">F349+Y349</f>
        <v>0</v>
      </c>
      <c r="F349" s="57">
        <f t="shared" ref="F349:F360" si="156">SUM(G349:X349)</f>
        <v>0</v>
      </c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7">
        <f t="shared" ref="Y349:Y360" si="157">SUM(Z349:AE349)</f>
        <v>0</v>
      </c>
      <c r="Z349" s="58"/>
      <c r="AA349" s="58"/>
      <c r="AB349" s="58"/>
      <c r="AC349" s="58"/>
      <c r="AD349" s="58"/>
      <c r="AE349" s="58"/>
      <c r="AK349" s="21">
        <f t="shared" ca="1" si="141"/>
        <v>1</v>
      </c>
    </row>
    <row r="350" spans="1:37" s="73" customFormat="1" hidden="1">
      <c r="A350" s="54">
        <f t="shared" si="149"/>
        <v>3</v>
      </c>
      <c r="B350" s="78"/>
      <c r="C350" s="155" t="s">
        <v>125</v>
      </c>
      <c r="D350" s="80" t="s">
        <v>126</v>
      </c>
      <c r="E350" s="57">
        <f t="shared" si="155"/>
        <v>0</v>
      </c>
      <c r="F350" s="57">
        <f t="shared" si="156"/>
        <v>0</v>
      </c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7">
        <f t="shared" si="157"/>
        <v>0</v>
      </c>
      <c r="Z350" s="58"/>
      <c r="AA350" s="58"/>
      <c r="AB350" s="58"/>
      <c r="AC350" s="58"/>
      <c r="AD350" s="58"/>
      <c r="AE350" s="58"/>
      <c r="AK350" s="21">
        <f t="shared" ca="1" si="141"/>
        <v>1</v>
      </c>
    </row>
    <row r="351" spans="1:37" s="73" customFormat="1" hidden="1">
      <c r="A351" s="54">
        <f t="shared" si="149"/>
        <v>3</v>
      </c>
      <c r="B351" s="78"/>
      <c r="C351" s="155" t="s">
        <v>472</v>
      </c>
      <c r="D351" s="80" t="s">
        <v>127</v>
      </c>
      <c r="E351" s="57">
        <f t="shared" si="155"/>
        <v>0</v>
      </c>
      <c r="F351" s="57">
        <f t="shared" si="156"/>
        <v>0</v>
      </c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7">
        <f t="shared" si="157"/>
        <v>0</v>
      </c>
      <c r="Z351" s="58"/>
      <c r="AA351" s="58"/>
      <c r="AB351" s="58"/>
      <c r="AC351" s="58"/>
      <c r="AD351" s="58"/>
      <c r="AE351" s="58"/>
      <c r="AK351" s="21">
        <f t="shared" ca="1" si="141"/>
        <v>1</v>
      </c>
    </row>
    <row r="352" spans="1:37" s="73" customFormat="1" ht="25.5" hidden="1">
      <c r="A352" s="54">
        <f t="shared" si="149"/>
        <v>3</v>
      </c>
      <c r="B352" s="78"/>
      <c r="C352" s="155" t="s">
        <v>128</v>
      </c>
      <c r="D352" s="80" t="s">
        <v>129</v>
      </c>
      <c r="E352" s="57">
        <f t="shared" si="155"/>
        <v>0</v>
      </c>
      <c r="F352" s="57">
        <f t="shared" si="156"/>
        <v>0</v>
      </c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7">
        <f t="shared" si="157"/>
        <v>0</v>
      </c>
      <c r="Z352" s="58"/>
      <c r="AA352" s="58"/>
      <c r="AB352" s="58"/>
      <c r="AC352" s="58"/>
      <c r="AD352" s="58"/>
      <c r="AE352" s="58"/>
      <c r="AK352" s="21">
        <f t="shared" ca="1" si="141"/>
        <v>1</v>
      </c>
    </row>
    <row r="353" spans="1:37" s="73" customFormat="1" hidden="1">
      <c r="A353" s="54">
        <f t="shared" si="149"/>
        <v>3</v>
      </c>
      <c r="B353" s="78"/>
      <c r="C353" s="81" t="s">
        <v>130</v>
      </c>
      <c r="D353" s="80" t="s">
        <v>58</v>
      </c>
      <c r="E353" s="57">
        <f t="shared" si="155"/>
        <v>0</v>
      </c>
      <c r="F353" s="57">
        <f t="shared" si="156"/>
        <v>0</v>
      </c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7">
        <f t="shared" si="157"/>
        <v>0</v>
      </c>
      <c r="Z353" s="58"/>
      <c r="AA353" s="58"/>
      <c r="AB353" s="58"/>
      <c r="AC353" s="58"/>
      <c r="AD353" s="58"/>
      <c r="AE353" s="58"/>
      <c r="AK353" s="21">
        <f t="shared" ca="1" si="141"/>
        <v>1</v>
      </c>
    </row>
    <row r="354" spans="1:37" s="73" customFormat="1" hidden="1">
      <c r="A354" s="54">
        <f t="shared" si="149"/>
        <v>3</v>
      </c>
      <c r="B354" s="78"/>
      <c r="C354" s="82" t="s">
        <v>131</v>
      </c>
      <c r="D354" s="79" t="s">
        <v>60</v>
      </c>
      <c r="E354" s="57">
        <f t="shared" si="155"/>
        <v>0</v>
      </c>
      <c r="F354" s="57">
        <f t="shared" si="156"/>
        <v>0</v>
      </c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7">
        <f t="shared" si="157"/>
        <v>0</v>
      </c>
      <c r="Z354" s="58"/>
      <c r="AA354" s="58"/>
      <c r="AB354" s="58"/>
      <c r="AC354" s="58"/>
      <c r="AD354" s="58"/>
      <c r="AE354" s="58"/>
      <c r="AK354" s="21">
        <f t="shared" ca="1" si="141"/>
        <v>1</v>
      </c>
    </row>
    <row r="355" spans="1:37" s="73" customFormat="1" hidden="1">
      <c r="A355" s="54">
        <f t="shared" si="149"/>
        <v>3</v>
      </c>
      <c r="B355" s="78"/>
      <c r="C355" s="82" t="s">
        <v>312</v>
      </c>
      <c r="D355" s="79" t="s">
        <v>71</v>
      </c>
      <c r="E355" s="57">
        <f t="shared" si="155"/>
        <v>0</v>
      </c>
      <c r="F355" s="57">
        <f t="shared" si="156"/>
        <v>0</v>
      </c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7">
        <f t="shared" si="157"/>
        <v>0</v>
      </c>
      <c r="Z355" s="58"/>
      <c r="AA355" s="58"/>
      <c r="AB355" s="58"/>
      <c r="AC355" s="58"/>
      <c r="AD355" s="58"/>
      <c r="AE355" s="58"/>
      <c r="AK355" s="21">
        <f t="shared" ca="1" si="141"/>
        <v>1</v>
      </c>
    </row>
    <row r="356" spans="1:37" s="73" customFormat="1" hidden="1">
      <c r="A356" s="54">
        <f t="shared" si="149"/>
        <v>3</v>
      </c>
      <c r="B356" s="83"/>
      <c r="C356" s="87" t="s">
        <v>137</v>
      </c>
      <c r="D356" s="85" t="s">
        <v>99</v>
      </c>
      <c r="E356" s="57">
        <f t="shared" si="155"/>
        <v>0</v>
      </c>
      <c r="F356" s="57">
        <f t="shared" si="156"/>
        <v>0</v>
      </c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7">
        <f t="shared" si="157"/>
        <v>0</v>
      </c>
      <c r="Z356" s="58"/>
      <c r="AA356" s="58"/>
      <c r="AB356" s="58"/>
      <c r="AC356" s="58"/>
      <c r="AD356" s="58"/>
      <c r="AE356" s="58"/>
      <c r="AK356" s="21">
        <f t="shared" ca="1" si="141"/>
        <v>1</v>
      </c>
    </row>
    <row r="357" spans="1:37" s="73" customFormat="1" hidden="1">
      <c r="A357" s="54">
        <f t="shared" si="149"/>
        <v>3</v>
      </c>
      <c r="B357" s="59"/>
      <c r="C357" s="84" t="s">
        <v>473</v>
      </c>
      <c r="D357" s="72"/>
      <c r="E357" s="53">
        <f t="shared" ref="E357:AE357" si="158">SUBTOTAL(9,E358:E359)</f>
        <v>0</v>
      </c>
      <c r="F357" s="53">
        <f t="shared" si="158"/>
        <v>0</v>
      </c>
      <c r="G357" s="53">
        <f t="shared" si="158"/>
        <v>0</v>
      </c>
      <c r="H357" s="53">
        <f t="shared" si="158"/>
        <v>0</v>
      </c>
      <c r="I357" s="53">
        <f t="shared" si="158"/>
        <v>0</v>
      </c>
      <c r="J357" s="53">
        <f t="shared" si="158"/>
        <v>0</v>
      </c>
      <c r="K357" s="53">
        <f t="shared" si="158"/>
        <v>0</v>
      </c>
      <c r="L357" s="53">
        <f t="shared" si="158"/>
        <v>0</v>
      </c>
      <c r="M357" s="53">
        <f t="shared" si="158"/>
        <v>0</v>
      </c>
      <c r="N357" s="53">
        <f t="shared" si="158"/>
        <v>0</v>
      </c>
      <c r="O357" s="53">
        <f t="shared" si="158"/>
        <v>0</v>
      </c>
      <c r="P357" s="53">
        <f t="shared" si="158"/>
        <v>0</v>
      </c>
      <c r="Q357" s="53">
        <f t="shared" si="158"/>
        <v>0</v>
      </c>
      <c r="R357" s="53">
        <f t="shared" si="158"/>
        <v>0</v>
      </c>
      <c r="S357" s="53">
        <f t="shared" si="158"/>
        <v>0</v>
      </c>
      <c r="T357" s="53">
        <f t="shared" si="158"/>
        <v>0</v>
      </c>
      <c r="U357" s="53">
        <f t="shared" si="158"/>
        <v>0</v>
      </c>
      <c r="V357" s="53">
        <f t="shared" si="158"/>
        <v>0</v>
      </c>
      <c r="W357" s="53">
        <f t="shared" si="158"/>
        <v>0</v>
      </c>
      <c r="X357" s="53">
        <f t="shared" si="158"/>
        <v>0</v>
      </c>
      <c r="Y357" s="53">
        <f t="shared" si="158"/>
        <v>0</v>
      </c>
      <c r="Z357" s="53">
        <f t="shared" si="158"/>
        <v>0</v>
      </c>
      <c r="AA357" s="53">
        <f t="shared" si="158"/>
        <v>0</v>
      </c>
      <c r="AB357" s="53">
        <f t="shared" si="158"/>
        <v>0</v>
      </c>
      <c r="AC357" s="53">
        <f t="shared" si="158"/>
        <v>0</v>
      </c>
      <c r="AD357" s="53">
        <f t="shared" si="158"/>
        <v>0</v>
      </c>
      <c r="AE357" s="53">
        <f t="shared" si="158"/>
        <v>0</v>
      </c>
      <c r="AK357" s="21">
        <f t="shared" ca="1" si="141"/>
        <v>0</v>
      </c>
    </row>
    <row r="358" spans="1:37" s="73" customFormat="1" hidden="1">
      <c r="A358" s="54">
        <f t="shared" si="149"/>
        <v>3</v>
      </c>
      <c r="B358" s="83"/>
      <c r="C358" s="86" t="s">
        <v>474</v>
      </c>
      <c r="D358" s="88" t="s">
        <v>140</v>
      </c>
      <c r="E358" s="57">
        <f t="shared" si="155"/>
        <v>0</v>
      </c>
      <c r="F358" s="57">
        <f t="shared" si="156"/>
        <v>0</v>
      </c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7">
        <f t="shared" si="157"/>
        <v>0</v>
      </c>
      <c r="Z358" s="58"/>
      <c r="AA358" s="58"/>
      <c r="AB358" s="58"/>
      <c r="AC358" s="58"/>
      <c r="AD358" s="58"/>
      <c r="AE358" s="58"/>
      <c r="AK358" s="21">
        <f t="shared" ca="1" si="141"/>
        <v>1</v>
      </c>
    </row>
    <row r="359" spans="1:37" s="73" customFormat="1" ht="25.5" hidden="1">
      <c r="A359" s="54">
        <f t="shared" si="149"/>
        <v>3</v>
      </c>
      <c r="B359" s="83"/>
      <c r="C359" s="86" t="s">
        <v>476</v>
      </c>
      <c r="D359" s="85" t="s">
        <v>112</v>
      </c>
      <c r="E359" s="57">
        <f t="shared" si="155"/>
        <v>0</v>
      </c>
      <c r="F359" s="57">
        <f t="shared" si="156"/>
        <v>0</v>
      </c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7">
        <f t="shared" si="157"/>
        <v>0</v>
      </c>
      <c r="Z359" s="58"/>
      <c r="AA359" s="58"/>
      <c r="AB359" s="58"/>
      <c r="AC359" s="58"/>
      <c r="AD359" s="58"/>
      <c r="AE359" s="58"/>
      <c r="AK359" s="21">
        <f t="shared" ca="1" si="141"/>
        <v>1</v>
      </c>
    </row>
    <row r="360" spans="1:37" s="73" customFormat="1" ht="25.5" hidden="1">
      <c r="A360" s="54">
        <f t="shared" si="149"/>
        <v>3</v>
      </c>
      <c r="B360" s="83"/>
      <c r="C360" s="84" t="s">
        <v>142</v>
      </c>
      <c r="D360" s="85" t="s">
        <v>113</v>
      </c>
      <c r="E360" s="57">
        <f t="shared" si="155"/>
        <v>0</v>
      </c>
      <c r="F360" s="57">
        <f t="shared" si="156"/>
        <v>0</v>
      </c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7">
        <f t="shared" si="157"/>
        <v>0</v>
      </c>
      <c r="Z360" s="58"/>
      <c r="AA360" s="58"/>
      <c r="AB360" s="58"/>
      <c r="AC360" s="58"/>
      <c r="AD360" s="58"/>
      <c r="AE360" s="58"/>
      <c r="AK360" s="21">
        <f t="shared" ca="1" si="141"/>
        <v>1</v>
      </c>
    </row>
    <row r="361" spans="1:37" s="73" customFormat="1" hidden="1">
      <c r="A361" s="54">
        <f t="shared" si="149"/>
        <v>3</v>
      </c>
      <c r="B361" s="56" t="s">
        <v>74</v>
      </c>
      <c r="C361" s="74" t="s">
        <v>313</v>
      </c>
      <c r="D361" s="85" t="s">
        <v>143</v>
      </c>
      <c r="E361" s="57">
        <f t="shared" ref="E361:AE361" si="159">SUBTOTAL(9,E362:E363)</f>
        <v>0</v>
      </c>
      <c r="F361" s="57">
        <f t="shared" si="159"/>
        <v>0</v>
      </c>
      <c r="G361" s="53">
        <f t="shared" si="159"/>
        <v>0</v>
      </c>
      <c r="H361" s="53">
        <f t="shared" si="159"/>
        <v>0</v>
      </c>
      <c r="I361" s="53">
        <f t="shared" si="159"/>
        <v>0</v>
      </c>
      <c r="J361" s="53">
        <f t="shared" si="159"/>
        <v>0</v>
      </c>
      <c r="K361" s="53">
        <f t="shared" si="159"/>
        <v>0</v>
      </c>
      <c r="L361" s="53">
        <f t="shared" si="159"/>
        <v>0</v>
      </c>
      <c r="M361" s="53">
        <f t="shared" si="159"/>
        <v>0</v>
      </c>
      <c r="N361" s="53">
        <f t="shared" si="159"/>
        <v>0</v>
      </c>
      <c r="O361" s="53">
        <f t="shared" si="159"/>
        <v>0</v>
      </c>
      <c r="P361" s="53">
        <f t="shared" si="159"/>
        <v>0</v>
      </c>
      <c r="Q361" s="53">
        <f t="shared" si="159"/>
        <v>0</v>
      </c>
      <c r="R361" s="53">
        <f t="shared" si="159"/>
        <v>0</v>
      </c>
      <c r="S361" s="53">
        <f t="shared" si="159"/>
        <v>0</v>
      </c>
      <c r="T361" s="53">
        <f t="shared" si="159"/>
        <v>0</v>
      </c>
      <c r="U361" s="53">
        <f t="shared" si="159"/>
        <v>0</v>
      </c>
      <c r="V361" s="53">
        <f t="shared" si="159"/>
        <v>0</v>
      </c>
      <c r="W361" s="53">
        <f t="shared" si="159"/>
        <v>0</v>
      </c>
      <c r="X361" s="53">
        <f t="shared" si="159"/>
        <v>0</v>
      </c>
      <c r="Y361" s="57">
        <f t="shared" si="159"/>
        <v>0</v>
      </c>
      <c r="Z361" s="53">
        <f t="shared" si="159"/>
        <v>0</v>
      </c>
      <c r="AA361" s="53">
        <f t="shared" si="159"/>
        <v>0</v>
      </c>
      <c r="AB361" s="53">
        <f t="shared" si="159"/>
        <v>0</v>
      </c>
      <c r="AC361" s="53">
        <f t="shared" si="159"/>
        <v>0</v>
      </c>
      <c r="AD361" s="53">
        <f t="shared" si="159"/>
        <v>0</v>
      </c>
      <c r="AE361" s="53">
        <f t="shared" si="159"/>
        <v>0</v>
      </c>
      <c r="AK361" s="21">
        <f t="shared" ca="1" si="141"/>
        <v>0</v>
      </c>
    </row>
    <row r="362" spans="1:37" s="73" customFormat="1" hidden="1">
      <c r="A362" s="54">
        <f>IF(MAX(E362:AF362)=0,IF(MIN(E362:AF362)=0,3,2),2)</f>
        <v>3</v>
      </c>
      <c r="B362" s="83"/>
      <c r="C362" s="87" t="s">
        <v>314</v>
      </c>
      <c r="D362" s="88" t="s">
        <v>315</v>
      </c>
      <c r="E362" s="57">
        <f>F362+Y362</f>
        <v>0</v>
      </c>
      <c r="F362" s="57">
        <f>SUM(G362:X362)</f>
        <v>0</v>
      </c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7">
        <f>SUM(Z362:AE362)</f>
        <v>0</v>
      </c>
      <c r="Z362" s="58"/>
      <c r="AA362" s="58"/>
      <c r="AB362" s="58"/>
      <c r="AC362" s="58"/>
      <c r="AD362" s="58"/>
      <c r="AE362" s="58"/>
      <c r="AK362" s="21">
        <f t="shared" ca="1" si="141"/>
        <v>1</v>
      </c>
    </row>
    <row r="363" spans="1:37" s="73" customFormat="1" hidden="1">
      <c r="A363" s="54">
        <f>IF(MAX(E363:AF363)=0,IF(MIN(E363:AF363)=0,3,2),2)</f>
        <v>3</v>
      </c>
      <c r="B363" s="83"/>
      <c r="C363" s="87" t="s">
        <v>316</v>
      </c>
      <c r="D363" s="88" t="s">
        <v>317</v>
      </c>
      <c r="E363" s="57">
        <f>F363+Y363</f>
        <v>0</v>
      </c>
      <c r="F363" s="57">
        <f>SUM(G363:X363)</f>
        <v>0</v>
      </c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7">
        <f>SUM(Z363:AE363)</f>
        <v>0</v>
      </c>
      <c r="Z363" s="58"/>
      <c r="AA363" s="58"/>
      <c r="AB363" s="58"/>
      <c r="AC363" s="58"/>
      <c r="AD363" s="58"/>
      <c r="AE363" s="58"/>
      <c r="AK363" s="21">
        <f t="shared" ca="1" si="141"/>
        <v>1</v>
      </c>
    </row>
    <row r="364" spans="1:37" s="73" customFormat="1" hidden="1">
      <c r="A364" s="54">
        <f t="shared" si="149"/>
        <v>3</v>
      </c>
      <c r="B364" s="56" t="s">
        <v>111</v>
      </c>
      <c r="C364" s="74" t="s">
        <v>144</v>
      </c>
      <c r="D364" s="85"/>
      <c r="E364" s="53">
        <f t="shared" ref="E364:AE364" si="160">SUBTOTAL(9,E365:E369)</f>
        <v>0</v>
      </c>
      <c r="F364" s="53">
        <f t="shared" si="160"/>
        <v>0</v>
      </c>
      <c r="G364" s="53">
        <f t="shared" si="160"/>
        <v>0</v>
      </c>
      <c r="H364" s="53">
        <f t="shared" si="160"/>
        <v>0</v>
      </c>
      <c r="I364" s="53">
        <f t="shared" si="160"/>
        <v>0</v>
      </c>
      <c r="J364" s="53">
        <f t="shared" si="160"/>
        <v>0</v>
      </c>
      <c r="K364" s="53">
        <f t="shared" si="160"/>
        <v>0</v>
      </c>
      <c r="L364" s="53">
        <f t="shared" si="160"/>
        <v>0</v>
      </c>
      <c r="M364" s="53">
        <f t="shared" si="160"/>
        <v>0</v>
      </c>
      <c r="N364" s="53">
        <f t="shared" si="160"/>
        <v>0</v>
      </c>
      <c r="O364" s="53">
        <f t="shared" si="160"/>
        <v>0</v>
      </c>
      <c r="P364" s="53">
        <f t="shared" si="160"/>
        <v>0</v>
      </c>
      <c r="Q364" s="53">
        <f t="shared" si="160"/>
        <v>0</v>
      </c>
      <c r="R364" s="53">
        <f t="shared" si="160"/>
        <v>0</v>
      </c>
      <c r="S364" s="53">
        <f t="shared" si="160"/>
        <v>0</v>
      </c>
      <c r="T364" s="53">
        <f t="shared" si="160"/>
        <v>0</v>
      </c>
      <c r="U364" s="53">
        <f t="shared" si="160"/>
        <v>0</v>
      </c>
      <c r="V364" s="53">
        <f t="shared" si="160"/>
        <v>0</v>
      </c>
      <c r="W364" s="53">
        <f t="shared" si="160"/>
        <v>0</v>
      </c>
      <c r="X364" s="53">
        <f t="shared" si="160"/>
        <v>0</v>
      </c>
      <c r="Y364" s="53">
        <f t="shared" si="160"/>
        <v>0</v>
      </c>
      <c r="Z364" s="53">
        <f t="shared" si="160"/>
        <v>0</v>
      </c>
      <c r="AA364" s="53">
        <f t="shared" si="160"/>
        <v>0</v>
      </c>
      <c r="AB364" s="53">
        <f t="shared" si="160"/>
        <v>0</v>
      </c>
      <c r="AC364" s="53">
        <f t="shared" si="160"/>
        <v>0</v>
      </c>
      <c r="AD364" s="53">
        <f t="shared" si="160"/>
        <v>0</v>
      </c>
      <c r="AE364" s="53">
        <f t="shared" si="160"/>
        <v>0</v>
      </c>
      <c r="AK364" s="21">
        <f t="shared" ca="1" si="141"/>
        <v>0</v>
      </c>
    </row>
    <row r="365" spans="1:37" s="73" customFormat="1" hidden="1">
      <c r="A365" s="54">
        <f t="shared" si="149"/>
        <v>3</v>
      </c>
      <c r="B365" s="83"/>
      <c r="C365" s="87" t="s">
        <v>145</v>
      </c>
      <c r="D365" s="88" t="s">
        <v>146</v>
      </c>
      <c r="E365" s="57">
        <f>F365+Y365</f>
        <v>0</v>
      </c>
      <c r="F365" s="57">
        <f>SUM(G365:X365)</f>
        <v>0</v>
      </c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7">
        <f>SUM(Z365:AE365)</f>
        <v>0</v>
      </c>
      <c r="Z365" s="58"/>
      <c r="AA365" s="58"/>
      <c r="AB365" s="58"/>
      <c r="AC365" s="58"/>
      <c r="AD365" s="58"/>
      <c r="AE365" s="58"/>
      <c r="AK365" s="21">
        <f t="shared" ca="1" si="141"/>
        <v>1</v>
      </c>
    </row>
    <row r="366" spans="1:37" s="73" customFormat="1" hidden="1">
      <c r="A366" s="54">
        <f t="shared" si="149"/>
        <v>3</v>
      </c>
      <c r="B366" s="83"/>
      <c r="C366" s="87" t="s">
        <v>147</v>
      </c>
      <c r="D366" s="88" t="s">
        <v>148</v>
      </c>
      <c r="E366" s="57">
        <f>F366+Y366</f>
        <v>0</v>
      </c>
      <c r="F366" s="57">
        <f>SUM(G366:X366)</f>
        <v>0</v>
      </c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7">
        <f>SUM(Z366:AE366)</f>
        <v>0</v>
      </c>
      <c r="Z366" s="58"/>
      <c r="AA366" s="58"/>
      <c r="AB366" s="58"/>
      <c r="AC366" s="58"/>
      <c r="AD366" s="58"/>
      <c r="AE366" s="58"/>
      <c r="AK366" s="21">
        <f t="shared" ca="1" si="141"/>
        <v>1</v>
      </c>
    </row>
    <row r="367" spans="1:37" s="73" customFormat="1" hidden="1">
      <c r="A367" s="54">
        <f t="shared" si="149"/>
        <v>3</v>
      </c>
      <c r="B367" s="83"/>
      <c r="C367" s="87" t="s">
        <v>149</v>
      </c>
      <c r="D367" s="88" t="s">
        <v>150</v>
      </c>
      <c r="E367" s="57">
        <f>F367+Y367</f>
        <v>0</v>
      </c>
      <c r="F367" s="57">
        <f>SUM(G367:X367)</f>
        <v>0</v>
      </c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7">
        <f>SUM(Z367:AE367)</f>
        <v>0</v>
      </c>
      <c r="Z367" s="58"/>
      <c r="AA367" s="58"/>
      <c r="AB367" s="58"/>
      <c r="AC367" s="58"/>
      <c r="AD367" s="58"/>
      <c r="AE367" s="58"/>
      <c r="AK367" s="21">
        <f t="shared" ca="1" si="141"/>
        <v>1</v>
      </c>
    </row>
    <row r="368" spans="1:37" s="73" customFormat="1" hidden="1">
      <c r="A368" s="54">
        <f t="shared" si="149"/>
        <v>3</v>
      </c>
      <c r="B368" s="83"/>
      <c r="C368" s="87" t="s">
        <v>151</v>
      </c>
      <c r="D368" s="88" t="s">
        <v>152</v>
      </c>
      <c r="E368" s="57">
        <f>F368+Y368</f>
        <v>0</v>
      </c>
      <c r="F368" s="57">
        <f>SUM(G368:X368)</f>
        <v>0</v>
      </c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7">
        <f>SUM(Z368:AE368)</f>
        <v>0</v>
      </c>
      <c r="Z368" s="58"/>
      <c r="AA368" s="58"/>
      <c r="AB368" s="58"/>
      <c r="AC368" s="58"/>
      <c r="AD368" s="58"/>
      <c r="AE368" s="58"/>
      <c r="AK368" s="21">
        <f t="shared" ca="1" si="141"/>
        <v>1</v>
      </c>
    </row>
    <row r="369" spans="1:37" s="73" customFormat="1" hidden="1">
      <c r="A369" s="54">
        <f t="shared" si="149"/>
        <v>3</v>
      </c>
      <c r="B369" s="83"/>
      <c r="C369" s="87" t="s">
        <v>153</v>
      </c>
      <c r="D369" s="88" t="s">
        <v>154</v>
      </c>
      <c r="E369" s="57">
        <f>F369+Y369</f>
        <v>0</v>
      </c>
      <c r="F369" s="57">
        <f>SUM(G369:X369)</f>
        <v>0</v>
      </c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7">
        <f>SUM(Z369:AE369)</f>
        <v>0</v>
      </c>
      <c r="Z369" s="58"/>
      <c r="AA369" s="58"/>
      <c r="AB369" s="58"/>
      <c r="AC369" s="58"/>
      <c r="AD369" s="58"/>
      <c r="AE369" s="58"/>
      <c r="AK369" s="21">
        <f t="shared" ca="1" si="141"/>
        <v>1</v>
      </c>
    </row>
    <row r="370" spans="1:37" s="73" customFormat="1" hidden="1">
      <c r="A370" s="137">
        <f>A371</f>
        <v>3</v>
      </c>
      <c r="B370" s="64"/>
      <c r="C370" s="91"/>
      <c r="D370" s="65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K370" s="21">
        <f t="shared" ca="1" si="141"/>
        <v>0</v>
      </c>
    </row>
    <row r="371" spans="1:37" s="73" customFormat="1" hidden="1">
      <c r="A371" s="137">
        <f>A372</f>
        <v>3</v>
      </c>
      <c r="B371" s="64"/>
      <c r="C371" s="93" t="s">
        <v>165</v>
      </c>
      <c r="D371" s="65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K371" s="21">
        <f t="shared" ca="1" si="141"/>
        <v>0</v>
      </c>
    </row>
    <row r="372" spans="1:37" s="73" customFormat="1" hidden="1">
      <c r="A372" s="54">
        <f t="shared" ref="A372:A378" si="161">IF(MAX(E372:AF372)=0,IF(MIN(E372:AF372)=0,3,2),2)</f>
        <v>3</v>
      </c>
      <c r="B372" s="64"/>
      <c r="C372" s="91" t="s">
        <v>168</v>
      </c>
      <c r="D372" s="88"/>
      <c r="E372" s="94">
        <f t="shared" ref="E372:AE372" si="162">SUM(E373:E374)</f>
        <v>0</v>
      </c>
      <c r="F372" s="94">
        <f t="shared" si="162"/>
        <v>0</v>
      </c>
      <c r="G372" s="94">
        <f t="shared" si="162"/>
        <v>0</v>
      </c>
      <c r="H372" s="94">
        <f t="shared" si="162"/>
        <v>0</v>
      </c>
      <c r="I372" s="94">
        <f t="shared" si="162"/>
        <v>0</v>
      </c>
      <c r="J372" s="94">
        <f t="shared" si="162"/>
        <v>0</v>
      </c>
      <c r="K372" s="94">
        <f t="shared" si="162"/>
        <v>0</v>
      </c>
      <c r="L372" s="94">
        <f t="shared" si="162"/>
        <v>0</v>
      </c>
      <c r="M372" s="94">
        <f t="shared" si="162"/>
        <v>0</v>
      </c>
      <c r="N372" s="94">
        <f t="shared" si="162"/>
        <v>0</v>
      </c>
      <c r="O372" s="94">
        <f t="shared" si="162"/>
        <v>0</v>
      </c>
      <c r="P372" s="94">
        <f t="shared" si="162"/>
        <v>0</v>
      </c>
      <c r="Q372" s="94">
        <f t="shared" si="162"/>
        <v>0</v>
      </c>
      <c r="R372" s="94">
        <f t="shared" si="162"/>
        <v>0</v>
      </c>
      <c r="S372" s="94">
        <f t="shared" si="162"/>
        <v>0</v>
      </c>
      <c r="T372" s="94">
        <f t="shared" si="162"/>
        <v>0</v>
      </c>
      <c r="U372" s="94">
        <f t="shared" si="162"/>
        <v>0</v>
      </c>
      <c r="V372" s="94">
        <f t="shared" si="162"/>
        <v>0</v>
      </c>
      <c r="W372" s="94">
        <f t="shared" si="162"/>
        <v>0</v>
      </c>
      <c r="X372" s="94">
        <f t="shared" si="162"/>
        <v>0</v>
      </c>
      <c r="Y372" s="94">
        <f t="shared" si="162"/>
        <v>0</v>
      </c>
      <c r="Z372" s="94">
        <f t="shared" si="162"/>
        <v>0</v>
      </c>
      <c r="AA372" s="94">
        <f t="shared" si="162"/>
        <v>0</v>
      </c>
      <c r="AB372" s="94">
        <f t="shared" si="162"/>
        <v>0</v>
      </c>
      <c r="AC372" s="94">
        <f t="shared" si="162"/>
        <v>0</v>
      </c>
      <c r="AD372" s="94">
        <f t="shared" si="162"/>
        <v>0</v>
      </c>
      <c r="AE372" s="94">
        <f t="shared" si="162"/>
        <v>0</v>
      </c>
      <c r="AK372" s="21">
        <f t="shared" ca="1" si="141"/>
        <v>0</v>
      </c>
    </row>
    <row r="373" spans="1:37" s="73" customFormat="1" hidden="1">
      <c r="A373" s="54">
        <f t="shared" si="161"/>
        <v>3</v>
      </c>
      <c r="B373" s="64"/>
      <c r="C373" s="95" t="s">
        <v>169</v>
      </c>
      <c r="D373" s="88"/>
      <c r="E373" s="57">
        <f>F373+Y373</f>
        <v>0</v>
      </c>
      <c r="F373" s="57">
        <f>SUM(G373:X373)</f>
        <v>0</v>
      </c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7">
        <f>SUM(Z373:AE373)</f>
        <v>0</v>
      </c>
      <c r="Z373" s="58"/>
      <c r="AA373" s="58"/>
      <c r="AB373" s="58"/>
      <c r="AC373" s="58"/>
      <c r="AD373" s="58"/>
      <c r="AE373" s="58"/>
      <c r="AK373" s="21">
        <f t="shared" ca="1" si="141"/>
        <v>1</v>
      </c>
    </row>
    <row r="374" spans="1:37" s="73" customFormat="1" hidden="1">
      <c r="A374" s="54">
        <f t="shared" si="161"/>
        <v>3</v>
      </c>
      <c r="B374" s="64"/>
      <c r="C374" s="95" t="s">
        <v>170</v>
      </c>
      <c r="D374" s="88"/>
      <c r="E374" s="57">
        <f>F374+Y374</f>
        <v>0</v>
      </c>
      <c r="F374" s="57">
        <f>SUM(G374:X374)</f>
        <v>0</v>
      </c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7">
        <f>SUM(Z374:AE374)</f>
        <v>0</v>
      </c>
      <c r="Z374" s="58"/>
      <c r="AA374" s="58"/>
      <c r="AB374" s="58"/>
      <c r="AC374" s="58"/>
      <c r="AD374" s="58"/>
      <c r="AE374" s="58"/>
      <c r="AK374" s="21">
        <f t="shared" ca="1" si="141"/>
        <v>1</v>
      </c>
    </row>
    <row r="375" spans="1:37" s="73" customFormat="1" hidden="1">
      <c r="A375" s="54">
        <f t="shared" si="161"/>
        <v>3</v>
      </c>
      <c r="B375" s="64"/>
      <c r="C375" s="91" t="s">
        <v>171</v>
      </c>
      <c r="D375" s="88"/>
      <c r="E375" s="94">
        <f t="shared" ref="E375:AE375" si="163">SUM(E376:E377)</f>
        <v>0</v>
      </c>
      <c r="F375" s="94">
        <f t="shared" si="163"/>
        <v>0</v>
      </c>
      <c r="G375" s="94">
        <f t="shared" si="163"/>
        <v>0</v>
      </c>
      <c r="H375" s="94">
        <f t="shared" si="163"/>
        <v>0</v>
      </c>
      <c r="I375" s="94">
        <f t="shared" si="163"/>
        <v>0</v>
      </c>
      <c r="J375" s="94">
        <f t="shared" si="163"/>
        <v>0</v>
      </c>
      <c r="K375" s="94">
        <f t="shared" si="163"/>
        <v>0</v>
      </c>
      <c r="L375" s="94">
        <f t="shared" si="163"/>
        <v>0</v>
      </c>
      <c r="M375" s="94">
        <f t="shared" si="163"/>
        <v>0</v>
      </c>
      <c r="N375" s="94">
        <f t="shared" si="163"/>
        <v>0</v>
      </c>
      <c r="O375" s="94">
        <f t="shared" si="163"/>
        <v>0</v>
      </c>
      <c r="P375" s="94">
        <f t="shared" si="163"/>
        <v>0</v>
      </c>
      <c r="Q375" s="94">
        <f t="shared" si="163"/>
        <v>0</v>
      </c>
      <c r="R375" s="94">
        <f t="shared" si="163"/>
        <v>0</v>
      </c>
      <c r="S375" s="94">
        <f t="shared" si="163"/>
        <v>0</v>
      </c>
      <c r="T375" s="94">
        <f t="shared" si="163"/>
        <v>0</v>
      </c>
      <c r="U375" s="94">
        <f t="shared" si="163"/>
        <v>0</v>
      </c>
      <c r="V375" s="94">
        <f t="shared" si="163"/>
        <v>0</v>
      </c>
      <c r="W375" s="94">
        <f t="shared" si="163"/>
        <v>0</v>
      </c>
      <c r="X375" s="94">
        <f t="shared" si="163"/>
        <v>0</v>
      </c>
      <c r="Y375" s="94">
        <f t="shared" si="163"/>
        <v>0</v>
      </c>
      <c r="Z375" s="94">
        <f t="shared" si="163"/>
        <v>0</v>
      </c>
      <c r="AA375" s="94">
        <f t="shared" si="163"/>
        <v>0</v>
      </c>
      <c r="AB375" s="94">
        <f t="shared" si="163"/>
        <v>0</v>
      </c>
      <c r="AC375" s="94">
        <f t="shared" si="163"/>
        <v>0</v>
      </c>
      <c r="AD375" s="94">
        <f t="shared" si="163"/>
        <v>0</v>
      </c>
      <c r="AE375" s="94">
        <f t="shared" si="163"/>
        <v>0</v>
      </c>
      <c r="AK375" s="21">
        <f t="shared" ca="1" si="141"/>
        <v>0</v>
      </c>
    </row>
    <row r="376" spans="1:37" s="73" customFormat="1" hidden="1">
      <c r="A376" s="54">
        <f t="shared" si="161"/>
        <v>3</v>
      </c>
      <c r="B376" s="64"/>
      <c r="C376" s="96" t="s">
        <v>172</v>
      </c>
      <c r="D376" s="88"/>
      <c r="E376" s="57">
        <f>F376+Y376</f>
        <v>0</v>
      </c>
      <c r="F376" s="57">
        <f>SUM(G376:X376)</f>
        <v>0</v>
      </c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7">
        <f>SUM(Z376:AE376)</f>
        <v>0</v>
      </c>
      <c r="Z376" s="58"/>
      <c r="AA376" s="58"/>
      <c r="AB376" s="58"/>
      <c r="AC376" s="58"/>
      <c r="AD376" s="58"/>
      <c r="AE376" s="58"/>
      <c r="AK376" s="21">
        <f t="shared" ca="1" si="141"/>
        <v>1</v>
      </c>
    </row>
    <row r="377" spans="1:37" s="73" customFormat="1" hidden="1">
      <c r="A377" s="54">
        <f t="shared" si="161"/>
        <v>3</v>
      </c>
      <c r="B377" s="64"/>
      <c r="C377" s="96" t="s">
        <v>173</v>
      </c>
      <c r="D377" s="88"/>
      <c r="E377" s="57">
        <f>F377+Y377</f>
        <v>0</v>
      </c>
      <c r="F377" s="57">
        <f>SUM(G377:X377)</f>
        <v>0</v>
      </c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7">
        <f>SUM(Z377:AE377)</f>
        <v>0</v>
      </c>
      <c r="Z377" s="58"/>
      <c r="AA377" s="58"/>
      <c r="AB377" s="58"/>
      <c r="AC377" s="58"/>
      <c r="AD377" s="58"/>
      <c r="AE377" s="58"/>
      <c r="AK377" s="21">
        <f t="shared" ca="1" si="141"/>
        <v>1</v>
      </c>
    </row>
    <row r="378" spans="1:37" s="73" customFormat="1" hidden="1">
      <c r="A378" s="54">
        <f t="shared" si="161"/>
        <v>3</v>
      </c>
      <c r="B378" s="64"/>
      <c r="C378" s="97" t="s">
        <v>174</v>
      </c>
      <c r="D378" s="88"/>
      <c r="E378" s="53">
        <f t="shared" ref="E378:AE378" si="164">IF(E375=0,0,E344/E375)</f>
        <v>0</v>
      </c>
      <c r="F378" s="53">
        <f t="shared" si="164"/>
        <v>0</v>
      </c>
      <c r="G378" s="53">
        <f t="shared" si="164"/>
        <v>0</v>
      </c>
      <c r="H378" s="53">
        <f t="shared" si="164"/>
        <v>0</v>
      </c>
      <c r="I378" s="53">
        <f t="shared" si="164"/>
        <v>0</v>
      </c>
      <c r="J378" s="53">
        <f t="shared" si="164"/>
        <v>0</v>
      </c>
      <c r="K378" s="53">
        <f t="shared" si="164"/>
        <v>0</v>
      </c>
      <c r="L378" s="53">
        <f t="shared" si="164"/>
        <v>0</v>
      </c>
      <c r="M378" s="53">
        <f t="shared" si="164"/>
        <v>0</v>
      </c>
      <c r="N378" s="53">
        <f t="shared" si="164"/>
        <v>0</v>
      </c>
      <c r="O378" s="53">
        <f t="shared" si="164"/>
        <v>0</v>
      </c>
      <c r="P378" s="53">
        <f t="shared" si="164"/>
        <v>0</v>
      </c>
      <c r="Q378" s="53">
        <f t="shared" si="164"/>
        <v>0</v>
      </c>
      <c r="R378" s="53">
        <f t="shared" si="164"/>
        <v>0</v>
      </c>
      <c r="S378" s="53">
        <f t="shared" si="164"/>
        <v>0</v>
      </c>
      <c r="T378" s="53">
        <f t="shared" si="164"/>
        <v>0</v>
      </c>
      <c r="U378" s="53">
        <f t="shared" si="164"/>
        <v>0</v>
      </c>
      <c r="V378" s="53">
        <f t="shared" si="164"/>
        <v>0</v>
      </c>
      <c r="W378" s="53">
        <f t="shared" si="164"/>
        <v>0</v>
      </c>
      <c r="X378" s="53">
        <f t="shared" si="164"/>
        <v>0</v>
      </c>
      <c r="Y378" s="53">
        <f t="shared" si="164"/>
        <v>0</v>
      </c>
      <c r="Z378" s="53">
        <f t="shared" si="164"/>
        <v>0</v>
      </c>
      <c r="AA378" s="53">
        <f t="shared" si="164"/>
        <v>0</v>
      </c>
      <c r="AB378" s="53">
        <f t="shared" si="164"/>
        <v>0</v>
      </c>
      <c r="AC378" s="53">
        <f t="shared" si="164"/>
        <v>0</v>
      </c>
      <c r="AD378" s="53">
        <f t="shared" si="164"/>
        <v>0</v>
      </c>
      <c r="AE378" s="53">
        <f t="shared" si="164"/>
        <v>0</v>
      </c>
      <c r="AK378" s="21">
        <f t="shared" ca="1" si="141"/>
        <v>0</v>
      </c>
    </row>
    <row r="379" spans="1:37" s="73" customFormat="1" hidden="1">
      <c r="A379" s="137">
        <f>A380</f>
        <v>3</v>
      </c>
      <c r="B379" s="136"/>
      <c r="C379" s="121"/>
      <c r="D379" s="131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K379" s="21">
        <f t="shared" ca="1" si="141"/>
        <v>0</v>
      </c>
    </row>
    <row r="380" spans="1:37" s="73" customFormat="1" hidden="1">
      <c r="A380" s="92">
        <f>IF(ROUND(MAX(E380:AF380),0)=0,IF(ROUND(MIN(E380:AF380),0)=0,3,2),2)</f>
        <v>3</v>
      </c>
      <c r="B380" s="136"/>
      <c r="C380" s="138" t="s">
        <v>245</v>
      </c>
      <c r="D380" s="131"/>
      <c r="E380" s="117">
        <f t="shared" ref="E380:AE380" si="165">E383+E423+E463+E504+E544</f>
        <v>0</v>
      </c>
      <c r="F380" s="117">
        <f t="shared" si="165"/>
        <v>0</v>
      </c>
      <c r="G380" s="117">
        <f t="shared" si="165"/>
        <v>0</v>
      </c>
      <c r="H380" s="117">
        <f t="shared" si="165"/>
        <v>0</v>
      </c>
      <c r="I380" s="117">
        <f t="shared" si="165"/>
        <v>0</v>
      </c>
      <c r="J380" s="117">
        <f t="shared" si="165"/>
        <v>0</v>
      </c>
      <c r="K380" s="117">
        <f t="shared" si="165"/>
        <v>0</v>
      </c>
      <c r="L380" s="117">
        <f t="shared" si="165"/>
        <v>0</v>
      </c>
      <c r="M380" s="117">
        <f t="shared" si="165"/>
        <v>0</v>
      </c>
      <c r="N380" s="117">
        <f t="shared" si="165"/>
        <v>0</v>
      </c>
      <c r="O380" s="117">
        <f t="shared" si="165"/>
        <v>0</v>
      </c>
      <c r="P380" s="117">
        <f t="shared" si="165"/>
        <v>0</v>
      </c>
      <c r="Q380" s="117">
        <f t="shared" si="165"/>
        <v>0</v>
      </c>
      <c r="R380" s="117">
        <f t="shared" si="165"/>
        <v>0</v>
      </c>
      <c r="S380" s="117">
        <f t="shared" si="165"/>
        <v>0</v>
      </c>
      <c r="T380" s="117">
        <f t="shared" si="165"/>
        <v>0</v>
      </c>
      <c r="U380" s="117">
        <f t="shared" si="165"/>
        <v>0</v>
      </c>
      <c r="V380" s="117">
        <f t="shared" si="165"/>
        <v>0</v>
      </c>
      <c r="W380" s="117">
        <f t="shared" si="165"/>
        <v>0</v>
      </c>
      <c r="X380" s="117">
        <f t="shared" si="165"/>
        <v>0</v>
      </c>
      <c r="Y380" s="117">
        <f t="shared" si="165"/>
        <v>0</v>
      </c>
      <c r="Z380" s="117">
        <f t="shared" si="165"/>
        <v>0</v>
      </c>
      <c r="AA380" s="117">
        <f t="shared" si="165"/>
        <v>0</v>
      </c>
      <c r="AB380" s="117">
        <f t="shared" si="165"/>
        <v>0</v>
      </c>
      <c r="AC380" s="117">
        <f t="shared" si="165"/>
        <v>0</v>
      </c>
      <c r="AD380" s="117">
        <f t="shared" si="165"/>
        <v>0</v>
      </c>
      <c r="AE380" s="117">
        <f t="shared" si="165"/>
        <v>0</v>
      </c>
      <c r="AK380" s="21">
        <f t="shared" ref="AK380:AK443" ca="1" si="166">IF(CELL("protect",AC380),0,1)</f>
        <v>0</v>
      </c>
    </row>
    <row r="381" spans="1:37" s="73" customFormat="1" hidden="1">
      <c r="A381" s="137">
        <f>A382</f>
        <v>3</v>
      </c>
      <c r="B381" s="136"/>
      <c r="C381" s="121"/>
      <c r="D381" s="131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K381" s="21">
        <f t="shared" ca="1" si="166"/>
        <v>0</v>
      </c>
    </row>
    <row r="382" spans="1:37" s="73" customFormat="1" hidden="1">
      <c r="A382" s="137">
        <f>A383</f>
        <v>3</v>
      </c>
      <c r="B382" s="136"/>
      <c r="C382" s="139" t="s">
        <v>246</v>
      </c>
      <c r="D382" s="131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K382" s="21">
        <f t="shared" ca="1" si="166"/>
        <v>0</v>
      </c>
    </row>
    <row r="383" spans="1:37" s="73" customFormat="1" hidden="1">
      <c r="A383" s="54">
        <f t="shared" ref="A383:A411" si="167">IF(MAX(E383:AF383)=0,IF(MIN(E383:AF383)=0,3,2),2)</f>
        <v>3</v>
      </c>
      <c r="B383" s="56"/>
      <c r="C383" s="71" t="s">
        <v>115</v>
      </c>
      <c r="D383" s="72"/>
      <c r="E383" s="53">
        <f t="shared" ref="E383:AE383" si="168">SUBTOTAL(9,E384:E411)</f>
        <v>0</v>
      </c>
      <c r="F383" s="53">
        <f t="shared" si="168"/>
        <v>0</v>
      </c>
      <c r="G383" s="53">
        <f t="shared" si="168"/>
        <v>0</v>
      </c>
      <c r="H383" s="53">
        <f t="shared" si="168"/>
        <v>0</v>
      </c>
      <c r="I383" s="53">
        <f t="shared" si="168"/>
        <v>0</v>
      </c>
      <c r="J383" s="53">
        <f t="shared" si="168"/>
        <v>0</v>
      </c>
      <c r="K383" s="53">
        <f t="shared" si="168"/>
        <v>0</v>
      </c>
      <c r="L383" s="53">
        <f t="shared" si="168"/>
        <v>0</v>
      </c>
      <c r="M383" s="53">
        <f t="shared" si="168"/>
        <v>0</v>
      </c>
      <c r="N383" s="53">
        <f t="shared" si="168"/>
        <v>0</v>
      </c>
      <c r="O383" s="53">
        <f t="shared" si="168"/>
        <v>0</v>
      </c>
      <c r="P383" s="53">
        <f t="shared" si="168"/>
        <v>0</v>
      </c>
      <c r="Q383" s="53">
        <f t="shared" si="168"/>
        <v>0</v>
      </c>
      <c r="R383" s="53">
        <f t="shared" si="168"/>
        <v>0</v>
      </c>
      <c r="S383" s="53">
        <f t="shared" si="168"/>
        <v>0</v>
      </c>
      <c r="T383" s="53">
        <f t="shared" si="168"/>
        <v>0</v>
      </c>
      <c r="U383" s="53">
        <f t="shared" si="168"/>
        <v>0</v>
      </c>
      <c r="V383" s="53">
        <f t="shared" si="168"/>
        <v>0</v>
      </c>
      <c r="W383" s="53">
        <f t="shared" si="168"/>
        <v>0</v>
      </c>
      <c r="X383" s="53">
        <f t="shared" si="168"/>
        <v>0</v>
      </c>
      <c r="Y383" s="53">
        <f t="shared" si="168"/>
        <v>0</v>
      </c>
      <c r="Z383" s="53">
        <f t="shared" si="168"/>
        <v>0</v>
      </c>
      <c r="AA383" s="53">
        <f t="shared" si="168"/>
        <v>0</v>
      </c>
      <c r="AB383" s="53">
        <f t="shared" si="168"/>
        <v>0</v>
      </c>
      <c r="AC383" s="53">
        <f t="shared" si="168"/>
        <v>0</v>
      </c>
      <c r="AD383" s="53">
        <f t="shared" si="168"/>
        <v>0</v>
      </c>
      <c r="AE383" s="53">
        <f t="shared" si="168"/>
        <v>0</v>
      </c>
      <c r="AK383" s="21">
        <f t="shared" ca="1" si="166"/>
        <v>0</v>
      </c>
    </row>
    <row r="384" spans="1:37" s="73" customFormat="1" hidden="1">
      <c r="A384" s="54">
        <f t="shared" si="167"/>
        <v>3</v>
      </c>
      <c r="B384" s="56" t="s">
        <v>116</v>
      </c>
      <c r="C384" s="74" t="s">
        <v>117</v>
      </c>
      <c r="D384" s="72"/>
      <c r="E384" s="53">
        <f t="shared" ref="E384:AE384" si="169">SUBTOTAL(9,E385:E402)</f>
        <v>0</v>
      </c>
      <c r="F384" s="53">
        <f t="shared" si="169"/>
        <v>0</v>
      </c>
      <c r="G384" s="53">
        <f t="shared" si="169"/>
        <v>0</v>
      </c>
      <c r="H384" s="53">
        <f t="shared" si="169"/>
        <v>0</v>
      </c>
      <c r="I384" s="53">
        <f t="shared" si="169"/>
        <v>0</v>
      </c>
      <c r="J384" s="53">
        <f t="shared" si="169"/>
        <v>0</v>
      </c>
      <c r="K384" s="53">
        <f t="shared" si="169"/>
        <v>0</v>
      </c>
      <c r="L384" s="53">
        <f t="shared" si="169"/>
        <v>0</v>
      </c>
      <c r="M384" s="53">
        <f t="shared" si="169"/>
        <v>0</v>
      </c>
      <c r="N384" s="53">
        <f t="shared" si="169"/>
        <v>0</v>
      </c>
      <c r="O384" s="53">
        <f t="shared" si="169"/>
        <v>0</v>
      </c>
      <c r="P384" s="53">
        <f t="shared" si="169"/>
        <v>0</v>
      </c>
      <c r="Q384" s="53">
        <f t="shared" si="169"/>
        <v>0</v>
      </c>
      <c r="R384" s="53">
        <f t="shared" si="169"/>
        <v>0</v>
      </c>
      <c r="S384" s="53">
        <f t="shared" si="169"/>
        <v>0</v>
      </c>
      <c r="T384" s="53">
        <f t="shared" si="169"/>
        <v>0</v>
      </c>
      <c r="U384" s="53">
        <f t="shared" si="169"/>
        <v>0</v>
      </c>
      <c r="V384" s="53">
        <f t="shared" si="169"/>
        <v>0</v>
      </c>
      <c r="W384" s="53">
        <f t="shared" si="169"/>
        <v>0</v>
      </c>
      <c r="X384" s="53">
        <f t="shared" si="169"/>
        <v>0</v>
      </c>
      <c r="Y384" s="53">
        <f t="shared" si="169"/>
        <v>0</v>
      </c>
      <c r="Z384" s="53">
        <f t="shared" si="169"/>
        <v>0</v>
      </c>
      <c r="AA384" s="53">
        <f t="shared" si="169"/>
        <v>0</v>
      </c>
      <c r="AB384" s="53">
        <f t="shared" si="169"/>
        <v>0</v>
      </c>
      <c r="AC384" s="53">
        <f t="shared" si="169"/>
        <v>0</v>
      </c>
      <c r="AD384" s="53">
        <f t="shared" si="169"/>
        <v>0</v>
      </c>
      <c r="AE384" s="53">
        <f t="shared" si="169"/>
        <v>0</v>
      </c>
      <c r="AK384" s="21">
        <f t="shared" ca="1" si="166"/>
        <v>0</v>
      </c>
    </row>
    <row r="385" spans="1:37" s="73" customFormat="1" hidden="1">
      <c r="A385" s="54">
        <f t="shared" si="167"/>
        <v>3</v>
      </c>
      <c r="B385" s="59"/>
      <c r="C385" s="84" t="s">
        <v>291</v>
      </c>
      <c r="D385" s="72"/>
      <c r="E385" s="53">
        <f t="shared" ref="E385:AE385" si="170">SUBTOTAL(9,E386:E395)</f>
        <v>0</v>
      </c>
      <c r="F385" s="53">
        <f t="shared" si="170"/>
        <v>0</v>
      </c>
      <c r="G385" s="53">
        <f t="shared" si="170"/>
        <v>0</v>
      </c>
      <c r="H385" s="53">
        <f t="shared" si="170"/>
        <v>0</v>
      </c>
      <c r="I385" s="53">
        <f t="shared" si="170"/>
        <v>0</v>
      </c>
      <c r="J385" s="53">
        <f t="shared" si="170"/>
        <v>0</v>
      </c>
      <c r="K385" s="53">
        <f t="shared" si="170"/>
        <v>0</v>
      </c>
      <c r="L385" s="53">
        <f t="shared" si="170"/>
        <v>0</v>
      </c>
      <c r="M385" s="53">
        <f t="shared" si="170"/>
        <v>0</v>
      </c>
      <c r="N385" s="53">
        <f t="shared" si="170"/>
        <v>0</v>
      </c>
      <c r="O385" s="53">
        <f t="shared" si="170"/>
        <v>0</v>
      </c>
      <c r="P385" s="53">
        <f t="shared" si="170"/>
        <v>0</v>
      </c>
      <c r="Q385" s="53">
        <f t="shared" si="170"/>
        <v>0</v>
      </c>
      <c r="R385" s="53">
        <f t="shared" si="170"/>
        <v>0</v>
      </c>
      <c r="S385" s="53">
        <f t="shared" si="170"/>
        <v>0</v>
      </c>
      <c r="T385" s="53">
        <f t="shared" si="170"/>
        <v>0</v>
      </c>
      <c r="U385" s="53">
        <f t="shared" si="170"/>
        <v>0</v>
      </c>
      <c r="V385" s="53">
        <f t="shared" si="170"/>
        <v>0</v>
      </c>
      <c r="W385" s="53">
        <f t="shared" si="170"/>
        <v>0</v>
      </c>
      <c r="X385" s="53">
        <f t="shared" si="170"/>
        <v>0</v>
      </c>
      <c r="Y385" s="53">
        <f t="shared" si="170"/>
        <v>0</v>
      </c>
      <c r="Z385" s="53">
        <f t="shared" si="170"/>
        <v>0</v>
      </c>
      <c r="AA385" s="53">
        <f t="shared" si="170"/>
        <v>0</v>
      </c>
      <c r="AB385" s="53">
        <f t="shared" si="170"/>
        <v>0</v>
      </c>
      <c r="AC385" s="53">
        <f t="shared" si="170"/>
        <v>0</v>
      </c>
      <c r="AD385" s="53">
        <f t="shared" si="170"/>
        <v>0</v>
      </c>
      <c r="AE385" s="53">
        <f t="shared" si="170"/>
        <v>0</v>
      </c>
      <c r="AK385" s="21">
        <f t="shared" ca="1" si="166"/>
        <v>0</v>
      </c>
    </row>
    <row r="386" spans="1:37" s="73" customFormat="1" ht="25.5" hidden="1">
      <c r="A386" s="54">
        <f t="shared" si="167"/>
        <v>3</v>
      </c>
      <c r="B386" s="75"/>
      <c r="C386" s="77" t="s">
        <v>118</v>
      </c>
      <c r="D386" s="76" t="s">
        <v>53</v>
      </c>
      <c r="E386" s="53">
        <f t="shared" ref="E386:AE386" si="171">SUBTOTAL(9,E387:E388)</f>
        <v>0</v>
      </c>
      <c r="F386" s="53">
        <f t="shared" si="171"/>
        <v>0</v>
      </c>
      <c r="G386" s="53">
        <f t="shared" si="171"/>
        <v>0</v>
      </c>
      <c r="H386" s="53">
        <f t="shared" si="171"/>
        <v>0</v>
      </c>
      <c r="I386" s="53">
        <f t="shared" si="171"/>
        <v>0</v>
      </c>
      <c r="J386" s="53">
        <f t="shared" si="171"/>
        <v>0</v>
      </c>
      <c r="K386" s="53">
        <f t="shared" si="171"/>
        <v>0</v>
      </c>
      <c r="L386" s="53">
        <f t="shared" si="171"/>
        <v>0</v>
      </c>
      <c r="M386" s="53">
        <f t="shared" si="171"/>
        <v>0</v>
      </c>
      <c r="N386" s="53">
        <f t="shared" si="171"/>
        <v>0</v>
      </c>
      <c r="O386" s="53">
        <f t="shared" si="171"/>
        <v>0</v>
      </c>
      <c r="P386" s="53">
        <f t="shared" si="171"/>
        <v>0</v>
      </c>
      <c r="Q386" s="53">
        <f t="shared" si="171"/>
        <v>0</v>
      </c>
      <c r="R386" s="53">
        <f t="shared" si="171"/>
        <v>0</v>
      </c>
      <c r="S386" s="53">
        <f t="shared" si="171"/>
        <v>0</v>
      </c>
      <c r="T386" s="53">
        <f t="shared" si="171"/>
        <v>0</v>
      </c>
      <c r="U386" s="53">
        <f t="shared" si="171"/>
        <v>0</v>
      </c>
      <c r="V386" s="53">
        <f t="shared" si="171"/>
        <v>0</v>
      </c>
      <c r="W386" s="53">
        <f t="shared" si="171"/>
        <v>0</v>
      </c>
      <c r="X386" s="53">
        <f t="shared" si="171"/>
        <v>0</v>
      </c>
      <c r="Y386" s="53">
        <f t="shared" si="171"/>
        <v>0</v>
      </c>
      <c r="Z386" s="53">
        <f t="shared" si="171"/>
        <v>0</v>
      </c>
      <c r="AA386" s="53">
        <f t="shared" si="171"/>
        <v>0</v>
      </c>
      <c r="AB386" s="53">
        <f t="shared" si="171"/>
        <v>0</v>
      </c>
      <c r="AC386" s="53">
        <f t="shared" si="171"/>
        <v>0</v>
      </c>
      <c r="AD386" s="53">
        <f t="shared" si="171"/>
        <v>0</v>
      </c>
      <c r="AE386" s="53">
        <f t="shared" si="171"/>
        <v>0</v>
      </c>
      <c r="AK386" s="21">
        <f t="shared" ca="1" si="166"/>
        <v>0</v>
      </c>
    </row>
    <row r="387" spans="1:37" s="73" customFormat="1" ht="25.5" hidden="1">
      <c r="A387" s="54">
        <f t="shared" si="167"/>
        <v>3</v>
      </c>
      <c r="B387" s="75"/>
      <c r="C387" s="155" t="s">
        <v>283</v>
      </c>
      <c r="D387" s="76" t="s">
        <v>284</v>
      </c>
      <c r="E387" s="57">
        <f>F387+Y387</f>
        <v>0</v>
      </c>
      <c r="F387" s="57">
        <f>SUM(G387:X387)</f>
        <v>0</v>
      </c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7">
        <f>SUM(Z387:AE387)</f>
        <v>0</v>
      </c>
      <c r="Z387" s="58"/>
      <c r="AA387" s="58"/>
      <c r="AB387" s="58"/>
      <c r="AC387" s="58"/>
      <c r="AD387" s="58"/>
      <c r="AE387" s="58"/>
      <c r="AK387" s="21">
        <f t="shared" ca="1" si="166"/>
        <v>1</v>
      </c>
    </row>
    <row r="388" spans="1:37" s="73" customFormat="1" ht="25.5" hidden="1">
      <c r="A388" s="54">
        <f t="shared" si="167"/>
        <v>3</v>
      </c>
      <c r="B388" s="75"/>
      <c r="C388" s="155" t="s">
        <v>285</v>
      </c>
      <c r="D388" s="76" t="s">
        <v>286</v>
      </c>
      <c r="E388" s="57">
        <f>F388+Y388</f>
        <v>0</v>
      </c>
      <c r="F388" s="57">
        <f>SUM(G388:X388)</f>
        <v>0</v>
      </c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7">
        <f>SUM(Z388:AE388)</f>
        <v>0</v>
      </c>
      <c r="Z388" s="58"/>
      <c r="AA388" s="58"/>
      <c r="AB388" s="58"/>
      <c r="AC388" s="58"/>
      <c r="AD388" s="58"/>
      <c r="AE388" s="58"/>
      <c r="AK388" s="21">
        <f t="shared" ca="1" si="166"/>
        <v>1</v>
      </c>
    </row>
    <row r="389" spans="1:37" s="73" customFormat="1" hidden="1">
      <c r="A389" s="54">
        <f t="shared" si="167"/>
        <v>3</v>
      </c>
      <c r="B389" s="78"/>
      <c r="C389" s="156" t="s">
        <v>119</v>
      </c>
      <c r="D389" s="79" t="s">
        <v>55</v>
      </c>
      <c r="E389" s="57">
        <f>F389+Y389</f>
        <v>0</v>
      </c>
      <c r="F389" s="57">
        <f>SUM(G389:X389)</f>
        <v>0</v>
      </c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7">
        <f>SUM(Z389:AE389)</f>
        <v>0</v>
      </c>
      <c r="Z389" s="58"/>
      <c r="AA389" s="58"/>
      <c r="AB389" s="58"/>
      <c r="AC389" s="58"/>
      <c r="AD389" s="58"/>
      <c r="AE389" s="58"/>
      <c r="AK389" s="21">
        <f t="shared" ca="1" si="166"/>
        <v>1</v>
      </c>
    </row>
    <row r="390" spans="1:37" s="73" customFormat="1" hidden="1">
      <c r="A390" s="54">
        <f t="shared" si="167"/>
        <v>3</v>
      </c>
      <c r="B390" s="78"/>
      <c r="C390" s="77" t="s">
        <v>287</v>
      </c>
      <c r="D390" s="80" t="s">
        <v>288</v>
      </c>
      <c r="E390" s="53">
        <f t="shared" ref="E390:AE390" si="172">SUBTOTAL(9,E391:E394)</f>
        <v>0</v>
      </c>
      <c r="F390" s="53">
        <f t="shared" si="172"/>
        <v>0</v>
      </c>
      <c r="G390" s="53">
        <f t="shared" si="172"/>
        <v>0</v>
      </c>
      <c r="H390" s="53">
        <f t="shared" si="172"/>
        <v>0</v>
      </c>
      <c r="I390" s="53">
        <f t="shared" si="172"/>
        <v>0</v>
      </c>
      <c r="J390" s="53">
        <f t="shared" si="172"/>
        <v>0</v>
      </c>
      <c r="K390" s="53">
        <f t="shared" si="172"/>
        <v>0</v>
      </c>
      <c r="L390" s="53">
        <f t="shared" si="172"/>
        <v>0</v>
      </c>
      <c r="M390" s="53">
        <f t="shared" si="172"/>
        <v>0</v>
      </c>
      <c r="N390" s="53">
        <f t="shared" si="172"/>
        <v>0</v>
      </c>
      <c r="O390" s="53">
        <f t="shared" si="172"/>
        <v>0</v>
      </c>
      <c r="P390" s="53">
        <f t="shared" si="172"/>
        <v>0</v>
      </c>
      <c r="Q390" s="53">
        <f t="shared" si="172"/>
        <v>0</v>
      </c>
      <c r="R390" s="53">
        <f t="shared" si="172"/>
        <v>0</v>
      </c>
      <c r="S390" s="53">
        <f t="shared" si="172"/>
        <v>0</v>
      </c>
      <c r="T390" s="53">
        <f t="shared" si="172"/>
        <v>0</v>
      </c>
      <c r="U390" s="53">
        <f t="shared" si="172"/>
        <v>0</v>
      </c>
      <c r="V390" s="53">
        <f t="shared" si="172"/>
        <v>0</v>
      </c>
      <c r="W390" s="53">
        <f t="shared" si="172"/>
        <v>0</v>
      </c>
      <c r="X390" s="53">
        <f t="shared" si="172"/>
        <v>0</v>
      </c>
      <c r="Y390" s="53">
        <f t="shared" si="172"/>
        <v>0</v>
      </c>
      <c r="Z390" s="53">
        <f t="shared" si="172"/>
        <v>0</v>
      </c>
      <c r="AA390" s="53">
        <f t="shared" si="172"/>
        <v>0</v>
      </c>
      <c r="AB390" s="53">
        <f t="shared" si="172"/>
        <v>0</v>
      </c>
      <c r="AC390" s="53">
        <f t="shared" si="172"/>
        <v>0</v>
      </c>
      <c r="AD390" s="53">
        <f t="shared" si="172"/>
        <v>0</v>
      </c>
      <c r="AE390" s="53">
        <f t="shared" si="172"/>
        <v>0</v>
      </c>
      <c r="AK390" s="21">
        <f t="shared" ca="1" si="166"/>
        <v>0</v>
      </c>
    </row>
    <row r="391" spans="1:37" s="73" customFormat="1" ht="25.5" hidden="1">
      <c r="A391" s="54">
        <f t="shared" si="167"/>
        <v>3</v>
      </c>
      <c r="B391" s="78"/>
      <c r="C391" s="157" t="s">
        <v>121</v>
      </c>
      <c r="D391" s="80" t="s">
        <v>122</v>
      </c>
      <c r="E391" s="57">
        <f t="shared" ref="E391:E402" si="173">F391+Y391</f>
        <v>0</v>
      </c>
      <c r="F391" s="57">
        <f t="shared" ref="F391:F402" si="174">SUM(G391:X391)</f>
        <v>0</v>
      </c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7">
        <f t="shared" ref="Y391:Y402" si="175">SUM(Z391:AE391)</f>
        <v>0</v>
      </c>
      <c r="Z391" s="58"/>
      <c r="AA391" s="58"/>
      <c r="AB391" s="58"/>
      <c r="AC391" s="58"/>
      <c r="AD391" s="58"/>
      <c r="AE391" s="58"/>
      <c r="AK391" s="21">
        <f t="shared" ca="1" si="166"/>
        <v>1</v>
      </c>
    </row>
    <row r="392" spans="1:37" s="73" customFormat="1" hidden="1">
      <c r="A392" s="54">
        <f t="shared" si="167"/>
        <v>3</v>
      </c>
      <c r="B392" s="78"/>
      <c r="C392" s="155" t="s">
        <v>125</v>
      </c>
      <c r="D392" s="80" t="s">
        <v>126</v>
      </c>
      <c r="E392" s="57">
        <f t="shared" si="173"/>
        <v>0</v>
      </c>
      <c r="F392" s="57">
        <f t="shared" si="174"/>
        <v>0</v>
      </c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7">
        <f t="shared" si="175"/>
        <v>0</v>
      </c>
      <c r="Z392" s="58"/>
      <c r="AA392" s="58"/>
      <c r="AB392" s="58"/>
      <c r="AC392" s="58"/>
      <c r="AD392" s="58"/>
      <c r="AE392" s="58"/>
      <c r="AK392" s="21">
        <f t="shared" ca="1" si="166"/>
        <v>1</v>
      </c>
    </row>
    <row r="393" spans="1:37" s="73" customFormat="1" hidden="1">
      <c r="A393" s="54">
        <f t="shared" si="167"/>
        <v>3</v>
      </c>
      <c r="B393" s="78"/>
      <c r="C393" s="155" t="s">
        <v>472</v>
      </c>
      <c r="D393" s="80" t="s">
        <v>127</v>
      </c>
      <c r="E393" s="57">
        <f t="shared" si="173"/>
        <v>0</v>
      </c>
      <c r="F393" s="57">
        <f t="shared" si="174"/>
        <v>0</v>
      </c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7">
        <f t="shared" si="175"/>
        <v>0</v>
      </c>
      <c r="Z393" s="58"/>
      <c r="AA393" s="58"/>
      <c r="AB393" s="58"/>
      <c r="AC393" s="58"/>
      <c r="AD393" s="58"/>
      <c r="AE393" s="58"/>
      <c r="AK393" s="21">
        <f t="shared" ca="1" si="166"/>
        <v>1</v>
      </c>
    </row>
    <row r="394" spans="1:37" s="73" customFormat="1" ht="25.5" hidden="1">
      <c r="A394" s="54">
        <f t="shared" si="167"/>
        <v>3</v>
      </c>
      <c r="B394" s="78"/>
      <c r="C394" s="155" t="s">
        <v>128</v>
      </c>
      <c r="D394" s="80" t="s">
        <v>129</v>
      </c>
      <c r="E394" s="57">
        <f t="shared" si="173"/>
        <v>0</v>
      </c>
      <c r="F394" s="57">
        <f t="shared" si="174"/>
        <v>0</v>
      </c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7">
        <f t="shared" si="175"/>
        <v>0</v>
      </c>
      <c r="Z394" s="58"/>
      <c r="AA394" s="58"/>
      <c r="AB394" s="58"/>
      <c r="AC394" s="58"/>
      <c r="AD394" s="58"/>
      <c r="AE394" s="58"/>
      <c r="AK394" s="21">
        <f t="shared" ca="1" si="166"/>
        <v>1</v>
      </c>
    </row>
    <row r="395" spans="1:37" s="73" customFormat="1" hidden="1">
      <c r="A395" s="54">
        <f t="shared" si="167"/>
        <v>3</v>
      </c>
      <c r="B395" s="78"/>
      <c r="C395" s="81" t="s">
        <v>130</v>
      </c>
      <c r="D395" s="80" t="s">
        <v>58</v>
      </c>
      <c r="E395" s="57">
        <f t="shared" si="173"/>
        <v>0</v>
      </c>
      <c r="F395" s="57">
        <f t="shared" si="174"/>
        <v>0</v>
      </c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7">
        <f t="shared" si="175"/>
        <v>0</v>
      </c>
      <c r="Z395" s="58"/>
      <c r="AA395" s="58"/>
      <c r="AB395" s="58"/>
      <c r="AC395" s="58"/>
      <c r="AD395" s="58"/>
      <c r="AE395" s="58"/>
      <c r="AK395" s="21">
        <f t="shared" ca="1" si="166"/>
        <v>1</v>
      </c>
    </row>
    <row r="396" spans="1:37" s="73" customFormat="1" hidden="1">
      <c r="A396" s="54">
        <f t="shared" si="167"/>
        <v>3</v>
      </c>
      <c r="B396" s="78"/>
      <c r="C396" s="82" t="s">
        <v>131</v>
      </c>
      <c r="D396" s="79" t="s">
        <v>60</v>
      </c>
      <c r="E396" s="57">
        <f t="shared" si="173"/>
        <v>0</v>
      </c>
      <c r="F396" s="57">
        <f t="shared" si="174"/>
        <v>0</v>
      </c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7">
        <f t="shared" si="175"/>
        <v>0</v>
      </c>
      <c r="Z396" s="58"/>
      <c r="AA396" s="58"/>
      <c r="AB396" s="58"/>
      <c r="AC396" s="58"/>
      <c r="AD396" s="58"/>
      <c r="AE396" s="58"/>
      <c r="AK396" s="21">
        <f t="shared" ca="1" si="166"/>
        <v>1</v>
      </c>
    </row>
    <row r="397" spans="1:37" s="73" customFormat="1" hidden="1">
      <c r="A397" s="54">
        <f t="shared" si="167"/>
        <v>3</v>
      </c>
      <c r="B397" s="78"/>
      <c r="C397" s="82" t="s">
        <v>312</v>
      </c>
      <c r="D397" s="79" t="s">
        <v>71</v>
      </c>
      <c r="E397" s="57">
        <f t="shared" si="173"/>
        <v>0</v>
      </c>
      <c r="F397" s="57">
        <f t="shared" si="174"/>
        <v>0</v>
      </c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7">
        <f t="shared" si="175"/>
        <v>0</v>
      </c>
      <c r="Z397" s="58"/>
      <c r="AA397" s="58"/>
      <c r="AB397" s="58"/>
      <c r="AC397" s="58"/>
      <c r="AD397" s="58"/>
      <c r="AE397" s="58"/>
      <c r="AK397" s="21">
        <f t="shared" ca="1" si="166"/>
        <v>1</v>
      </c>
    </row>
    <row r="398" spans="1:37" s="73" customFormat="1" hidden="1">
      <c r="A398" s="54">
        <f t="shared" si="167"/>
        <v>3</v>
      </c>
      <c r="B398" s="83"/>
      <c r="C398" s="87" t="s">
        <v>137</v>
      </c>
      <c r="D398" s="85" t="s">
        <v>99</v>
      </c>
      <c r="E398" s="57">
        <f t="shared" si="173"/>
        <v>0</v>
      </c>
      <c r="F398" s="57">
        <f t="shared" si="174"/>
        <v>0</v>
      </c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7">
        <f t="shared" si="175"/>
        <v>0</v>
      </c>
      <c r="Z398" s="58"/>
      <c r="AA398" s="58"/>
      <c r="AB398" s="58"/>
      <c r="AC398" s="58"/>
      <c r="AD398" s="58"/>
      <c r="AE398" s="58"/>
      <c r="AK398" s="21">
        <f t="shared" ca="1" si="166"/>
        <v>1</v>
      </c>
    </row>
    <row r="399" spans="1:37" s="73" customFormat="1" hidden="1">
      <c r="A399" s="54">
        <f t="shared" si="167"/>
        <v>3</v>
      </c>
      <c r="B399" s="59"/>
      <c r="C399" s="84" t="s">
        <v>473</v>
      </c>
      <c r="D399" s="72"/>
      <c r="E399" s="53">
        <f t="shared" ref="E399:AE399" si="176">SUBTOTAL(9,E400:E401)</f>
        <v>0</v>
      </c>
      <c r="F399" s="53">
        <f t="shared" si="176"/>
        <v>0</v>
      </c>
      <c r="G399" s="53">
        <f t="shared" si="176"/>
        <v>0</v>
      </c>
      <c r="H399" s="53">
        <f t="shared" si="176"/>
        <v>0</v>
      </c>
      <c r="I399" s="53">
        <f t="shared" si="176"/>
        <v>0</v>
      </c>
      <c r="J399" s="53">
        <f t="shared" si="176"/>
        <v>0</v>
      </c>
      <c r="K399" s="53">
        <f t="shared" si="176"/>
        <v>0</v>
      </c>
      <c r="L399" s="53">
        <f t="shared" si="176"/>
        <v>0</v>
      </c>
      <c r="M399" s="53">
        <f t="shared" si="176"/>
        <v>0</v>
      </c>
      <c r="N399" s="53">
        <f t="shared" si="176"/>
        <v>0</v>
      </c>
      <c r="O399" s="53">
        <f t="shared" si="176"/>
        <v>0</v>
      </c>
      <c r="P399" s="53">
        <f t="shared" si="176"/>
        <v>0</v>
      </c>
      <c r="Q399" s="53">
        <f t="shared" si="176"/>
        <v>0</v>
      </c>
      <c r="R399" s="53">
        <f t="shared" si="176"/>
        <v>0</v>
      </c>
      <c r="S399" s="53">
        <f t="shared" si="176"/>
        <v>0</v>
      </c>
      <c r="T399" s="53">
        <f t="shared" si="176"/>
        <v>0</v>
      </c>
      <c r="U399" s="53">
        <f t="shared" si="176"/>
        <v>0</v>
      </c>
      <c r="V399" s="53">
        <f t="shared" si="176"/>
        <v>0</v>
      </c>
      <c r="W399" s="53">
        <f t="shared" si="176"/>
        <v>0</v>
      </c>
      <c r="X399" s="53">
        <f t="shared" si="176"/>
        <v>0</v>
      </c>
      <c r="Y399" s="53">
        <f t="shared" si="176"/>
        <v>0</v>
      </c>
      <c r="Z399" s="53">
        <f t="shared" si="176"/>
        <v>0</v>
      </c>
      <c r="AA399" s="53">
        <f t="shared" si="176"/>
        <v>0</v>
      </c>
      <c r="AB399" s="53">
        <f t="shared" si="176"/>
        <v>0</v>
      </c>
      <c r="AC399" s="53">
        <f t="shared" si="176"/>
        <v>0</v>
      </c>
      <c r="AD399" s="53">
        <f t="shared" si="176"/>
        <v>0</v>
      </c>
      <c r="AE399" s="53">
        <f t="shared" si="176"/>
        <v>0</v>
      </c>
      <c r="AK399" s="21">
        <f t="shared" ca="1" si="166"/>
        <v>0</v>
      </c>
    </row>
    <row r="400" spans="1:37" s="73" customFormat="1" hidden="1">
      <c r="A400" s="54">
        <f t="shared" si="167"/>
        <v>3</v>
      </c>
      <c r="B400" s="83"/>
      <c r="C400" s="86" t="s">
        <v>474</v>
      </c>
      <c r="D400" s="88" t="s">
        <v>140</v>
      </c>
      <c r="E400" s="57">
        <f t="shared" si="173"/>
        <v>0</v>
      </c>
      <c r="F400" s="57">
        <f t="shared" si="174"/>
        <v>0</v>
      </c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7">
        <f t="shared" si="175"/>
        <v>0</v>
      </c>
      <c r="Z400" s="58"/>
      <c r="AA400" s="58"/>
      <c r="AB400" s="58"/>
      <c r="AC400" s="58"/>
      <c r="AD400" s="58"/>
      <c r="AE400" s="58"/>
      <c r="AK400" s="21">
        <f t="shared" ca="1" si="166"/>
        <v>1</v>
      </c>
    </row>
    <row r="401" spans="1:37" s="73" customFormat="1" ht="25.5" hidden="1">
      <c r="A401" s="54">
        <f t="shared" si="167"/>
        <v>3</v>
      </c>
      <c r="B401" s="83"/>
      <c r="C401" s="86" t="s">
        <v>476</v>
      </c>
      <c r="D401" s="85" t="s">
        <v>112</v>
      </c>
      <c r="E401" s="57">
        <f t="shared" si="173"/>
        <v>0</v>
      </c>
      <c r="F401" s="57">
        <f t="shared" si="174"/>
        <v>0</v>
      </c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7">
        <f t="shared" si="175"/>
        <v>0</v>
      </c>
      <c r="Z401" s="58"/>
      <c r="AA401" s="58"/>
      <c r="AB401" s="58"/>
      <c r="AC401" s="58"/>
      <c r="AD401" s="58"/>
      <c r="AE401" s="58"/>
      <c r="AK401" s="21">
        <f t="shared" ca="1" si="166"/>
        <v>1</v>
      </c>
    </row>
    <row r="402" spans="1:37" s="73" customFormat="1" ht="25.5" hidden="1">
      <c r="A402" s="54">
        <f t="shared" si="167"/>
        <v>3</v>
      </c>
      <c r="B402" s="83"/>
      <c r="C402" s="84" t="s">
        <v>142</v>
      </c>
      <c r="D402" s="85" t="s">
        <v>113</v>
      </c>
      <c r="E402" s="57">
        <f t="shared" si="173"/>
        <v>0</v>
      </c>
      <c r="F402" s="57">
        <f t="shared" si="174"/>
        <v>0</v>
      </c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7">
        <f t="shared" si="175"/>
        <v>0</v>
      </c>
      <c r="Z402" s="58"/>
      <c r="AA402" s="58"/>
      <c r="AB402" s="58"/>
      <c r="AC402" s="58"/>
      <c r="AD402" s="58"/>
      <c r="AE402" s="58"/>
      <c r="AK402" s="21">
        <f t="shared" ca="1" si="166"/>
        <v>1</v>
      </c>
    </row>
    <row r="403" spans="1:37" s="73" customFormat="1" hidden="1">
      <c r="A403" s="54">
        <f t="shared" si="167"/>
        <v>3</v>
      </c>
      <c r="B403" s="56" t="s">
        <v>74</v>
      </c>
      <c r="C403" s="74" t="s">
        <v>313</v>
      </c>
      <c r="D403" s="85" t="s">
        <v>143</v>
      </c>
      <c r="E403" s="57">
        <f t="shared" ref="E403:AE403" si="177">SUBTOTAL(9,E404:E405)</f>
        <v>0</v>
      </c>
      <c r="F403" s="57">
        <f t="shared" si="177"/>
        <v>0</v>
      </c>
      <c r="G403" s="53">
        <f t="shared" si="177"/>
        <v>0</v>
      </c>
      <c r="H403" s="53">
        <f t="shared" si="177"/>
        <v>0</v>
      </c>
      <c r="I403" s="53">
        <f t="shared" si="177"/>
        <v>0</v>
      </c>
      <c r="J403" s="53">
        <f t="shared" si="177"/>
        <v>0</v>
      </c>
      <c r="K403" s="53">
        <f t="shared" si="177"/>
        <v>0</v>
      </c>
      <c r="L403" s="53">
        <f t="shared" si="177"/>
        <v>0</v>
      </c>
      <c r="M403" s="53">
        <f t="shared" si="177"/>
        <v>0</v>
      </c>
      <c r="N403" s="53">
        <f t="shared" si="177"/>
        <v>0</v>
      </c>
      <c r="O403" s="53">
        <f t="shared" si="177"/>
        <v>0</v>
      </c>
      <c r="P403" s="53">
        <f t="shared" si="177"/>
        <v>0</v>
      </c>
      <c r="Q403" s="53">
        <f t="shared" si="177"/>
        <v>0</v>
      </c>
      <c r="R403" s="53">
        <f t="shared" si="177"/>
        <v>0</v>
      </c>
      <c r="S403" s="53">
        <f t="shared" si="177"/>
        <v>0</v>
      </c>
      <c r="T403" s="53">
        <f t="shared" si="177"/>
        <v>0</v>
      </c>
      <c r="U403" s="53">
        <f t="shared" si="177"/>
        <v>0</v>
      </c>
      <c r="V403" s="53">
        <f t="shared" si="177"/>
        <v>0</v>
      </c>
      <c r="W403" s="53">
        <f t="shared" si="177"/>
        <v>0</v>
      </c>
      <c r="X403" s="53">
        <f t="shared" si="177"/>
        <v>0</v>
      </c>
      <c r="Y403" s="57">
        <f t="shared" si="177"/>
        <v>0</v>
      </c>
      <c r="Z403" s="53">
        <f t="shared" si="177"/>
        <v>0</v>
      </c>
      <c r="AA403" s="53">
        <f t="shared" si="177"/>
        <v>0</v>
      </c>
      <c r="AB403" s="53">
        <f t="shared" si="177"/>
        <v>0</v>
      </c>
      <c r="AC403" s="53">
        <f t="shared" si="177"/>
        <v>0</v>
      </c>
      <c r="AD403" s="53">
        <f t="shared" si="177"/>
        <v>0</v>
      </c>
      <c r="AE403" s="53">
        <f t="shared" si="177"/>
        <v>0</v>
      </c>
      <c r="AK403" s="21">
        <f t="shared" ca="1" si="166"/>
        <v>0</v>
      </c>
    </row>
    <row r="404" spans="1:37" s="73" customFormat="1" hidden="1">
      <c r="A404" s="54">
        <f>IF(MAX(E404:AF404)=0,IF(MIN(E404:AF404)=0,3,2),2)</f>
        <v>3</v>
      </c>
      <c r="B404" s="83"/>
      <c r="C404" s="87" t="s">
        <v>314</v>
      </c>
      <c r="D404" s="88" t="s">
        <v>315</v>
      </c>
      <c r="E404" s="57">
        <f>F404+Y404</f>
        <v>0</v>
      </c>
      <c r="F404" s="57">
        <f>SUM(G404:X404)</f>
        <v>0</v>
      </c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7">
        <f>SUM(Z404:AE404)</f>
        <v>0</v>
      </c>
      <c r="Z404" s="58"/>
      <c r="AA404" s="58"/>
      <c r="AB404" s="58"/>
      <c r="AC404" s="58"/>
      <c r="AD404" s="58"/>
      <c r="AE404" s="58"/>
      <c r="AK404" s="21">
        <f t="shared" ca="1" si="166"/>
        <v>1</v>
      </c>
    </row>
    <row r="405" spans="1:37" s="73" customFormat="1" hidden="1">
      <c r="A405" s="54">
        <f>IF(MAX(E405:AF405)=0,IF(MIN(E405:AF405)=0,3,2),2)</f>
        <v>3</v>
      </c>
      <c r="B405" s="83"/>
      <c r="C405" s="87" t="s">
        <v>316</v>
      </c>
      <c r="D405" s="88" t="s">
        <v>317</v>
      </c>
      <c r="E405" s="57">
        <f>F405+Y405</f>
        <v>0</v>
      </c>
      <c r="F405" s="57">
        <f>SUM(G405:X405)</f>
        <v>0</v>
      </c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7">
        <f>SUM(Z405:AE405)</f>
        <v>0</v>
      </c>
      <c r="Z405" s="58"/>
      <c r="AA405" s="58"/>
      <c r="AB405" s="58"/>
      <c r="AC405" s="58"/>
      <c r="AD405" s="58"/>
      <c r="AE405" s="58"/>
      <c r="AK405" s="21">
        <f t="shared" ca="1" si="166"/>
        <v>1</v>
      </c>
    </row>
    <row r="406" spans="1:37" s="73" customFormat="1" hidden="1">
      <c r="A406" s="54">
        <f t="shared" si="167"/>
        <v>3</v>
      </c>
      <c r="B406" s="56" t="s">
        <v>111</v>
      </c>
      <c r="C406" s="74" t="s">
        <v>144</v>
      </c>
      <c r="D406" s="85"/>
      <c r="E406" s="53">
        <f t="shared" ref="E406:AE406" si="178">SUBTOTAL(9,E407:E411)</f>
        <v>0</v>
      </c>
      <c r="F406" s="53">
        <f t="shared" si="178"/>
        <v>0</v>
      </c>
      <c r="G406" s="53">
        <f t="shared" si="178"/>
        <v>0</v>
      </c>
      <c r="H406" s="53">
        <f t="shared" si="178"/>
        <v>0</v>
      </c>
      <c r="I406" s="53">
        <f t="shared" si="178"/>
        <v>0</v>
      </c>
      <c r="J406" s="53">
        <f t="shared" si="178"/>
        <v>0</v>
      </c>
      <c r="K406" s="53">
        <f t="shared" si="178"/>
        <v>0</v>
      </c>
      <c r="L406" s="53">
        <f t="shared" si="178"/>
        <v>0</v>
      </c>
      <c r="M406" s="53">
        <f t="shared" si="178"/>
        <v>0</v>
      </c>
      <c r="N406" s="53">
        <f t="shared" si="178"/>
        <v>0</v>
      </c>
      <c r="O406" s="53">
        <f t="shared" si="178"/>
        <v>0</v>
      </c>
      <c r="P406" s="53">
        <f t="shared" si="178"/>
        <v>0</v>
      </c>
      <c r="Q406" s="53">
        <f t="shared" si="178"/>
        <v>0</v>
      </c>
      <c r="R406" s="53">
        <f t="shared" si="178"/>
        <v>0</v>
      </c>
      <c r="S406" s="53">
        <f t="shared" si="178"/>
        <v>0</v>
      </c>
      <c r="T406" s="53">
        <f t="shared" si="178"/>
        <v>0</v>
      </c>
      <c r="U406" s="53">
        <f t="shared" si="178"/>
        <v>0</v>
      </c>
      <c r="V406" s="53">
        <f t="shared" si="178"/>
        <v>0</v>
      </c>
      <c r="W406" s="53">
        <f t="shared" si="178"/>
        <v>0</v>
      </c>
      <c r="X406" s="53">
        <f t="shared" si="178"/>
        <v>0</v>
      </c>
      <c r="Y406" s="53">
        <f t="shared" si="178"/>
        <v>0</v>
      </c>
      <c r="Z406" s="53">
        <f t="shared" si="178"/>
        <v>0</v>
      </c>
      <c r="AA406" s="53">
        <f t="shared" si="178"/>
        <v>0</v>
      </c>
      <c r="AB406" s="53">
        <f t="shared" si="178"/>
        <v>0</v>
      </c>
      <c r="AC406" s="53">
        <f t="shared" si="178"/>
        <v>0</v>
      </c>
      <c r="AD406" s="53">
        <f t="shared" si="178"/>
        <v>0</v>
      </c>
      <c r="AE406" s="53">
        <f t="shared" si="178"/>
        <v>0</v>
      </c>
      <c r="AK406" s="21">
        <f t="shared" ca="1" si="166"/>
        <v>0</v>
      </c>
    </row>
    <row r="407" spans="1:37" s="73" customFormat="1" hidden="1">
      <c r="A407" s="54">
        <f t="shared" si="167"/>
        <v>3</v>
      </c>
      <c r="B407" s="83"/>
      <c r="C407" s="87" t="s">
        <v>145</v>
      </c>
      <c r="D407" s="88" t="s">
        <v>146</v>
      </c>
      <c r="E407" s="57">
        <f>F407+Y407</f>
        <v>0</v>
      </c>
      <c r="F407" s="57">
        <f>SUM(G407:X407)</f>
        <v>0</v>
      </c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7">
        <f>SUM(Z407:AE407)</f>
        <v>0</v>
      </c>
      <c r="Z407" s="58"/>
      <c r="AA407" s="58"/>
      <c r="AB407" s="58"/>
      <c r="AC407" s="58"/>
      <c r="AD407" s="58"/>
      <c r="AE407" s="58"/>
      <c r="AK407" s="21">
        <f t="shared" ca="1" si="166"/>
        <v>1</v>
      </c>
    </row>
    <row r="408" spans="1:37" s="73" customFormat="1" hidden="1">
      <c r="A408" s="54">
        <f t="shared" si="167"/>
        <v>3</v>
      </c>
      <c r="B408" s="83"/>
      <c r="C408" s="87" t="s">
        <v>147</v>
      </c>
      <c r="D408" s="88" t="s">
        <v>148</v>
      </c>
      <c r="E408" s="57">
        <f>F408+Y408</f>
        <v>0</v>
      </c>
      <c r="F408" s="57">
        <f>SUM(G408:X408)</f>
        <v>0</v>
      </c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7">
        <f>SUM(Z408:AE408)</f>
        <v>0</v>
      </c>
      <c r="Z408" s="58"/>
      <c r="AA408" s="58"/>
      <c r="AB408" s="58"/>
      <c r="AC408" s="58"/>
      <c r="AD408" s="58"/>
      <c r="AE408" s="58"/>
      <c r="AK408" s="21">
        <f t="shared" ca="1" si="166"/>
        <v>1</v>
      </c>
    </row>
    <row r="409" spans="1:37" s="73" customFormat="1" hidden="1">
      <c r="A409" s="54">
        <f t="shared" si="167"/>
        <v>3</v>
      </c>
      <c r="B409" s="83"/>
      <c r="C409" s="87" t="s">
        <v>149</v>
      </c>
      <c r="D409" s="88" t="s">
        <v>150</v>
      </c>
      <c r="E409" s="57">
        <f>F409+Y409</f>
        <v>0</v>
      </c>
      <c r="F409" s="57">
        <f>SUM(G409:X409)</f>
        <v>0</v>
      </c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7">
        <f>SUM(Z409:AE409)</f>
        <v>0</v>
      </c>
      <c r="Z409" s="58"/>
      <c r="AA409" s="58"/>
      <c r="AB409" s="58"/>
      <c r="AC409" s="58"/>
      <c r="AD409" s="58"/>
      <c r="AE409" s="58"/>
      <c r="AK409" s="21">
        <f t="shared" ca="1" si="166"/>
        <v>1</v>
      </c>
    </row>
    <row r="410" spans="1:37" s="73" customFormat="1" hidden="1">
      <c r="A410" s="54">
        <f t="shared" si="167"/>
        <v>3</v>
      </c>
      <c r="B410" s="83"/>
      <c r="C410" s="87" t="s">
        <v>151</v>
      </c>
      <c r="D410" s="88" t="s">
        <v>152</v>
      </c>
      <c r="E410" s="57">
        <f>F410+Y410</f>
        <v>0</v>
      </c>
      <c r="F410" s="57">
        <f>SUM(G410:X410)</f>
        <v>0</v>
      </c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7">
        <f>SUM(Z410:AE410)</f>
        <v>0</v>
      </c>
      <c r="Z410" s="58"/>
      <c r="AA410" s="58"/>
      <c r="AB410" s="58"/>
      <c r="AC410" s="58"/>
      <c r="AD410" s="58"/>
      <c r="AE410" s="58"/>
      <c r="AK410" s="21">
        <f t="shared" ca="1" si="166"/>
        <v>1</v>
      </c>
    </row>
    <row r="411" spans="1:37" s="73" customFormat="1" hidden="1">
      <c r="A411" s="54">
        <f t="shared" si="167"/>
        <v>3</v>
      </c>
      <c r="B411" s="83"/>
      <c r="C411" s="87" t="s">
        <v>153</v>
      </c>
      <c r="D411" s="88" t="s">
        <v>154</v>
      </c>
      <c r="E411" s="57">
        <f>F411+Y411</f>
        <v>0</v>
      </c>
      <c r="F411" s="57">
        <f>SUM(G411:X411)</f>
        <v>0</v>
      </c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7">
        <f>SUM(Z411:AE411)</f>
        <v>0</v>
      </c>
      <c r="Z411" s="58"/>
      <c r="AA411" s="58"/>
      <c r="AB411" s="58"/>
      <c r="AC411" s="58"/>
      <c r="AD411" s="58"/>
      <c r="AE411" s="58"/>
      <c r="AK411" s="21">
        <f t="shared" ca="1" si="166"/>
        <v>1</v>
      </c>
    </row>
    <row r="412" spans="1:37" s="73" customFormat="1" hidden="1">
      <c r="A412" s="137">
        <f>A413</f>
        <v>3</v>
      </c>
      <c r="B412" s="64"/>
      <c r="C412" s="91"/>
      <c r="D412" s="65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K412" s="21">
        <f t="shared" ca="1" si="166"/>
        <v>0</v>
      </c>
    </row>
    <row r="413" spans="1:37" s="73" customFormat="1" hidden="1">
      <c r="A413" s="137">
        <f>A414</f>
        <v>3</v>
      </c>
      <c r="B413" s="64"/>
      <c r="C413" s="93" t="s">
        <v>165</v>
      </c>
      <c r="D413" s="65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K413" s="21">
        <f t="shared" ca="1" si="166"/>
        <v>0</v>
      </c>
    </row>
    <row r="414" spans="1:37" s="73" customFormat="1" hidden="1">
      <c r="A414" s="54">
        <f t="shared" ref="A414:A420" si="179">IF(MAX(E414:AF414)=0,IF(MIN(E414:AF414)=0,3,2),2)</f>
        <v>3</v>
      </c>
      <c r="B414" s="64"/>
      <c r="C414" s="91" t="s">
        <v>168</v>
      </c>
      <c r="D414" s="88"/>
      <c r="E414" s="94">
        <f t="shared" ref="E414:AE414" si="180">SUM(E415:E416)</f>
        <v>0</v>
      </c>
      <c r="F414" s="94">
        <f t="shared" si="180"/>
        <v>0</v>
      </c>
      <c r="G414" s="94">
        <f t="shared" si="180"/>
        <v>0</v>
      </c>
      <c r="H414" s="94">
        <f t="shared" si="180"/>
        <v>0</v>
      </c>
      <c r="I414" s="94">
        <f t="shared" si="180"/>
        <v>0</v>
      </c>
      <c r="J414" s="94">
        <f t="shared" si="180"/>
        <v>0</v>
      </c>
      <c r="K414" s="94">
        <f t="shared" si="180"/>
        <v>0</v>
      </c>
      <c r="L414" s="94">
        <f t="shared" si="180"/>
        <v>0</v>
      </c>
      <c r="M414" s="94">
        <f t="shared" si="180"/>
        <v>0</v>
      </c>
      <c r="N414" s="94">
        <f t="shared" si="180"/>
        <v>0</v>
      </c>
      <c r="O414" s="94">
        <f t="shared" si="180"/>
        <v>0</v>
      </c>
      <c r="P414" s="94">
        <f t="shared" si="180"/>
        <v>0</v>
      </c>
      <c r="Q414" s="94">
        <f t="shared" si="180"/>
        <v>0</v>
      </c>
      <c r="R414" s="94">
        <f t="shared" si="180"/>
        <v>0</v>
      </c>
      <c r="S414" s="94">
        <f t="shared" si="180"/>
        <v>0</v>
      </c>
      <c r="T414" s="94">
        <f t="shared" si="180"/>
        <v>0</v>
      </c>
      <c r="U414" s="94">
        <f t="shared" si="180"/>
        <v>0</v>
      </c>
      <c r="V414" s="94">
        <f t="shared" si="180"/>
        <v>0</v>
      </c>
      <c r="W414" s="94">
        <f t="shared" si="180"/>
        <v>0</v>
      </c>
      <c r="X414" s="94">
        <f t="shared" si="180"/>
        <v>0</v>
      </c>
      <c r="Y414" s="94">
        <f t="shared" si="180"/>
        <v>0</v>
      </c>
      <c r="Z414" s="94">
        <f t="shared" si="180"/>
        <v>0</v>
      </c>
      <c r="AA414" s="94">
        <f t="shared" si="180"/>
        <v>0</v>
      </c>
      <c r="AB414" s="94">
        <f t="shared" si="180"/>
        <v>0</v>
      </c>
      <c r="AC414" s="94">
        <f t="shared" si="180"/>
        <v>0</v>
      </c>
      <c r="AD414" s="94">
        <f t="shared" si="180"/>
        <v>0</v>
      </c>
      <c r="AE414" s="94">
        <f t="shared" si="180"/>
        <v>0</v>
      </c>
      <c r="AK414" s="21">
        <f t="shared" ca="1" si="166"/>
        <v>0</v>
      </c>
    </row>
    <row r="415" spans="1:37" s="73" customFormat="1" hidden="1">
      <c r="A415" s="54">
        <f t="shared" si="179"/>
        <v>3</v>
      </c>
      <c r="B415" s="64"/>
      <c r="C415" s="95" t="s">
        <v>169</v>
      </c>
      <c r="D415" s="88"/>
      <c r="E415" s="57">
        <f>F415+Y415</f>
        <v>0</v>
      </c>
      <c r="F415" s="57">
        <f>SUM(G415:X415)</f>
        <v>0</v>
      </c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7">
        <f>SUM(Z415:AE415)</f>
        <v>0</v>
      </c>
      <c r="Z415" s="58"/>
      <c r="AA415" s="58"/>
      <c r="AB415" s="58"/>
      <c r="AC415" s="58"/>
      <c r="AD415" s="58"/>
      <c r="AE415" s="58"/>
      <c r="AK415" s="21">
        <f t="shared" ca="1" si="166"/>
        <v>1</v>
      </c>
    </row>
    <row r="416" spans="1:37" s="73" customFormat="1" hidden="1">
      <c r="A416" s="54">
        <f t="shared" si="179"/>
        <v>3</v>
      </c>
      <c r="B416" s="64"/>
      <c r="C416" s="95" t="s">
        <v>170</v>
      </c>
      <c r="D416" s="88"/>
      <c r="E416" s="57">
        <f>F416+Y416</f>
        <v>0</v>
      </c>
      <c r="F416" s="57">
        <f>SUM(G416:X416)</f>
        <v>0</v>
      </c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7">
        <f>SUM(Z416:AE416)</f>
        <v>0</v>
      </c>
      <c r="Z416" s="58"/>
      <c r="AA416" s="58"/>
      <c r="AB416" s="58"/>
      <c r="AC416" s="58"/>
      <c r="AD416" s="58"/>
      <c r="AE416" s="58"/>
      <c r="AK416" s="21">
        <f t="shared" ca="1" si="166"/>
        <v>1</v>
      </c>
    </row>
    <row r="417" spans="1:37" s="73" customFormat="1" hidden="1">
      <c r="A417" s="54">
        <f t="shared" si="179"/>
        <v>3</v>
      </c>
      <c r="B417" s="64"/>
      <c r="C417" s="91" t="s">
        <v>171</v>
      </c>
      <c r="D417" s="88"/>
      <c r="E417" s="94">
        <f t="shared" ref="E417:AE417" si="181">SUM(E418:E419)</f>
        <v>0</v>
      </c>
      <c r="F417" s="94">
        <f t="shared" si="181"/>
        <v>0</v>
      </c>
      <c r="G417" s="94">
        <f t="shared" si="181"/>
        <v>0</v>
      </c>
      <c r="H417" s="94">
        <f t="shared" si="181"/>
        <v>0</v>
      </c>
      <c r="I417" s="94">
        <f t="shared" si="181"/>
        <v>0</v>
      </c>
      <c r="J417" s="94">
        <f t="shared" si="181"/>
        <v>0</v>
      </c>
      <c r="K417" s="94">
        <f t="shared" si="181"/>
        <v>0</v>
      </c>
      <c r="L417" s="94">
        <f t="shared" si="181"/>
        <v>0</v>
      </c>
      <c r="M417" s="94">
        <f t="shared" si="181"/>
        <v>0</v>
      </c>
      <c r="N417" s="94">
        <f t="shared" si="181"/>
        <v>0</v>
      </c>
      <c r="O417" s="94">
        <f t="shared" si="181"/>
        <v>0</v>
      </c>
      <c r="P417" s="94">
        <f t="shared" si="181"/>
        <v>0</v>
      </c>
      <c r="Q417" s="94">
        <f t="shared" si="181"/>
        <v>0</v>
      </c>
      <c r="R417" s="94">
        <f t="shared" si="181"/>
        <v>0</v>
      </c>
      <c r="S417" s="94">
        <f t="shared" si="181"/>
        <v>0</v>
      </c>
      <c r="T417" s="94">
        <f t="shared" si="181"/>
        <v>0</v>
      </c>
      <c r="U417" s="94">
        <f t="shared" si="181"/>
        <v>0</v>
      </c>
      <c r="V417" s="94">
        <f t="shared" si="181"/>
        <v>0</v>
      </c>
      <c r="W417" s="94">
        <f t="shared" si="181"/>
        <v>0</v>
      </c>
      <c r="X417" s="94">
        <f t="shared" si="181"/>
        <v>0</v>
      </c>
      <c r="Y417" s="94">
        <f t="shared" si="181"/>
        <v>0</v>
      </c>
      <c r="Z417" s="94">
        <f t="shared" si="181"/>
        <v>0</v>
      </c>
      <c r="AA417" s="94">
        <f t="shared" si="181"/>
        <v>0</v>
      </c>
      <c r="AB417" s="94">
        <f t="shared" si="181"/>
        <v>0</v>
      </c>
      <c r="AC417" s="94">
        <f t="shared" si="181"/>
        <v>0</v>
      </c>
      <c r="AD417" s="94">
        <f t="shared" si="181"/>
        <v>0</v>
      </c>
      <c r="AE417" s="94">
        <f t="shared" si="181"/>
        <v>0</v>
      </c>
      <c r="AK417" s="21">
        <f t="shared" ca="1" si="166"/>
        <v>0</v>
      </c>
    </row>
    <row r="418" spans="1:37" s="73" customFormat="1" hidden="1">
      <c r="A418" s="54">
        <f t="shared" si="179"/>
        <v>3</v>
      </c>
      <c r="B418" s="64"/>
      <c r="C418" s="96" t="s">
        <v>172</v>
      </c>
      <c r="D418" s="88"/>
      <c r="E418" s="57">
        <f>F418+Y418</f>
        <v>0</v>
      </c>
      <c r="F418" s="57">
        <f>SUM(G418:X418)</f>
        <v>0</v>
      </c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7">
        <f>SUM(Z418:AE418)</f>
        <v>0</v>
      </c>
      <c r="Z418" s="58"/>
      <c r="AA418" s="58"/>
      <c r="AB418" s="58"/>
      <c r="AC418" s="58"/>
      <c r="AD418" s="58"/>
      <c r="AE418" s="58"/>
      <c r="AK418" s="21">
        <f t="shared" ca="1" si="166"/>
        <v>1</v>
      </c>
    </row>
    <row r="419" spans="1:37" s="73" customFormat="1" hidden="1">
      <c r="A419" s="54">
        <f t="shared" si="179"/>
        <v>3</v>
      </c>
      <c r="B419" s="64"/>
      <c r="C419" s="96" t="s">
        <v>173</v>
      </c>
      <c r="D419" s="88"/>
      <c r="E419" s="57">
        <f>F419+Y419</f>
        <v>0</v>
      </c>
      <c r="F419" s="57">
        <f>SUM(G419:X419)</f>
        <v>0</v>
      </c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7">
        <f>SUM(Z419:AE419)</f>
        <v>0</v>
      </c>
      <c r="Z419" s="58"/>
      <c r="AA419" s="58"/>
      <c r="AB419" s="58"/>
      <c r="AC419" s="58"/>
      <c r="AD419" s="58"/>
      <c r="AE419" s="58"/>
      <c r="AK419" s="21">
        <f t="shared" ca="1" si="166"/>
        <v>1</v>
      </c>
    </row>
    <row r="420" spans="1:37" s="73" customFormat="1" hidden="1">
      <c r="A420" s="54">
        <f t="shared" si="179"/>
        <v>3</v>
      </c>
      <c r="B420" s="64"/>
      <c r="C420" s="97" t="s">
        <v>174</v>
      </c>
      <c r="D420" s="88"/>
      <c r="E420" s="53">
        <f t="shared" ref="E420:AE420" si="182">IF(E417=0,0,E386/E417)</f>
        <v>0</v>
      </c>
      <c r="F420" s="53">
        <f t="shared" si="182"/>
        <v>0</v>
      </c>
      <c r="G420" s="53">
        <f t="shared" si="182"/>
        <v>0</v>
      </c>
      <c r="H420" s="53">
        <f t="shared" si="182"/>
        <v>0</v>
      </c>
      <c r="I420" s="53">
        <f t="shared" si="182"/>
        <v>0</v>
      </c>
      <c r="J420" s="53">
        <f t="shared" si="182"/>
        <v>0</v>
      </c>
      <c r="K420" s="53">
        <f t="shared" si="182"/>
        <v>0</v>
      </c>
      <c r="L420" s="53">
        <f t="shared" si="182"/>
        <v>0</v>
      </c>
      <c r="M420" s="53">
        <f t="shared" si="182"/>
        <v>0</v>
      </c>
      <c r="N420" s="53">
        <f t="shared" si="182"/>
        <v>0</v>
      </c>
      <c r="O420" s="53">
        <f t="shared" si="182"/>
        <v>0</v>
      </c>
      <c r="P420" s="53">
        <f t="shared" si="182"/>
        <v>0</v>
      </c>
      <c r="Q420" s="53">
        <f t="shared" si="182"/>
        <v>0</v>
      </c>
      <c r="R420" s="53">
        <f t="shared" si="182"/>
        <v>0</v>
      </c>
      <c r="S420" s="53">
        <f t="shared" si="182"/>
        <v>0</v>
      </c>
      <c r="T420" s="53">
        <f t="shared" si="182"/>
        <v>0</v>
      </c>
      <c r="U420" s="53">
        <f t="shared" si="182"/>
        <v>0</v>
      </c>
      <c r="V420" s="53">
        <f t="shared" si="182"/>
        <v>0</v>
      </c>
      <c r="W420" s="53">
        <f t="shared" si="182"/>
        <v>0</v>
      </c>
      <c r="X420" s="53">
        <f t="shared" si="182"/>
        <v>0</v>
      </c>
      <c r="Y420" s="53">
        <f t="shared" si="182"/>
        <v>0</v>
      </c>
      <c r="Z420" s="53">
        <f t="shared" si="182"/>
        <v>0</v>
      </c>
      <c r="AA420" s="53">
        <f t="shared" si="182"/>
        <v>0</v>
      </c>
      <c r="AB420" s="53">
        <f t="shared" si="182"/>
        <v>0</v>
      </c>
      <c r="AC420" s="53">
        <f t="shared" si="182"/>
        <v>0</v>
      </c>
      <c r="AD420" s="53">
        <f t="shared" si="182"/>
        <v>0</v>
      </c>
      <c r="AE420" s="53">
        <f t="shared" si="182"/>
        <v>0</v>
      </c>
      <c r="AK420" s="21">
        <f t="shared" ca="1" si="166"/>
        <v>0</v>
      </c>
    </row>
    <row r="421" spans="1:37" s="73" customFormat="1" hidden="1">
      <c r="A421" s="137">
        <f>A422</f>
        <v>3</v>
      </c>
      <c r="B421" s="136"/>
      <c r="C421" s="121"/>
      <c r="D421" s="131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K421" s="21">
        <f t="shared" ca="1" si="166"/>
        <v>0</v>
      </c>
    </row>
    <row r="422" spans="1:37" s="73" customFormat="1" hidden="1">
      <c r="A422" s="137">
        <f>A423</f>
        <v>3</v>
      </c>
      <c r="B422" s="136"/>
      <c r="C422" s="139" t="s">
        <v>247</v>
      </c>
      <c r="D422" s="131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K422" s="21">
        <f t="shared" ca="1" si="166"/>
        <v>0</v>
      </c>
    </row>
    <row r="423" spans="1:37" s="73" customFormat="1" hidden="1">
      <c r="A423" s="54">
        <f t="shared" ref="A423:A451" si="183">IF(MAX(E423:AF423)=0,IF(MIN(E423:AF423)=0,3,2),2)</f>
        <v>3</v>
      </c>
      <c r="B423" s="56"/>
      <c r="C423" s="71" t="s">
        <v>115</v>
      </c>
      <c r="D423" s="72"/>
      <c r="E423" s="53">
        <f t="shared" ref="E423:AE423" si="184">SUBTOTAL(9,E424:E451)</f>
        <v>0</v>
      </c>
      <c r="F423" s="53">
        <f t="shared" si="184"/>
        <v>0</v>
      </c>
      <c r="G423" s="53">
        <f t="shared" si="184"/>
        <v>0</v>
      </c>
      <c r="H423" s="53">
        <f t="shared" si="184"/>
        <v>0</v>
      </c>
      <c r="I423" s="53">
        <f t="shared" si="184"/>
        <v>0</v>
      </c>
      <c r="J423" s="53">
        <f t="shared" si="184"/>
        <v>0</v>
      </c>
      <c r="K423" s="53">
        <f t="shared" si="184"/>
        <v>0</v>
      </c>
      <c r="L423" s="53">
        <f t="shared" si="184"/>
        <v>0</v>
      </c>
      <c r="M423" s="53">
        <f t="shared" si="184"/>
        <v>0</v>
      </c>
      <c r="N423" s="53">
        <f t="shared" si="184"/>
        <v>0</v>
      </c>
      <c r="O423" s="53">
        <f t="shared" si="184"/>
        <v>0</v>
      </c>
      <c r="P423" s="53">
        <f t="shared" si="184"/>
        <v>0</v>
      </c>
      <c r="Q423" s="53">
        <f t="shared" si="184"/>
        <v>0</v>
      </c>
      <c r="R423" s="53">
        <f t="shared" si="184"/>
        <v>0</v>
      </c>
      <c r="S423" s="53">
        <f t="shared" si="184"/>
        <v>0</v>
      </c>
      <c r="T423" s="53">
        <f t="shared" si="184"/>
        <v>0</v>
      </c>
      <c r="U423" s="53">
        <f t="shared" si="184"/>
        <v>0</v>
      </c>
      <c r="V423" s="53">
        <f t="shared" si="184"/>
        <v>0</v>
      </c>
      <c r="W423" s="53">
        <f t="shared" si="184"/>
        <v>0</v>
      </c>
      <c r="X423" s="53">
        <f t="shared" si="184"/>
        <v>0</v>
      </c>
      <c r="Y423" s="53">
        <f t="shared" si="184"/>
        <v>0</v>
      </c>
      <c r="Z423" s="53">
        <f t="shared" si="184"/>
        <v>0</v>
      </c>
      <c r="AA423" s="53">
        <f t="shared" si="184"/>
        <v>0</v>
      </c>
      <c r="AB423" s="53">
        <f t="shared" si="184"/>
        <v>0</v>
      </c>
      <c r="AC423" s="53">
        <f t="shared" si="184"/>
        <v>0</v>
      </c>
      <c r="AD423" s="53">
        <f t="shared" si="184"/>
        <v>0</v>
      </c>
      <c r="AE423" s="53">
        <f t="shared" si="184"/>
        <v>0</v>
      </c>
      <c r="AK423" s="21">
        <f t="shared" ca="1" si="166"/>
        <v>0</v>
      </c>
    </row>
    <row r="424" spans="1:37" s="73" customFormat="1" hidden="1">
      <c r="A424" s="54">
        <f t="shared" si="183"/>
        <v>3</v>
      </c>
      <c r="B424" s="56" t="s">
        <v>116</v>
      </c>
      <c r="C424" s="74" t="s">
        <v>117</v>
      </c>
      <c r="D424" s="72"/>
      <c r="E424" s="53">
        <f t="shared" ref="E424:AE424" si="185">SUBTOTAL(9,E425:E442)</f>
        <v>0</v>
      </c>
      <c r="F424" s="53">
        <f t="shared" si="185"/>
        <v>0</v>
      </c>
      <c r="G424" s="53">
        <f t="shared" si="185"/>
        <v>0</v>
      </c>
      <c r="H424" s="53">
        <f t="shared" si="185"/>
        <v>0</v>
      </c>
      <c r="I424" s="53">
        <f t="shared" si="185"/>
        <v>0</v>
      </c>
      <c r="J424" s="53">
        <f t="shared" si="185"/>
        <v>0</v>
      </c>
      <c r="K424" s="53">
        <f t="shared" si="185"/>
        <v>0</v>
      </c>
      <c r="L424" s="53">
        <f t="shared" si="185"/>
        <v>0</v>
      </c>
      <c r="M424" s="53">
        <f t="shared" si="185"/>
        <v>0</v>
      </c>
      <c r="N424" s="53">
        <f t="shared" si="185"/>
        <v>0</v>
      </c>
      <c r="O424" s="53">
        <f t="shared" si="185"/>
        <v>0</v>
      </c>
      <c r="P424" s="53">
        <f t="shared" si="185"/>
        <v>0</v>
      </c>
      <c r="Q424" s="53">
        <f t="shared" si="185"/>
        <v>0</v>
      </c>
      <c r="R424" s="53">
        <f t="shared" si="185"/>
        <v>0</v>
      </c>
      <c r="S424" s="53">
        <f t="shared" si="185"/>
        <v>0</v>
      </c>
      <c r="T424" s="53">
        <f t="shared" si="185"/>
        <v>0</v>
      </c>
      <c r="U424" s="53">
        <f t="shared" si="185"/>
        <v>0</v>
      </c>
      <c r="V424" s="53">
        <f t="shared" si="185"/>
        <v>0</v>
      </c>
      <c r="W424" s="53">
        <f t="shared" si="185"/>
        <v>0</v>
      </c>
      <c r="X424" s="53">
        <f t="shared" si="185"/>
        <v>0</v>
      </c>
      <c r="Y424" s="53">
        <f t="shared" si="185"/>
        <v>0</v>
      </c>
      <c r="Z424" s="53">
        <f t="shared" si="185"/>
        <v>0</v>
      </c>
      <c r="AA424" s="53">
        <f t="shared" si="185"/>
        <v>0</v>
      </c>
      <c r="AB424" s="53">
        <f t="shared" si="185"/>
        <v>0</v>
      </c>
      <c r="AC424" s="53">
        <f t="shared" si="185"/>
        <v>0</v>
      </c>
      <c r="AD424" s="53">
        <f t="shared" si="185"/>
        <v>0</v>
      </c>
      <c r="AE424" s="53">
        <f t="shared" si="185"/>
        <v>0</v>
      </c>
      <c r="AK424" s="21">
        <f t="shared" ca="1" si="166"/>
        <v>0</v>
      </c>
    </row>
    <row r="425" spans="1:37" s="73" customFormat="1" hidden="1">
      <c r="A425" s="54">
        <f t="shared" si="183"/>
        <v>3</v>
      </c>
      <c r="B425" s="59"/>
      <c r="C425" s="84" t="s">
        <v>291</v>
      </c>
      <c r="D425" s="72"/>
      <c r="E425" s="53">
        <f t="shared" ref="E425:AE425" si="186">SUBTOTAL(9,E426:E435)</f>
        <v>0</v>
      </c>
      <c r="F425" s="53">
        <f t="shared" si="186"/>
        <v>0</v>
      </c>
      <c r="G425" s="53">
        <f t="shared" si="186"/>
        <v>0</v>
      </c>
      <c r="H425" s="53">
        <f t="shared" si="186"/>
        <v>0</v>
      </c>
      <c r="I425" s="53">
        <f t="shared" si="186"/>
        <v>0</v>
      </c>
      <c r="J425" s="53">
        <f t="shared" si="186"/>
        <v>0</v>
      </c>
      <c r="K425" s="53">
        <f t="shared" si="186"/>
        <v>0</v>
      </c>
      <c r="L425" s="53">
        <f t="shared" si="186"/>
        <v>0</v>
      </c>
      <c r="M425" s="53">
        <f t="shared" si="186"/>
        <v>0</v>
      </c>
      <c r="N425" s="53">
        <f t="shared" si="186"/>
        <v>0</v>
      </c>
      <c r="O425" s="53">
        <f t="shared" si="186"/>
        <v>0</v>
      </c>
      <c r="P425" s="53">
        <f t="shared" si="186"/>
        <v>0</v>
      </c>
      <c r="Q425" s="53">
        <f t="shared" si="186"/>
        <v>0</v>
      </c>
      <c r="R425" s="53">
        <f t="shared" si="186"/>
        <v>0</v>
      </c>
      <c r="S425" s="53">
        <f t="shared" si="186"/>
        <v>0</v>
      </c>
      <c r="T425" s="53">
        <f t="shared" si="186"/>
        <v>0</v>
      </c>
      <c r="U425" s="53">
        <f t="shared" si="186"/>
        <v>0</v>
      </c>
      <c r="V425" s="53">
        <f t="shared" si="186"/>
        <v>0</v>
      </c>
      <c r="W425" s="53">
        <f t="shared" si="186"/>
        <v>0</v>
      </c>
      <c r="X425" s="53">
        <f t="shared" si="186"/>
        <v>0</v>
      </c>
      <c r="Y425" s="53">
        <f t="shared" si="186"/>
        <v>0</v>
      </c>
      <c r="Z425" s="53">
        <f t="shared" si="186"/>
        <v>0</v>
      </c>
      <c r="AA425" s="53">
        <f t="shared" si="186"/>
        <v>0</v>
      </c>
      <c r="AB425" s="53">
        <f t="shared" si="186"/>
        <v>0</v>
      </c>
      <c r="AC425" s="53">
        <f t="shared" si="186"/>
        <v>0</v>
      </c>
      <c r="AD425" s="53">
        <f t="shared" si="186"/>
        <v>0</v>
      </c>
      <c r="AE425" s="53">
        <f t="shared" si="186"/>
        <v>0</v>
      </c>
      <c r="AK425" s="21">
        <f t="shared" ca="1" si="166"/>
        <v>0</v>
      </c>
    </row>
    <row r="426" spans="1:37" s="73" customFormat="1" ht="25.5" hidden="1">
      <c r="A426" s="54">
        <f t="shared" si="183"/>
        <v>3</v>
      </c>
      <c r="B426" s="75"/>
      <c r="C426" s="77" t="s">
        <v>118</v>
      </c>
      <c r="D426" s="76" t="s">
        <v>53</v>
      </c>
      <c r="E426" s="53">
        <f t="shared" ref="E426:AE426" si="187">SUBTOTAL(9,E427:E428)</f>
        <v>0</v>
      </c>
      <c r="F426" s="53">
        <f t="shared" si="187"/>
        <v>0</v>
      </c>
      <c r="G426" s="53">
        <f t="shared" si="187"/>
        <v>0</v>
      </c>
      <c r="H426" s="53">
        <f t="shared" si="187"/>
        <v>0</v>
      </c>
      <c r="I426" s="53">
        <f t="shared" si="187"/>
        <v>0</v>
      </c>
      <c r="J426" s="53">
        <f t="shared" si="187"/>
        <v>0</v>
      </c>
      <c r="K426" s="53">
        <f t="shared" si="187"/>
        <v>0</v>
      </c>
      <c r="L426" s="53">
        <f t="shared" si="187"/>
        <v>0</v>
      </c>
      <c r="M426" s="53">
        <f t="shared" si="187"/>
        <v>0</v>
      </c>
      <c r="N426" s="53">
        <f t="shared" si="187"/>
        <v>0</v>
      </c>
      <c r="O426" s="53">
        <f t="shared" si="187"/>
        <v>0</v>
      </c>
      <c r="P426" s="53">
        <f t="shared" si="187"/>
        <v>0</v>
      </c>
      <c r="Q426" s="53">
        <f t="shared" si="187"/>
        <v>0</v>
      </c>
      <c r="R426" s="53">
        <f t="shared" si="187"/>
        <v>0</v>
      </c>
      <c r="S426" s="53">
        <f t="shared" si="187"/>
        <v>0</v>
      </c>
      <c r="T426" s="53">
        <f t="shared" si="187"/>
        <v>0</v>
      </c>
      <c r="U426" s="53">
        <f t="shared" si="187"/>
        <v>0</v>
      </c>
      <c r="V426" s="53">
        <f t="shared" si="187"/>
        <v>0</v>
      </c>
      <c r="W426" s="53">
        <f t="shared" si="187"/>
        <v>0</v>
      </c>
      <c r="X426" s="53">
        <f t="shared" si="187"/>
        <v>0</v>
      </c>
      <c r="Y426" s="53">
        <f t="shared" si="187"/>
        <v>0</v>
      </c>
      <c r="Z426" s="53">
        <f t="shared" si="187"/>
        <v>0</v>
      </c>
      <c r="AA426" s="53">
        <f t="shared" si="187"/>
        <v>0</v>
      </c>
      <c r="AB426" s="53">
        <f t="shared" si="187"/>
        <v>0</v>
      </c>
      <c r="AC426" s="53">
        <f t="shared" si="187"/>
        <v>0</v>
      </c>
      <c r="AD426" s="53">
        <f t="shared" si="187"/>
        <v>0</v>
      </c>
      <c r="AE426" s="53">
        <f t="shared" si="187"/>
        <v>0</v>
      </c>
      <c r="AK426" s="21">
        <f t="shared" ca="1" si="166"/>
        <v>0</v>
      </c>
    </row>
    <row r="427" spans="1:37" s="73" customFormat="1" ht="25.5" hidden="1">
      <c r="A427" s="54">
        <f t="shared" si="183"/>
        <v>3</v>
      </c>
      <c r="B427" s="75"/>
      <c r="C427" s="155" t="s">
        <v>283</v>
      </c>
      <c r="D427" s="76" t="s">
        <v>284</v>
      </c>
      <c r="E427" s="57">
        <f>F427+Y427</f>
        <v>0</v>
      </c>
      <c r="F427" s="57">
        <f>SUM(G427:X427)</f>
        <v>0</v>
      </c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7">
        <f>SUM(Z427:AE427)</f>
        <v>0</v>
      </c>
      <c r="Z427" s="58"/>
      <c r="AA427" s="58"/>
      <c r="AB427" s="58"/>
      <c r="AC427" s="58"/>
      <c r="AD427" s="58"/>
      <c r="AE427" s="58"/>
      <c r="AK427" s="21">
        <f t="shared" ca="1" si="166"/>
        <v>1</v>
      </c>
    </row>
    <row r="428" spans="1:37" s="73" customFormat="1" ht="25.5" hidden="1">
      <c r="A428" s="54">
        <f t="shared" si="183"/>
        <v>3</v>
      </c>
      <c r="B428" s="75"/>
      <c r="C428" s="155" t="s">
        <v>285</v>
      </c>
      <c r="D428" s="76" t="s">
        <v>286</v>
      </c>
      <c r="E428" s="57">
        <f>F428+Y428</f>
        <v>0</v>
      </c>
      <c r="F428" s="57">
        <f>SUM(G428:X428)</f>
        <v>0</v>
      </c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7">
        <f>SUM(Z428:AE428)</f>
        <v>0</v>
      </c>
      <c r="Z428" s="58"/>
      <c r="AA428" s="58"/>
      <c r="AB428" s="58"/>
      <c r="AC428" s="58"/>
      <c r="AD428" s="58"/>
      <c r="AE428" s="58"/>
      <c r="AK428" s="21">
        <f t="shared" ca="1" si="166"/>
        <v>1</v>
      </c>
    </row>
    <row r="429" spans="1:37" s="73" customFormat="1" hidden="1">
      <c r="A429" s="54">
        <f t="shared" si="183"/>
        <v>3</v>
      </c>
      <c r="B429" s="78"/>
      <c r="C429" s="156" t="s">
        <v>119</v>
      </c>
      <c r="D429" s="79" t="s">
        <v>55</v>
      </c>
      <c r="E429" s="57">
        <f>F429+Y429</f>
        <v>0</v>
      </c>
      <c r="F429" s="57">
        <f>SUM(G429:X429)</f>
        <v>0</v>
      </c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7">
        <f>SUM(Z429:AE429)</f>
        <v>0</v>
      </c>
      <c r="Z429" s="58"/>
      <c r="AA429" s="58"/>
      <c r="AB429" s="58"/>
      <c r="AC429" s="58"/>
      <c r="AD429" s="58"/>
      <c r="AE429" s="58"/>
      <c r="AK429" s="21">
        <f t="shared" ca="1" si="166"/>
        <v>1</v>
      </c>
    </row>
    <row r="430" spans="1:37" s="73" customFormat="1" hidden="1">
      <c r="A430" s="54">
        <f t="shared" si="183"/>
        <v>3</v>
      </c>
      <c r="B430" s="78"/>
      <c r="C430" s="77" t="s">
        <v>287</v>
      </c>
      <c r="D430" s="80" t="s">
        <v>288</v>
      </c>
      <c r="E430" s="53">
        <f t="shared" ref="E430:AE430" si="188">SUBTOTAL(9,E431:E434)</f>
        <v>0</v>
      </c>
      <c r="F430" s="53">
        <f t="shared" si="188"/>
        <v>0</v>
      </c>
      <c r="G430" s="53">
        <f t="shared" si="188"/>
        <v>0</v>
      </c>
      <c r="H430" s="53">
        <f t="shared" si="188"/>
        <v>0</v>
      </c>
      <c r="I430" s="53">
        <f t="shared" si="188"/>
        <v>0</v>
      </c>
      <c r="J430" s="53">
        <f t="shared" si="188"/>
        <v>0</v>
      </c>
      <c r="K430" s="53">
        <f t="shared" si="188"/>
        <v>0</v>
      </c>
      <c r="L430" s="53">
        <f t="shared" si="188"/>
        <v>0</v>
      </c>
      <c r="M430" s="53">
        <f t="shared" si="188"/>
        <v>0</v>
      </c>
      <c r="N430" s="53">
        <f t="shared" si="188"/>
        <v>0</v>
      </c>
      <c r="O430" s="53">
        <f t="shared" si="188"/>
        <v>0</v>
      </c>
      <c r="P430" s="53">
        <f t="shared" si="188"/>
        <v>0</v>
      </c>
      <c r="Q430" s="53">
        <f t="shared" si="188"/>
        <v>0</v>
      </c>
      <c r="R430" s="53">
        <f t="shared" si="188"/>
        <v>0</v>
      </c>
      <c r="S430" s="53">
        <f t="shared" si="188"/>
        <v>0</v>
      </c>
      <c r="T430" s="53">
        <f t="shared" si="188"/>
        <v>0</v>
      </c>
      <c r="U430" s="53">
        <f t="shared" si="188"/>
        <v>0</v>
      </c>
      <c r="V430" s="53">
        <f t="shared" si="188"/>
        <v>0</v>
      </c>
      <c r="W430" s="53">
        <f t="shared" si="188"/>
        <v>0</v>
      </c>
      <c r="X430" s="53">
        <f t="shared" si="188"/>
        <v>0</v>
      </c>
      <c r="Y430" s="53">
        <f t="shared" si="188"/>
        <v>0</v>
      </c>
      <c r="Z430" s="53">
        <f t="shared" si="188"/>
        <v>0</v>
      </c>
      <c r="AA430" s="53">
        <f t="shared" si="188"/>
        <v>0</v>
      </c>
      <c r="AB430" s="53">
        <f t="shared" si="188"/>
        <v>0</v>
      </c>
      <c r="AC430" s="53">
        <f t="shared" si="188"/>
        <v>0</v>
      </c>
      <c r="AD430" s="53">
        <f t="shared" si="188"/>
        <v>0</v>
      </c>
      <c r="AE430" s="53">
        <f t="shared" si="188"/>
        <v>0</v>
      </c>
      <c r="AK430" s="21">
        <f t="shared" ca="1" si="166"/>
        <v>0</v>
      </c>
    </row>
    <row r="431" spans="1:37" s="73" customFormat="1" ht="25.5" hidden="1">
      <c r="A431" s="54">
        <f t="shared" si="183"/>
        <v>3</v>
      </c>
      <c r="B431" s="78"/>
      <c r="C431" s="157" t="s">
        <v>121</v>
      </c>
      <c r="D431" s="80" t="s">
        <v>122</v>
      </c>
      <c r="E431" s="57">
        <f t="shared" ref="E431:E442" si="189">F431+Y431</f>
        <v>0</v>
      </c>
      <c r="F431" s="57">
        <f t="shared" ref="F431:F442" si="190">SUM(G431:X431)</f>
        <v>0</v>
      </c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7">
        <f t="shared" ref="Y431:Y442" si="191">SUM(Z431:AE431)</f>
        <v>0</v>
      </c>
      <c r="Z431" s="58"/>
      <c r="AA431" s="58"/>
      <c r="AB431" s="58"/>
      <c r="AC431" s="58"/>
      <c r="AD431" s="58"/>
      <c r="AE431" s="58"/>
      <c r="AK431" s="21">
        <f t="shared" ca="1" si="166"/>
        <v>1</v>
      </c>
    </row>
    <row r="432" spans="1:37" s="73" customFormat="1" hidden="1">
      <c r="A432" s="54">
        <f t="shared" si="183"/>
        <v>3</v>
      </c>
      <c r="B432" s="78"/>
      <c r="C432" s="155" t="s">
        <v>125</v>
      </c>
      <c r="D432" s="80" t="s">
        <v>126</v>
      </c>
      <c r="E432" s="57">
        <f t="shared" si="189"/>
        <v>0</v>
      </c>
      <c r="F432" s="57">
        <f t="shared" si="190"/>
        <v>0</v>
      </c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7">
        <f t="shared" si="191"/>
        <v>0</v>
      </c>
      <c r="Z432" s="58"/>
      <c r="AA432" s="58"/>
      <c r="AB432" s="58"/>
      <c r="AC432" s="58"/>
      <c r="AD432" s="58"/>
      <c r="AE432" s="58"/>
      <c r="AK432" s="21">
        <f t="shared" ca="1" si="166"/>
        <v>1</v>
      </c>
    </row>
    <row r="433" spans="1:37" s="73" customFormat="1" hidden="1">
      <c r="A433" s="54">
        <f t="shared" si="183"/>
        <v>3</v>
      </c>
      <c r="B433" s="78"/>
      <c r="C433" s="155" t="s">
        <v>472</v>
      </c>
      <c r="D433" s="80" t="s">
        <v>127</v>
      </c>
      <c r="E433" s="57">
        <f t="shared" si="189"/>
        <v>0</v>
      </c>
      <c r="F433" s="57">
        <f t="shared" si="190"/>
        <v>0</v>
      </c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7">
        <f t="shared" si="191"/>
        <v>0</v>
      </c>
      <c r="Z433" s="58"/>
      <c r="AA433" s="58"/>
      <c r="AB433" s="58"/>
      <c r="AC433" s="58"/>
      <c r="AD433" s="58"/>
      <c r="AE433" s="58"/>
      <c r="AK433" s="21">
        <f t="shared" ca="1" si="166"/>
        <v>1</v>
      </c>
    </row>
    <row r="434" spans="1:37" s="73" customFormat="1" ht="25.5" hidden="1">
      <c r="A434" s="54">
        <f t="shared" si="183"/>
        <v>3</v>
      </c>
      <c r="B434" s="78"/>
      <c r="C434" s="155" t="s">
        <v>128</v>
      </c>
      <c r="D434" s="80" t="s">
        <v>129</v>
      </c>
      <c r="E434" s="57">
        <f t="shared" si="189"/>
        <v>0</v>
      </c>
      <c r="F434" s="57">
        <f t="shared" si="190"/>
        <v>0</v>
      </c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7">
        <f t="shared" si="191"/>
        <v>0</v>
      </c>
      <c r="Z434" s="58"/>
      <c r="AA434" s="58"/>
      <c r="AB434" s="58"/>
      <c r="AC434" s="58"/>
      <c r="AD434" s="58"/>
      <c r="AE434" s="58"/>
      <c r="AK434" s="21">
        <f t="shared" ca="1" si="166"/>
        <v>1</v>
      </c>
    </row>
    <row r="435" spans="1:37" s="73" customFormat="1" hidden="1">
      <c r="A435" s="54">
        <f t="shared" si="183"/>
        <v>3</v>
      </c>
      <c r="B435" s="78"/>
      <c r="C435" s="81" t="s">
        <v>130</v>
      </c>
      <c r="D435" s="80" t="s">
        <v>58</v>
      </c>
      <c r="E435" s="57">
        <f t="shared" si="189"/>
        <v>0</v>
      </c>
      <c r="F435" s="57">
        <f t="shared" si="190"/>
        <v>0</v>
      </c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7">
        <f t="shared" si="191"/>
        <v>0</v>
      </c>
      <c r="Z435" s="58"/>
      <c r="AA435" s="58"/>
      <c r="AB435" s="58"/>
      <c r="AC435" s="58"/>
      <c r="AD435" s="58"/>
      <c r="AE435" s="58"/>
      <c r="AK435" s="21">
        <f t="shared" ca="1" si="166"/>
        <v>1</v>
      </c>
    </row>
    <row r="436" spans="1:37" s="73" customFormat="1" hidden="1">
      <c r="A436" s="54">
        <f t="shared" si="183"/>
        <v>3</v>
      </c>
      <c r="B436" s="78"/>
      <c r="C436" s="82" t="s">
        <v>131</v>
      </c>
      <c r="D436" s="79" t="s">
        <v>60</v>
      </c>
      <c r="E436" s="57">
        <f t="shared" si="189"/>
        <v>0</v>
      </c>
      <c r="F436" s="57">
        <f t="shared" si="190"/>
        <v>0</v>
      </c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7">
        <f t="shared" si="191"/>
        <v>0</v>
      </c>
      <c r="Z436" s="58"/>
      <c r="AA436" s="58"/>
      <c r="AB436" s="58"/>
      <c r="AC436" s="58"/>
      <c r="AD436" s="58"/>
      <c r="AE436" s="58"/>
      <c r="AK436" s="21">
        <f t="shared" ca="1" si="166"/>
        <v>1</v>
      </c>
    </row>
    <row r="437" spans="1:37" s="73" customFormat="1" hidden="1">
      <c r="A437" s="54">
        <f t="shared" si="183"/>
        <v>3</v>
      </c>
      <c r="B437" s="78"/>
      <c r="C437" s="82" t="s">
        <v>312</v>
      </c>
      <c r="D437" s="79" t="s">
        <v>71</v>
      </c>
      <c r="E437" s="57">
        <f t="shared" si="189"/>
        <v>0</v>
      </c>
      <c r="F437" s="57">
        <f t="shared" si="190"/>
        <v>0</v>
      </c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7">
        <f t="shared" si="191"/>
        <v>0</v>
      </c>
      <c r="Z437" s="58"/>
      <c r="AA437" s="58"/>
      <c r="AB437" s="58"/>
      <c r="AC437" s="58"/>
      <c r="AD437" s="58"/>
      <c r="AE437" s="58"/>
      <c r="AK437" s="21">
        <f t="shared" ca="1" si="166"/>
        <v>1</v>
      </c>
    </row>
    <row r="438" spans="1:37" s="73" customFormat="1" hidden="1">
      <c r="A438" s="54">
        <f t="shared" si="183"/>
        <v>3</v>
      </c>
      <c r="B438" s="83"/>
      <c r="C438" s="87" t="s">
        <v>137</v>
      </c>
      <c r="D438" s="85" t="s">
        <v>99</v>
      </c>
      <c r="E438" s="57">
        <f t="shared" si="189"/>
        <v>0</v>
      </c>
      <c r="F438" s="57">
        <f t="shared" si="190"/>
        <v>0</v>
      </c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7">
        <f t="shared" si="191"/>
        <v>0</v>
      </c>
      <c r="Z438" s="58"/>
      <c r="AA438" s="58"/>
      <c r="AB438" s="58"/>
      <c r="AC438" s="58"/>
      <c r="AD438" s="58"/>
      <c r="AE438" s="58"/>
      <c r="AK438" s="21">
        <f t="shared" ca="1" si="166"/>
        <v>1</v>
      </c>
    </row>
    <row r="439" spans="1:37" s="73" customFormat="1" hidden="1">
      <c r="A439" s="54">
        <f t="shared" si="183"/>
        <v>3</v>
      </c>
      <c r="B439" s="59"/>
      <c r="C439" s="84" t="s">
        <v>473</v>
      </c>
      <c r="D439" s="72"/>
      <c r="E439" s="53">
        <f t="shared" ref="E439:AE439" si="192">SUBTOTAL(9,E440:E441)</f>
        <v>0</v>
      </c>
      <c r="F439" s="53">
        <f t="shared" si="192"/>
        <v>0</v>
      </c>
      <c r="G439" s="53">
        <f t="shared" si="192"/>
        <v>0</v>
      </c>
      <c r="H439" s="53">
        <f t="shared" si="192"/>
        <v>0</v>
      </c>
      <c r="I439" s="53">
        <f t="shared" si="192"/>
        <v>0</v>
      </c>
      <c r="J439" s="53">
        <f t="shared" si="192"/>
        <v>0</v>
      </c>
      <c r="K439" s="53">
        <f t="shared" si="192"/>
        <v>0</v>
      </c>
      <c r="L439" s="53">
        <f t="shared" si="192"/>
        <v>0</v>
      </c>
      <c r="M439" s="53">
        <f t="shared" si="192"/>
        <v>0</v>
      </c>
      <c r="N439" s="53">
        <f t="shared" si="192"/>
        <v>0</v>
      </c>
      <c r="O439" s="53">
        <f t="shared" si="192"/>
        <v>0</v>
      </c>
      <c r="P439" s="53">
        <f t="shared" si="192"/>
        <v>0</v>
      </c>
      <c r="Q439" s="53">
        <f t="shared" si="192"/>
        <v>0</v>
      </c>
      <c r="R439" s="53">
        <f t="shared" si="192"/>
        <v>0</v>
      </c>
      <c r="S439" s="53">
        <f t="shared" si="192"/>
        <v>0</v>
      </c>
      <c r="T439" s="53">
        <f t="shared" si="192"/>
        <v>0</v>
      </c>
      <c r="U439" s="53">
        <f t="shared" si="192"/>
        <v>0</v>
      </c>
      <c r="V439" s="53">
        <f t="shared" si="192"/>
        <v>0</v>
      </c>
      <c r="W439" s="53">
        <f t="shared" si="192"/>
        <v>0</v>
      </c>
      <c r="X439" s="53">
        <f t="shared" si="192"/>
        <v>0</v>
      </c>
      <c r="Y439" s="53">
        <f t="shared" si="192"/>
        <v>0</v>
      </c>
      <c r="Z439" s="53">
        <f t="shared" si="192"/>
        <v>0</v>
      </c>
      <c r="AA439" s="53">
        <f t="shared" si="192"/>
        <v>0</v>
      </c>
      <c r="AB439" s="53">
        <f t="shared" si="192"/>
        <v>0</v>
      </c>
      <c r="AC439" s="53">
        <f t="shared" si="192"/>
        <v>0</v>
      </c>
      <c r="AD439" s="53">
        <f t="shared" si="192"/>
        <v>0</v>
      </c>
      <c r="AE439" s="53">
        <f t="shared" si="192"/>
        <v>0</v>
      </c>
      <c r="AK439" s="21">
        <f t="shared" ca="1" si="166"/>
        <v>0</v>
      </c>
    </row>
    <row r="440" spans="1:37" s="73" customFormat="1" hidden="1">
      <c r="A440" s="54">
        <f t="shared" si="183"/>
        <v>3</v>
      </c>
      <c r="B440" s="83"/>
      <c r="C440" s="86" t="s">
        <v>474</v>
      </c>
      <c r="D440" s="88" t="s">
        <v>140</v>
      </c>
      <c r="E440" s="57">
        <f t="shared" si="189"/>
        <v>0</v>
      </c>
      <c r="F440" s="57">
        <f t="shared" si="190"/>
        <v>0</v>
      </c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7">
        <f t="shared" si="191"/>
        <v>0</v>
      </c>
      <c r="Z440" s="58"/>
      <c r="AA440" s="58"/>
      <c r="AB440" s="58"/>
      <c r="AC440" s="58"/>
      <c r="AD440" s="58"/>
      <c r="AE440" s="58"/>
      <c r="AK440" s="21">
        <f t="shared" ca="1" si="166"/>
        <v>1</v>
      </c>
    </row>
    <row r="441" spans="1:37" s="73" customFormat="1" ht="25.5" hidden="1">
      <c r="A441" s="54">
        <f t="shared" si="183"/>
        <v>3</v>
      </c>
      <c r="B441" s="83"/>
      <c r="C441" s="86" t="s">
        <v>476</v>
      </c>
      <c r="D441" s="85" t="s">
        <v>112</v>
      </c>
      <c r="E441" s="57">
        <f t="shared" si="189"/>
        <v>0</v>
      </c>
      <c r="F441" s="57">
        <f t="shared" si="190"/>
        <v>0</v>
      </c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7">
        <f t="shared" si="191"/>
        <v>0</v>
      </c>
      <c r="Z441" s="58"/>
      <c r="AA441" s="58"/>
      <c r="AB441" s="58"/>
      <c r="AC441" s="58"/>
      <c r="AD441" s="58"/>
      <c r="AE441" s="58"/>
      <c r="AK441" s="21">
        <f t="shared" ca="1" si="166"/>
        <v>1</v>
      </c>
    </row>
    <row r="442" spans="1:37" s="73" customFormat="1" ht="25.5" hidden="1">
      <c r="A442" s="54">
        <f t="shared" si="183"/>
        <v>3</v>
      </c>
      <c r="B442" s="83"/>
      <c r="C442" s="84" t="s">
        <v>142</v>
      </c>
      <c r="D442" s="85" t="s">
        <v>113</v>
      </c>
      <c r="E442" s="57">
        <f t="shared" si="189"/>
        <v>0</v>
      </c>
      <c r="F442" s="57">
        <f t="shared" si="190"/>
        <v>0</v>
      </c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7">
        <f t="shared" si="191"/>
        <v>0</v>
      </c>
      <c r="Z442" s="58"/>
      <c r="AA442" s="58"/>
      <c r="AB442" s="58"/>
      <c r="AC442" s="58"/>
      <c r="AD442" s="58"/>
      <c r="AE442" s="58"/>
      <c r="AK442" s="21">
        <f t="shared" ca="1" si="166"/>
        <v>1</v>
      </c>
    </row>
    <row r="443" spans="1:37" s="73" customFormat="1" hidden="1">
      <c r="A443" s="54">
        <f t="shared" si="183"/>
        <v>3</v>
      </c>
      <c r="B443" s="56" t="s">
        <v>74</v>
      </c>
      <c r="C443" s="74" t="s">
        <v>313</v>
      </c>
      <c r="D443" s="85" t="s">
        <v>143</v>
      </c>
      <c r="E443" s="57">
        <f t="shared" ref="E443:AE443" si="193">SUBTOTAL(9,E444:E445)</f>
        <v>0</v>
      </c>
      <c r="F443" s="57">
        <f t="shared" si="193"/>
        <v>0</v>
      </c>
      <c r="G443" s="53">
        <f t="shared" si="193"/>
        <v>0</v>
      </c>
      <c r="H443" s="53">
        <f t="shared" si="193"/>
        <v>0</v>
      </c>
      <c r="I443" s="53">
        <f t="shared" si="193"/>
        <v>0</v>
      </c>
      <c r="J443" s="53">
        <f t="shared" si="193"/>
        <v>0</v>
      </c>
      <c r="K443" s="53">
        <f t="shared" si="193"/>
        <v>0</v>
      </c>
      <c r="L443" s="53">
        <f t="shared" si="193"/>
        <v>0</v>
      </c>
      <c r="M443" s="53">
        <f t="shared" si="193"/>
        <v>0</v>
      </c>
      <c r="N443" s="53">
        <f t="shared" si="193"/>
        <v>0</v>
      </c>
      <c r="O443" s="53">
        <f t="shared" si="193"/>
        <v>0</v>
      </c>
      <c r="P443" s="53">
        <f t="shared" si="193"/>
        <v>0</v>
      </c>
      <c r="Q443" s="53">
        <f t="shared" si="193"/>
        <v>0</v>
      </c>
      <c r="R443" s="53">
        <f t="shared" si="193"/>
        <v>0</v>
      </c>
      <c r="S443" s="53">
        <f t="shared" si="193"/>
        <v>0</v>
      </c>
      <c r="T443" s="53">
        <f t="shared" si="193"/>
        <v>0</v>
      </c>
      <c r="U443" s="53">
        <f t="shared" si="193"/>
        <v>0</v>
      </c>
      <c r="V443" s="53">
        <f t="shared" si="193"/>
        <v>0</v>
      </c>
      <c r="W443" s="53">
        <f t="shared" si="193"/>
        <v>0</v>
      </c>
      <c r="X443" s="53">
        <f t="shared" si="193"/>
        <v>0</v>
      </c>
      <c r="Y443" s="57">
        <f t="shared" si="193"/>
        <v>0</v>
      </c>
      <c r="Z443" s="53">
        <f t="shared" si="193"/>
        <v>0</v>
      </c>
      <c r="AA443" s="53">
        <f t="shared" si="193"/>
        <v>0</v>
      </c>
      <c r="AB443" s="53">
        <f t="shared" si="193"/>
        <v>0</v>
      </c>
      <c r="AC443" s="53">
        <f t="shared" si="193"/>
        <v>0</v>
      </c>
      <c r="AD443" s="53">
        <f t="shared" si="193"/>
        <v>0</v>
      </c>
      <c r="AE443" s="53">
        <f t="shared" si="193"/>
        <v>0</v>
      </c>
      <c r="AK443" s="21">
        <f t="shared" ca="1" si="166"/>
        <v>0</v>
      </c>
    </row>
    <row r="444" spans="1:37" s="73" customFormat="1" hidden="1">
      <c r="A444" s="54">
        <f>IF(MAX(E444:AF444)=0,IF(MIN(E444:AF444)=0,3,2),2)</f>
        <v>3</v>
      </c>
      <c r="B444" s="83"/>
      <c r="C444" s="87" t="s">
        <v>314</v>
      </c>
      <c r="D444" s="88" t="s">
        <v>315</v>
      </c>
      <c r="E444" s="57">
        <f>F444+Y444</f>
        <v>0</v>
      </c>
      <c r="F444" s="57">
        <f>SUM(G444:X444)</f>
        <v>0</v>
      </c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7">
        <f>SUM(Z444:AE444)</f>
        <v>0</v>
      </c>
      <c r="Z444" s="58"/>
      <c r="AA444" s="58"/>
      <c r="AB444" s="58"/>
      <c r="AC444" s="58"/>
      <c r="AD444" s="58"/>
      <c r="AE444" s="58"/>
      <c r="AK444" s="21">
        <f t="shared" ref="AK444:AK508" ca="1" si="194">IF(CELL("protect",AC444),0,1)</f>
        <v>1</v>
      </c>
    </row>
    <row r="445" spans="1:37" s="73" customFormat="1" hidden="1">
      <c r="A445" s="54">
        <f>IF(MAX(E445:AF445)=0,IF(MIN(E445:AF445)=0,3,2),2)</f>
        <v>3</v>
      </c>
      <c r="B445" s="83"/>
      <c r="C445" s="87" t="s">
        <v>316</v>
      </c>
      <c r="D445" s="88" t="s">
        <v>317</v>
      </c>
      <c r="E445" s="57">
        <f>F445+Y445</f>
        <v>0</v>
      </c>
      <c r="F445" s="57">
        <f>SUM(G445:X445)</f>
        <v>0</v>
      </c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7">
        <f>SUM(Z445:AE445)</f>
        <v>0</v>
      </c>
      <c r="Z445" s="58"/>
      <c r="AA445" s="58"/>
      <c r="AB445" s="58"/>
      <c r="AC445" s="58"/>
      <c r="AD445" s="58"/>
      <c r="AE445" s="58"/>
      <c r="AK445" s="21">
        <f t="shared" ca="1" si="194"/>
        <v>1</v>
      </c>
    </row>
    <row r="446" spans="1:37" s="73" customFormat="1" hidden="1">
      <c r="A446" s="54">
        <f t="shared" si="183"/>
        <v>3</v>
      </c>
      <c r="B446" s="56" t="s">
        <v>111</v>
      </c>
      <c r="C446" s="74" t="s">
        <v>144</v>
      </c>
      <c r="D446" s="85"/>
      <c r="E446" s="53">
        <f t="shared" ref="E446:AE446" si="195">SUBTOTAL(9,E447:E451)</f>
        <v>0</v>
      </c>
      <c r="F446" s="53">
        <f t="shared" si="195"/>
        <v>0</v>
      </c>
      <c r="G446" s="53">
        <f t="shared" si="195"/>
        <v>0</v>
      </c>
      <c r="H446" s="53">
        <f t="shared" si="195"/>
        <v>0</v>
      </c>
      <c r="I446" s="53">
        <f t="shared" si="195"/>
        <v>0</v>
      </c>
      <c r="J446" s="53">
        <f t="shared" si="195"/>
        <v>0</v>
      </c>
      <c r="K446" s="53">
        <f t="shared" si="195"/>
        <v>0</v>
      </c>
      <c r="L446" s="53">
        <f t="shared" si="195"/>
        <v>0</v>
      </c>
      <c r="M446" s="53">
        <f t="shared" si="195"/>
        <v>0</v>
      </c>
      <c r="N446" s="53">
        <f t="shared" si="195"/>
        <v>0</v>
      </c>
      <c r="O446" s="53">
        <f t="shared" si="195"/>
        <v>0</v>
      </c>
      <c r="P446" s="53">
        <f t="shared" si="195"/>
        <v>0</v>
      </c>
      <c r="Q446" s="53">
        <f t="shared" si="195"/>
        <v>0</v>
      </c>
      <c r="R446" s="53">
        <f t="shared" si="195"/>
        <v>0</v>
      </c>
      <c r="S446" s="53">
        <f t="shared" si="195"/>
        <v>0</v>
      </c>
      <c r="T446" s="53">
        <f t="shared" si="195"/>
        <v>0</v>
      </c>
      <c r="U446" s="53">
        <f t="shared" si="195"/>
        <v>0</v>
      </c>
      <c r="V446" s="53">
        <f t="shared" si="195"/>
        <v>0</v>
      </c>
      <c r="W446" s="53">
        <f t="shared" si="195"/>
        <v>0</v>
      </c>
      <c r="X446" s="53">
        <f t="shared" si="195"/>
        <v>0</v>
      </c>
      <c r="Y446" s="53">
        <f t="shared" si="195"/>
        <v>0</v>
      </c>
      <c r="Z446" s="53">
        <f t="shared" si="195"/>
        <v>0</v>
      </c>
      <c r="AA446" s="53">
        <f t="shared" si="195"/>
        <v>0</v>
      </c>
      <c r="AB446" s="53">
        <f t="shared" si="195"/>
        <v>0</v>
      </c>
      <c r="AC446" s="53">
        <f t="shared" si="195"/>
        <v>0</v>
      </c>
      <c r="AD446" s="53">
        <f t="shared" si="195"/>
        <v>0</v>
      </c>
      <c r="AE446" s="53">
        <f t="shared" si="195"/>
        <v>0</v>
      </c>
      <c r="AK446" s="21">
        <f t="shared" ca="1" si="194"/>
        <v>0</v>
      </c>
    </row>
    <row r="447" spans="1:37" s="73" customFormat="1" hidden="1">
      <c r="A447" s="54">
        <f t="shared" si="183"/>
        <v>3</v>
      </c>
      <c r="B447" s="83"/>
      <c r="C447" s="87" t="s">
        <v>145</v>
      </c>
      <c r="D447" s="88" t="s">
        <v>146</v>
      </c>
      <c r="E447" s="57">
        <f>F447+Y447</f>
        <v>0</v>
      </c>
      <c r="F447" s="57">
        <f>SUM(G447:X447)</f>
        <v>0</v>
      </c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7">
        <f>SUM(Z447:AE447)</f>
        <v>0</v>
      </c>
      <c r="Z447" s="58"/>
      <c r="AA447" s="58"/>
      <c r="AB447" s="58"/>
      <c r="AC447" s="58"/>
      <c r="AD447" s="58"/>
      <c r="AE447" s="58"/>
      <c r="AK447" s="21">
        <f t="shared" ca="1" si="194"/>
        <v>1</v>
      </c>
    </row>
    <row r="448" spans="1:37" s="73" customFormat="1" hidden="1">
      <c r="A448" s="54">
        <f t="shared" si="183"/>
        <v>3</v>
      </c>
      <c r="B448" s="83"/>
      <c r="C448" s="87" t="s">
        <v>147</v>
      </c>
      <c r="D448" s="88" t="s">
        <v>148</v>
      </c>
      <c r="E448" s="57">
        <f>F448+Y448</f>
        <v>0</v>
      </c>
      <c r="F448" s="57">
        <f>SUM(G448:X448)</f>
        <v>0</v>
      </c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7">
        <f>SUM(Z448:AE448)</f>
        <v>0</v>
      </c>
      <c r="Z448" s="58"/>
      <c r="AA448" s="58"/>
      <c r="AB448" s="58"/>
      <c r="AC448" s="58"/>
      <c r="AD448" s="58"/>
      <c r="AE448" s="58"/>
      <c r="AK448" s="21">
        <f t="shared" ca="1" si="194"/>
        <v>1</v>
      </c>
    </row>
    <row r="449" spans="1:37" s="73" customFormat="1" hidden="1">
      <c r="A449" s="54">
        <f t="shared" si="183"/>
        <v>3</v>
      </c>
      <c r="B449" s="83"/>
      <c r="C449" s="87" t="s">
        <v>149</v>
      </c>
      <c r="D449" s="88" t="s">
        <v>150</v>
      </c>
      <c r="E449" s="57">
        <f>F449+Y449</f>
        <v>0</v>
      </c>
      <c r="F449" s="57">
        <f>SUM(G449:X449)</f>
        <v>0</v>
      </c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7">
        <f>SUM(Z449:AE449)</f>
        <v>0</v>
      </c>
      <c r="Z449" s="58"/>
      <c r="AA449" s="58"/>
      <c r="AB449" s="58"/>
      <c r="AC449" s="58"/>
      <c r="AD449" s="58"/>
      <c r="AE449" s="58"/>
      <c r="AK449" s="21">
        <f t="shared" ca="1" si="194"/>
        <v>1</v>
      </c>
    </row>
    <row r="450" spans="1:37" s="73" customFormat="1" hidden="1">
      <c r="A450" s="54">
        <f t="shared" si="183"/>
        <v>3</v>
      </c>
      <c r="B450" s="83"/>
      <c r="C450" s="87" t="s">
        <v>151</v>
      </c>
      <c r="D450" s="88" t="s">
        <v>152</v>
      </c>
      <c r="E450" s="57">
        <f>F450+Y450</f>
        <v>0</v>
      </c>
      <c r="F450" s="57">
        <f>SUM(G450:X450)</f>
        <v>0</v>
      </c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7">
        <f>SUM(Z450:AE450)</f>
        <v>0</v>
      </c>
      <c r="Z450" s="58"/>
      <c r="AA450" s="58"/>
      <c r="AB450" s="58"/>
      <c r="AC450" s="58"/>
      <c r="AD450" s="58"/>
      <c r="AE450" s="58"/>
      <c r="AK450" s="21">
        <f t="shared" ca="1" si="194"/>
        <v>1</v>
      </c>
    </row>
    <row r="451" spans="1:37" s="73" customFormat="1" hidden="1">
      <c r="A451" s="54">
        <f t="shared" si="183"/>
        <v>3</v>
      </c>
      <c r="B451" s="83"/>
      <c r="C451" s="87" t="s">
        <v>153</v>
      </c>
      <c r="D451" s="88" t="s">
        <v>154</v>
      </c>
      <c r="E451" s="57">
        <f>F451+Y451</f>
        <v>0</v>
      </c>
      <c r="F451" s="57">
        <f>SUM(G451:X451)</f>
        <v>0</v>
      </c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7">
        <f>SUM(Z451:AE451)</f>
        <v>0</v>
      </c>
      <c r="Z451" s="58"/>
      <c r="AA451" s="58"/>
      <c r="AB451" s="58"/>
      <c r="AC451" s="58"/>
      <c r="AD451" s="58"/>
      <c r="AE451" s="58"/>
      <c r="AK451" s="21">
        <f t="shared" ca="1" si="194"/>
        <v>1</v>
      </c>
    </row>
    <row r="452" spans="1:37" s="73" customFormat="1" hidden="1">
      <c r="A452" s="137">
        <f>A453</f>
        <v>3</v>
      </c>
      <c r="B452" s="64"/>
      <c r="C452" s="91"/>
      <c r="D452" s="65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K452" s="21">
        <f t="shared" ca="1" si="194"/>
        <v>0</v>
      </c>
    </row>
    <row r="453" spans="1:37" s="73" customFormat="1" hidden="1">
      <c r="A453" s="137">
        <f>A454</f>
        <v>3</v>
      </c>
      <c r="B453" s="64"/>
      <c r="C453" s="93" t="s">
        <v>165</v>
      </c>
      <c r="D453" s="65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K453" s="21">
        <f t="shared" ca="1" si="194"/>
        <v>0</v>
      </c>
    </row>
    <row r="454" spans="1:37" s="73" customFormat="1" hidden="1">
      <c r="A454" s="54">
        <f t="shared" ref="A454:A460" si="196">IF(MAX(E454:AF454)=0,IF(MIN(E454:AF454)=0,3,2),2)</f>
        <v>3</v>
      </c>
      <c r="B454" s="64"/>
      <c r="C454" s="91" t="s">
        <v>168</v>
      </c>
      <c r="D454" s="88"/>
      <c r="E454" s="94">
        <f t="shared" ref="E454:AE454" si="197">SUM(E455:E456)</f>
        <v>0</v>
      </c>
      <c r="F454" s="94">
        <f t="shared" si="197"/>
        <v>0</v>
      </c>
      <c r="G454" s="94">
        <f t="shared" si="197"/>
        <v>0</v>
      </c>
      <c r="H454" s="94">
        <f t="shared" si="197"/>
        <v>0</v>
      </c>
      <c r="I454" s="94">
        <f t="shared" si="197"/>
        <v>0</v>
      </c>
      <c r="J454" s="94">
        <f t="shared" si="197"/>
        <v>0</v>
      </c>
      <c r="K454" s="94">
        <f t="shared" si="197"/>
        <v>0</v>
      </c>
      <c r="L454" s="94">
        <f t="shared" si="197"/>
        <v>0</v>
      </c>
      <c r="M454" s="94">
        <f t="shared" si="197"/>
        <v>0</v>
      </c>
      <c r="N454" s="94">
        <f t="shared" si="197"/>
        <v>0</v>
      </c>
      <c r="O454" s="94">
        <f t="shared" si="197"/>
        <v>0</v>
      </c>
      <c r="P454" s="94">
        <f t="shared" si="197"/>
        <v>0</v>
      </c>
      <c r="Q454" s="94">
        <f t="shared" si="197"/>
        <v>0</v>
      </c>
      <c r="R454" s="94">
        <f t="shared" si="197"/>
        <v>0</v>
      </c>
      <c r="S454" s="94">
        <f t="shared" si="197"/>
        <v>0</v>
      </c>
      <c r="T454" s="94">
        <f t="shared" si="197"/>
        <v>0</v>
      </c>
      <c r="U454" s="94">
        <f t="shared" si="197"/>
        <v>0</v>
      </c>
      <c r="V454" s="94">
        <f t="shared" si="197"/>
        <v>0</v>
      </c>
      <c r="W454" s="94">
        <f t="shared" si="197"/>
        <v>0</v>
      </c>
      <c r="X454" s="94">
        <f t="shared" si="197"/>
        <v>0</v>
      </c>
      <c r="Y454" s="94">
        <f t="shared" si="197"/>
        <v>0</v>
      </c>
      <c r="Z454" s="94">
        <f t="shared" si="197"/>
        <v>0</v>
      </c>
      <c r="AA454" s="94">
        <f t="shared" si="197"/>
        <v>0</v>
      </c>
      <c r="AB454" s="94">
        <f t="shared" si="197"/>
        <v>0</v>
      </c>
      <c r="AC454" s="94">
        <f t="shared" si="197"/>
        <v>0</v>
      </c>
      <c r="AD454" s="94">
        <f t="shared" si="197"/>
        <v>0</v>
      </c>
      <c r="AE454" s="94">
        <f t="shared" si="197"/>
        <v>0</v>
      </c>
      <c r="AK454" s="21">
        <f t="shared" ca="1" si="194"/>
        <v>0</v>
      </c>
    </row>
    <row r="455" spans="1:37" s="73" customFormat="1" hidden="1">
      <c r="A455" s="54">
        <f t="shared" si="196"/>
        <v>3</v>
      </c>
      <c r="B455" s="64"/>
      <c r="C455" s="95" t="s">
        <v>169</v>
      </c>
      <c r="D455" s="88"/>
      <c r="E455" s="57">
        <f>F455+Y455</f>
        <v>0</v>
      </c>
      <c r="F455" s="57">
        <f>SUM(G455:X455)</f>
        <v>0</v>
      </c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7">
        <f>SUM(Z455:AE455)</f>
        <v>0</v>
      </c>
      <c r="Z455" s="58"/>
      <c r="AA455" s="58"/>
      <c r="AB455" s="58"/>
      <c r="AC455" s="58"/>
      <c r="AD455" s="58"/>
      <c r="AE455" s="58"/>
      <c r="AK455" s="21">
        <f t="shared" ca="1" si="194"/>
        <v>1</v>
      </c>
    </row>
    <row r="456" spans="1:37" s="73" customFormat="1" hidden="1">
      <c r="A456" s="54">
        <f t="shared" si="196"/>
        <v>3</v>
      </c>
      <c r="B456" s="64"/>
      <c r="C456" s="95" t="s">
        <v>170</v>
      </c>
      <c r="D456" s="88"/>
      <c r="E456" s="57">
        <f>F456+Y456</f>
        <v>0</v>
      </c>
      <c r="F456" s="57">
        <f>SUM(G456:X456)</f>
        <v>0</v>
      </c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7">
        <f>SUM(Z456:AE456)</f>
        <v>0</v>
      </c>
      <c r="Z456" s="58"/>
      <c r="AA456" s="58"/>
      <c r="AB456" s="58"/>
      <c r="AC456" s="58"/>
      <c r="AD456" s="58"/>
      <c r="AE456" s="58"/>
      <c r="AK456" s="21">
        <f t="shared" ca="1" si="194"/>
        <v>1</v>
      </c>
    </row>
    <row r="457" spans="1:37" s="73" customFormat="1" hidden="1">
      <c r="A457" s="54">
        <f t="shared" si="196"/>
        <v>3</v>
      </c>
      <c r="B457" s="64"/>
      <c r="C457" s="91" t="s">
        <v>171</v>
      </c>
      <c r="D457" s="88"/>
      <c r="E457" s="94">
        <f t="shared" ref="E457:AE457" si="198">SUM(E458:E459)</f>
        <v>0</v>
      </c>
      <c r="F457" s="94">
        <f t="shared" si="198"/>
        <v>0</v>
      </c>
      <c r="G457" s="94">
        <f t="shared" si="198"/>
        <v>0</v>
      </c>
      <c r="H457" s="94">
        <f t="shared" si="198"/>
        <v>0</v>
      </c>
      <c r="I457" s="94">
        <f t="shared" si="198"/>
        <v>0</v>
      </c>
      <c r="J457" s="94">
        <f t="shared" si="198"/>
        <v>0</v>
      </c>
      <c r="K457" s="94">
        <f t="shared" si="198"/>
        <v>0</v>
      </c>
      <c r="L457" s="94">
        <f t="shared" si="198"/>
        <v>0</v>
      </c>
      <c r="M457" s="94">
        <f t="shared" si="198"/>
        <v>0</v>
      </c>
      <c r="N457" s="94">
        <f t="shared" si="198"/>
        <v>0</v>
      </c>
      <c r="O457" s="94">
        <f t="shared" si="198"/>
        <v>0</v>
      </c>
      <c r="P457" s="94">
        <f t="shared" si="198"/>
        <v>0</v>
      </c>
      <c r="Q457" s="94">
        <f t="shared" si="198"/>
        <v>0</v>
      </c>
      <c r="R457" s="94">
        <f t="shared" si="198"/>
        <v>0</v>
      </c>
      <c r="S457" s="94">
        <f t="shared" si="198"/>
        <v>0</v>
      </c>
      <c r="T457" s="94">
        <f t="shared" si="198"/>
        <v>0</v>
      </c>
      <c r="U457" s="94">
        <f t="shared" si="198"/>
        <v>0</v>
      </c>
      <c r="V457" s="94">
        <f t="shared" si="198"/>
        <v>0</v>
      </c>
      <c r="W457" s="94">
        <f t="shared" si="198"/>
        <v>0</v>
      </c>
      <c r="X457" s="94">
        <f t="shared" si="198"/>
        <v>0</v>
      </c>
      <c r="Y457" s="94">
        <f t="shared" si="198"/>
        <v>0</v>
      </c>
      <c r="Z457" s="94">
        <f t="shared" si="198"/>
        <v>0</v>
      </c>
      <c r="AA457" s="94">
        <f t="shared" si="198"/>
        <v>0</v>
      </c>
      <c r="AB457" s="94">
        <f t="shared" si="198"/>
        <v>0</v>
      </c>
      <c r="AC457" s="94">
        <f t="shared" si="198"/>
        <v>0</v>
      </c>
      <c r="AD457" s="94">
        <f t="shared" si="198"/>
        <v>0</v>
      </c>
      <c r="AE457" s="94">
        <f t="shared" si="198"/>
        <v>0</v>
      </c>
      <c r="AK457" s="21">
        <f t="shared" ca="1" si="194"/>
        <v>0</v>
      </c>
    </row>
    <row r="458" spans="1:37" s="73" customFormat="1" hidden="1">
      <c r="A458" s="54">
        <f t="shared" si="196"/>
        <v>3</v>
      </c>
      <c r="B458" s="64"/>
      <c r="C458" s="96" t="s">
        <v>172</v>
      </c>
      <c r="D458" s="88"/>
      <c r="E458" s="57">
        <f>F458+Y458</f>
        <v>0</v>
      </c>
      <c r="F458" s="57">
        <f>SUM(G458:X458)</f>
        <v>0</v>
      </c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7">
        <f>SUM(Z458:AE458)</f>
        <v>0</v>
      </c>
      <c r="Z458" s="58"/>
      <c r="AA458" s="58"/>
      <c r="AB458" s="58"/>
      <c r="AC458" s="58"/>
      <c r="AD458" s="58"/>
      <c r="AE458" s="58"/>
      <c r="AK458" s="21">
        <f t="shared" ca="1" si="194"/>
        <v>1</v>
      </c>
    </row>
    <row r="459" spans="1:37" s="73" customFormat="1" hidden="1">
      <c r="A459" s="54">
        <f t="shared" si="196"/>
        <v>3</v>
      </c>
      <c r="B459" s="64"/>
      <c r="C459" s="96" t="s">
        <v>173</v>
      </c>
      <c r="D459" s="88"/>
      <c r="E459" s="57">
        <f>F459+Y459</f>
        <v>0</v>
      </c>
      <c r="F459" s="57">
        <f>SUM(G459:X459)</f>
        <v>0</v>
      </c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7">
        <f>SUM(Z459:AE459)</f>
        <v>0</v>
      </c>
      <c r="Z459" s="58"/>
      <c r="AA459" s="58"/>
      <c r="AB459" s="58"/>
      <c r="AC459" s="58"/>
      <c r="AD459" s="58"/>
      <c r="AE459" s="58"/>
      <c r="AK459" s="21">
        <f t="shared" ca="1" si="194"/>
        <v>1</v>
      </c>
    </row>
    <row r="460" spans="1:37" s="73" customFormat="1" hidden="1">
      <c r="A460" s="54">
        <f t="shared" si="196"/>
        <v>3</v>
      </c>
      <c r="B460" s="64"/>
      <c r="C460" s="97" t="s">
        <v>174</v>
      </c>
      <c r="D460" s="88"/>
      <c r="E460" s="53">
        <f t="shared" ref="E460:AE460" si="199">IF(E457=0,0,E426/E457)</f>
        <v>0</v>
      </c>
      <c r="F460" s="53">
        <f t="shared" si="199"/>
        <v>0</v>
      </c>
      <c r="G460" s="53">
        <f t="shared" si="199"/>
        <v>0</v>
      </c>
      <c r="H460" s="53">
        <f t="shared" si="199"/>
        <v>0</v>
      </c>
      <c r="I460" s="53">
        <f t="shared" si="199"/>
        <v>0</v>
      </c>
      <c r="J460" s="53">
        <f t="shared" si="199"/>
        <v>0</v>
      </c>
      <c r="K460" s="53">
        <f t="shared" si="199"/>
        <v>0</v>
      </c>
      <c r="L460" s="53">
        <f t="shared" si="199"/>
        <v>0</v>
      </c>
      <c r="M460" s="53">
        <f t="shared" si="199"/>
        <v>0</v>
      </c>
      <c r="N460" s="53">
        <f t="shared" si="199"/>
        <v>0</v>
      </c>
      <c r="O460" s="53">
        <f t="shared" si="199"/>
        <v>0</v>
      </c>
      <c r="P460" s="53">
        <f t="shared" si="199"/>
        <v>0</v>
      </c>
      <c r="Q460" s="53">
        <f t="shared" si="199"/>
        <v>0</v>
      </c>
      <c r="R460" s="53">
        <f t="shared" si="199"/>
        <v>0</v>
      </c>
      <c r="S460" s="53">
        <f t="shared" si="199"/>
        <v>0</v>
      </c>
      <c r="T460" s="53">
        <f t="shared" si="199"/>
        <v>0</v>
      </c>
      <c r="U460" s="53">
        <f t="shared" si="199"/>
        <v>0</v>
      </c>
      <c r="V460" s="53">
        <f t="shared" si="199"/>
        <v>0</v>
      </c>
      <c r="W460" s="53">
        <f t="shared" si="199"/>
        <v>0</v>
      </c>
      <c r="X460" s="53">
        <f t="shared" si="199"/>
        <v>0</v>
      </c>
      <c r="Y460" s="53">
        <f t="shared" si="199"/>
        <v>0</v>
      </c>
      <c r="Z460" s="53">
        <f t="shared" si="199"/>
        <v>0</v>
      </c>
      <c r="AA460" s="53">
        <f t="shared" si="199"/>
        <v>0</v>
      </c>
      <c r="AB460" s="53">
        <f t="shared" si="199"/>
        <v>0</v>
      </c>
      <c r="AC460" s="53">
        <f t="shared" si="199"/>
        <v>0</v>
      </c>
      <c r="AD460" s="53">
        <f t="shared" si="199"/>
        <v>0</v>
      </c>
      <c r="AE460" s="53">
        <f t="shared" si="199"/>
        <v>0</v>
      </c>
      <c r="AK460" s="21">
        <f t="shared" ca="1" si="194"/>
        <v>0</v>
      </c>
    </row>
    <row r="461" spans="1:37" s="73" customFormat="1" hidden="1">
      <c r="A461" s="137">
        <f>A462</f>
        <v>3</v>
      </c>
      <c r="B461" s="136"/>
      <c r="C461" s="121"/>
      <c r="D461" s="131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7"/>
      <c r="AD461" s="117"/>
      <c r="AE461" s="117"/>
      <c r="AK461" s="21">
        <f t="shared" ca="1" si="194"/>
        <v>0</v>
      </c>
    </row>
    <row r="462" spans="1:37" s="73" customFormat="1" hidden="1">
      <c r="A462" s="137">
        <f>A463</f>
        <v>3</v>
      </c>
      <c r="B462" s="136"/>
      <c r="C462" s="139" t="s">
        <v>248</v>
      </c>
      <c r="D462" s="131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K462" s="21">
        <f t="shared" ca="1" si="194"/>
        <v>0</v>
      </c>
    </row>
    <row r="463" spans="1:37" s="73" customFormat="1" hidden="1">
      <c r="A463" s="54">
        <f t="shared" ref="A463:A492" si="200">IF(MAX(E463:AF463)=0,IF(MIN(E463:AF463)=0,3,2),2)</f>
        <v>3</v>
      </c>
      <c r="B463" s="56"/>
      <c r="C463" s="71" t="s">
        <v>115</v>
      </c>
      <c r="D463" s="72"/>
      <c r="E463" s="53">
        <f t="shared" ref="E463:AE463" si="201">SUBTOTAL(9,E464:E492)</f>
        <v>0</v>
      </c>
      <c r="F463" s="53">
        <f t="shared" si="201"/>
        <v>0</v>
      </c>
      <c r="G463" s="53">
        <f t="shared" si="201"/>
        <v>0</v>
      </c>
      <c r="H463" s="53">
        <f t="shared" si="201"/>
        <v>0</v>
      </c>
      <c r="I463" s="53">
        <f t="shared" si="201"/>
        <v>0</v>
      </c>
      <c r="J463" s="53">
        <f t="shared" si="201"/>
        <v>0</v>
      </c>
      <c r="K463" s="53">
        <f t="shared" si="201"/>
        <v>0</v>
      </c>
      <c r="L463" s="53">
        <f t="shared" si="201"/>
        <v>0</v>
      </c>
      <c r="M463" s="53">
        <f t="shared" si="201"/>
        <v>0</v>
      </c>
      <c r="N463" s="53">
        <f t="shared" si="201"/>
        <v>0</v>
      </c>
      <c r="O463" s="53">
        <f t="shared" si="201"/>
        <v>0</v>
      </c>
      <c r="P463" s="53">
        <f t="shared" si="201"/>
        <v>0</v>
      </c>
      <c r="Q463" s="53">
        <f t="shared" si="201"/>
        <v>0</v>
      </c>
      <c r="R463" s="53">
        <f t="shared" si="201"/>
        <v>0</v>
      </c>
      <c r="S463" s="53">
        <f t="shared" si="201"/>
        <v>0</v>
      </c>
      <c r="T463" s="53">
        <f t="shared" si="201"/>
        <v>0</v>
      </c>
      <c r="U463" s="53">
        <f t="shared" si="201"/>
        <v>0</v>
      </c>
      <c r="V463" s="53">
        <f t="shared" si="201"/>
        <v>0</v>
      </c>
      <c r="W463" s="53">
        <f t="shared" si="201"/>
        <v>0</v>
      </c>
      <c r="X463" s="53">
        <f t="shared" si="201"/>
        <v>0</v>
      </c>
      <c r="Y463" s="53">
        <f t="shared" si="201"/>
        <v>0</v>
      </c>
      <c r="Z463" s="53">
        <f t="shared" si="201"/>
        <v>0</v>
      </c>
      <c r="AA463" s="53">
        <f t="shared" si="201"/>
        <v>0</v>
      </c>
      <c r="AB463" s="53">
        <f t="shared" si="201"/>
        <v>0</v>
      </c>
      <c r="AC463" s="53">
        <f t="shared" si="201"/>
        <v>0</v>
      </c>
      <c r="AD463" s="53">
        <f t="shared" si="201"/>
        <v>0</v>
      </c>
      <c r="AE463" s="53">
        <f t="shared" si="201"/>
        <v>0</v>
      </c>
      <c r="AK463" s="21">
        <f t="shared" ca="1" si="194"/>
        <v>0</v>
      </c>
    </row>
    <row r="464" spans="1:37" s="73" customFormat="1" hidden="1">
      <c r="A464" s="54">
        <f t="shared" si="200"/>
        <v>3</v>
      </c>
      <c r="B464" s="56" t="s">
        <v>116</v>
      </c>
      <c r="C464" s="74" t="s">
        <v>117</v>
      </c>
      <c r="D464" s="72"/>
      <c r="E464" s="53">
        <f t="shared" ref="E464:AE464" si="202">SUBTOTAL(9,E465:E483)</f>
        <v>0</v>
      </c>
      <c r="F464" s="53">
        <f t="shared" si="202"/>
        <v>0</v>
      </c>
      <c r="G464" s="53">
        <f t="shared" si="202"/>
        <v>0</v>
      </c>
      <c r="H464" s="53">
        <f t="shared" si="202"/>
        <v>0</v>
      </c>
      <c r="I464" s="53">
        <f t="shared" si="202"/>
        <v>0</v>
      </c>
      <c r="J464" s="53">
        <f t="shared" si="202"/>
        <v>0</v>
      </c>
      <c r="K464" s="53">
        <f t="shared" si="202"/>
        <v>0</v>
      </c>
      <c r="L464" s="53">
        <f t="shared" si="202"/>
        <v>0</v>
      </c>
      <c r="M464" s="53">
        <f t="shared" si="202"/>
        <v>0</v>
      </c>
      <c r="N464" s="53">
        <f t="shared" si="202"/>
        <v>0</v>
      </c>
      <c r="O464" s="53">
        <f t="shared" si="202"/>
        <v>0</v>
      </c>
      <c r="P464" s="53">
        <f t="shared" si="202"/>
        <v>0</v>
      </c>
      <c r="Q464" s="53">
        <f t="shared" si="202"/>
        <v>0</v>
      </c>
      <c r="R464" s="53">
        <f t="shared" si="202"/>
        <v>0</v>
      </c>
      <c r="S464" s="53">
        <f t="shared" si="202"/>
        <v>0</v>
      </c>
      <c r="T464" s="53">
        <f t="shared" si="202"/>
        <v>0</v>
      </c>
      <c r="U464" s="53">
        <f t="shared" si="202"/>
        <v>0</v>
      </c>
      <c r="V464" s="53">
        <f t="shared" si="202"/>
        <v>0</v>
      </c>
      <c r="W464" s="53">
        <f t="shared" si="202"/>
        <v>0</v>
      </c>
      <c r="X464" s="53">
        <f t="shared" si="202"/>
        <v>0</v>
      </c>
      <c r="Y464" s="53">
        <f t="shared" si="202"/>
        <v>0</v>
      </c>
      <c r="Z464" s="53">
        <f t="shared" si="202"/>
        <v>0</v>
      </c>
      <c r="AA464" s="53">
        <f t="shared" si="202"/>
        <v>0</v>
      </c>
      <c r="AB464" s="53">
        <f t="shared" si="202"/>
        <v>0</v>
      </c>
      <c r="AC464" s="53">
        <f t="shared" si="202"/>
        <v>0</v>
      </c>
      <c r="AD464" s="53">
        <f t="shared" si="202"/>
        <v>0</v>
      </c>
      <c r="AE464" s="53">
        <f t="shared" si="202"/>
        <v>0</v>
      </c>
      <c r="AK464" s="21">
        <f t="shared" ca="1" si="194"/>
        <v>0</v>
      </c>
    </row>
    <row r="465" spans="1:37" s="73" customFormat="1" hidden="1">
      <c r="A465" s="54">
        <f t="shared" si="200"/>
        <v>3</v>
      </c>
      <c r="B465" s="59"/>
      <c r="C465" s="84" t="s">
        <v>291</v>
      </c>
      <c r="D465" s="72"/>
      <c r="E465" s="53">
        <f t="shared" ref="E465:AE465" si="203">SUBTOTAL(9,E466:E475)</f>
        <v>0</v>
      </c>
      <c r="F465" s="53">
        <f t="shared" si="203"/>
        <v>0</v>
      </c>
      <c r="G465" s="53">
        <f t="shared" si="203"/>
        <v>0</v>
      </c>
      <c r="H465" s="53">
        <f t="shared" si="203"/>
        <v>0</v>
      </c>
      <c r="I465" s="53">
        <f t="shared" si="203"/>
        <v>0</v>
      </c>
      <c r="J465" s="53">
        <f t="shared" si="203"/>
        <v>0</v>
      </c>
      <c r="K465" s="53">
        <f t="shared" si="203"/>
        <v>0</v>
      </c>
      <c r="L465" s="53">
        <f t="shared" si="203"/>
        <v>0</v>
      </c>
      <c r="M465" s="53">
        <f t="shared" si="203"/>
        <v>0</v>
      </c>
      <c r="N465" s="53">
        <f t="shared" si="203"/>
        <v>0</v>
      </c>
      <c r="O465" s="53">
        <f t="shared" si="203"/>
        <v>0</v>
      </c>
      <c r="P465" s="53">
        <f t="shared" si="203"/>
        <v>0</v>
      </c>
      <c r="Q465" s="53">
        <f t="shared" si="203"/>
        <v>0</v>
      </c>
      <c r="R465" s="53">
        <f t="shared" si="203"/>
        <v>0</v>
      </c>
      <c r="S465" s="53">
        <f t="shared" si="203"/>
        <v>0</v>
      </c>
      <c r="T465" s="53">
        <f t="shared" si="203"/>
        <v>0</v>
      </c>
      <c r="U465" s="53">
        <f t="shared" si="203"/>
        <v>0</v>
      </c>
      <c r="V465" s="53">
        <f t="shared" si="203"/>
        <v>0</v>
      </c>
      <c r="W465" s="53">
        <f t="shared" si="203"/>
        <v>0</v>
      </c>
      <c r="X465" s="53">
        <f t="shared" si="203"/>
        <v>0</v>
      </c>
      <c r="Y465" s="53">
        <f t="shared" si="203"/>
        <v>0</v>
      </c>
      <c r="Z465" s="53">
        <f t="shared" si="203"/>
        <v>0</v>
      </c>
      <c r="AA465" s="53">
        <f t="shared" si="203"/>
        <v>0</v>
      </c>
      <c r="AB465" s="53">
        <f t="shared" si="203"/>
        <v>0</v>
      </c>
      <c r="AC465" s="53">
        <f t="shared" si="203"/>
        <v>0</v>
      </c>
      <c r="AD465" s="53">
        <f t="shared" si="203"/>
        <v>0</v>
      </c>
      <c r="AE465" s="53">
        <f t="shared" si="203"/>
        <v>0</v>
      </c>
      <c r="AK465" s="21">
        <f t="shared" ca="1" si="194"/>
        <v>0</v>
      </c>
    </row>
    <row r="466" spans="1:37" s="73" customFormat="1" ht="25.5" hidden="1">
      <c r="A466" s="54">
        <f t="shared" si="200"/>
        <v>3</v>
      </c>
      <c r="B466" s="75"/>
      <c r="C466" s="77" t="s">
        <v>118</v>
      </c>
      <c r="D466" s="76" t="s">
        <v>53</v>
      </c>
      <c r="E466" s="53">
        <f t="shared" ref="E466:AE466" si="204">SUBTOTAL(9,E467:E468)</f>
        <v>0</v>
      </c>
      <c r="F466" s="53">
        <f t="shared" si="204"/>
        <v>0</v>
      </c>
      <c r="G466" s="53">
        <f t="shared" si="204"/>
        <v>0</v>
      </c>
      <c r="H466" s="53">
        <f t="shared" si="204"/>
        <v>0</v>
      </c>
      <c r="I466" s="53">
        <f t="shared" si="204"/>
        <v>0</v>
      </c>
      <c r="J466" s="53">
        <f t="shared" si="204"/>
        <v>0</v>
      </c>
      <c r="K466" s="53">
        <f t="shared" si="204"/>
        <v>0</v>
      </c>
      <c r="L466" s="53">
        <f t="shared" si="204"/>
        <v>0</v>
      </c>
      <c r="M466" s="53">
        <f t="shared" si="204"/>
        <v>0</v>
      </c>
      <c r="N466" s="53">
        <f t="shared" si="204"/>
        <v>0</v>
      </c>
      <c r="O466" s="53">
        <f t="shared" si="204"/>
        <v>0</v>
      </c>
      <c r="P466" s="53">
        <f t="shared" si="204"/>
        <v>0</v>
      </c>
      <c r="Q466" s="53">
        <f t="shared" si="204"/>
        <v>0</v>
      </c>
      <c r="R466" s="53">
        <f t="shared" si="204"/>
        <v>0</v>
      </c>
      <c r="S466" s="53">
        <f t="shared" si="204"/>
        <v>0</v>
      </c>
      <c r="T466" s="53">
        <f t="shared" si="204"/>
        <v>0</v>
      </c>
      <c r="U466" s="53">
        <f t="shared" si="204"/>
        <v>0</v>
      </c>
      <c r="V466" s="53">
        <f t="shared" si="204"/>
        <v>0</v>
      </c>
      <c r="W466" s="53">
        <f t="shared" si="204"/>
        <v>0</v>
      </c>
      <c r="X466" s="53">
        <f t="shared" si="204"/>
        <v>0</v>
      </c>
      <c r="Y466" s="53">
        <f t="shared" si="204"/>
        <v>0</v>
      </c>
      <c r="Z466" s="53">
        <f t="shared" si="204"/>
        <v>0</v>
      </c>
      <c r="AA466" s="53">
        <f t="shared" si="204"/>
        <v>0</v>
      </c>
      <c r="AB466" s="53">
        <f t="shared" si="204"/>
        <v>0</v>
      </c>
      <c r="AC466" s="53">
        <f t="shared" si="204"/>
        <v>0</v>
      </c>
      <c r="AD466" s="53">
        <f t="shared" si="204"/>
        <v>0</v>
      </c>
      <c r="AE466" s="53">
        <f t="shared" si="204"/>
        <v>0</v>
      </c>
      <c r="AK466" s="21">
        <f t="shared" ca="1" si="194"/>
        <v>0</v>
      </c>
    </row>
    <row r="467" spans="1:37" s="73" customFormat="1" ht="25.5" hidden="1">
      <c r="A467" s="54">
        <f t="shared" si="200"/>
        <v>3</v>
      </c>
      <c r="B467" s="75"/>
      <c r="C467" s="155" t="s">
        <v>283</v>
      </c>
      <c r="D467" s="76" t="s">
        <v>284</v>
      </c>
      <c r="E467" s="57">
        <f>F467+Y467</f>
        <v>0</v>
      </c>
      <c r="F467" s="57">
        <f>SUM(G467:X467)</f>
        <v>0</v>
      </c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7">
        <f>SUM(Z467:AE467)</f>
        <v>0</v>
      </c>
      <c r="Z467" s="58"/>
      <c r="AA467" s="58"/>
      <c r="AB467" s="58"/>
      <c r="AC467" s="58"/>
      <c r="AD467" s="58"/>
      <c r="AE467" s="58"/>
      <c r="AK467" s="21">
        <f t="shared" ca="1" si="194"/>
        <v>1</v>
      </c>
    </row>
    <row r="468" spans="1:37" s="73" customFormat="1" ht="25.5" hidden="1">
      <c r="A468" s="54">
        <f t="shared" si="200"/>
        <v>3</v>
      </c>
      <c r="B468" s="75"/>
      <c r="C468" s="155" t="s">
        <v>285</v>
      </c>
      <c r="D468" s="76" t="s">
        <v>286</v>
      </c>
      <c r="E468" s="57">
        <f>F468+Y468</f>
        <v>0</v>
      </c>
      <c r="F468" s="57">
        <f>SUM(G468:X468)</f>
        <v>0</v>
      </c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7">
        <f>SUM(Z468:AE468)</f>
        <v>0</v>
      </c>
      <c r="Z468" s="58"/>
      <c r="AA468" s="58"/>
      <c r="AB468" s="58"/>
      <c r="AC468" s="58"/>
      <c r="AD468" s="58"/>
      <c r="AE468" s="58"/>
      <c r="AK468" s="21">
        <f t="shared" ca="1" si="194"/>
        <v>1</v>
      </c>
    </row>
    <row r="469" spans="1:37" s="73" customFormat="1" hidden="1">
      <c r="A469" s="54">
        <f t="shared" si="200"/>
        <v>3</v>
      </c>
      <c r="B469" s="78"/>
      <c r="C469" s="156" t="s">
        <v>119</v>
      </c>
      <c r="D469" s="79" t="s">
        <v>55</v>
      </c>
      <c r="E469" s="57">
        <f>F469+Y469</f>
        <v>0</v>
      </c>
      <c r="F469" s="57">
        <f>SUM(G469:X469)</f>
        <v>0</v>
      </c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7">
        <f>SUM(Z469:AE469)</f>
        <v>0</v>
      </c>
      <c r="Z469" s="58"/>
      <c r="AA469" s="58"/>
      <c r="AB469" s="58"/>
      <c r="AC469" s="58"/>
      <c r="AD469" s="58"/>
      <c r="AE469" s="58"/>
      <c r="AK469" s="21">
        <f t="shared" ca="1" si="194"/>
        <v>1</v>
      </c>
    </row>
    <row r="470" spans="1:37" s="73" customFormat="1" hidden="1">
      <c r="A470" s="54">
        <f t="shared" si="200"/>
        <v>3</v>
      </c>
      <c r="B470" s="78"/>
      <c r="C470" s="77" t="s">
        <v>287</v>
      </c>
      <c r="D470" s="80" t="s">
        <v>288</v>
      </c>
      <c r="E470" s="53">
        <f t="shared" ref="E470:AE470" si="205">SUBTOTAL(9,E471:E474)</f>
        <v>0</v>
      </c>
      <c r="F470" s="53">
        <f t="shared" si="205"/>
        <v>0</v>
      </c>
      <c r="G470" s="53">
        <f t="shared" si="205"/>
        <v>0</v>
      </c>
      <c r="H470" s="53">
        <f t="shared" si="205"/>
        <v>0</v>
      </c>
      <c r="I470" s="53">
        <f t="shared" si="205"/>
        <v>0</v>
      </c>
      <c r="J470" s="53">
        <f t="shared" si="205"/>
        <v>0</v>
      </c>
      <c r="K470" s="53">
        <f t="shared" si="205"/>
        <v>0</v>
      </c>
      <c r="L470" s="53">
        <f t="shared" si="205"/>
        <v>0</v>
      </c>
      <c r="M470" s="53">
        <f t="shared" si="205"/>
        <v>0</v>
      </c>
      <c r="N470" s="53">
        <f t="shared" si="205"/>
        <v>0</v>
      </c>
      <c r="O470" s="53">
        <f t="shared" si="205"/>
        <v>0</v>
      </c>
      <c r="P470" s="53">
        <f t="shared" si="205"/>
        <v>0</v>
      </c>
      <c r="Q470" s="53">
        <f t="shared" si="205"/>
        <v>0</v>
      </c>
      <c r="R470" s="53">
        <f t="shared" si="205"/>
        <v>0</v>
      </c>
      <c r="S470" s="53">
        <f t="shared" si="205"/>
        <v>0</v>
      </c>
      <c r="T470" s="53">
        <f t="shared" si="205"/>
        <v>0</v>
      </c>
      <c r="U470" s="53">
        <f t="shared" si="205"/>
        <v>0</v>
      </c>
      <c r="V470" s="53">
        <f t="shared" si="205"/>
        <v>0</v>
      </c>
      <c r="W470" s="53">
        <f t="shared" si="205"/>
        <v>0</v>
      </c>
      <c r="X470" s="53">
        <f t="shared" si="205"/>
        <v>0</v>
      </c>
      <c r="Y470" s="53">
        <f t="shared" si="205"/>
        <v>0</v>
      </c>
      <c r="Z470" s="53">
        <f t="shared" si="205"/>
        <v>0</v>
      </c>
      <c r="AA470" s="53">
        <f t="shared" si="205"/>
        <v>0</v>
      </c>
      <c r="AB470" s="53">
        <f t="shared" si="205"/>
        <v>0</v>
      </c>
      <c r="AC470" s="53">
        <f t="shared" si="205"/>
        <v>0</v>
      </c>
      <c r="AD470" s="53">
        <f t="shared" si="205"/>
        <v>0</v>
      </c>
      <c r="AE470" s="53">
        <f t="shared" si="205"/>
        <v>0</v>
      </c>
      <c r="AK470" s="21">
        <f t="shared" ca="1" si="194"/>
        <v>0</v>
      </c>
    </row>
    <row r="471" spans="1:37" s="73" customFormat="1" ht="25.5" hidden="1">
      <c r="A471" s="54">
        <f t="shared" si="200"/>
        <v>3</v>
      </c>
      <c r="B471" s="78"/>
      <c r="C471" s="157" t="s">
        <v>121</v>
      </c>
      <c r="D471" s="80" t="s">
        <v>122</v>
      </c>
      <c r="E471" s="57">
        <f t="shared" ref="E471:E483" si="206">F471+Y471</f>
        <v>0</v>
      </c>
      <c r="F471" s="57">
        <f t="shared" ref="F471:F483" si="207">SUM(G471:X471)</f>
        <v>0</v>
      </c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7">
        <f t="shared" ref="Y471:Y483" si="208">SUM(Z471:AE471)</f>
        <v>0</v>
      </c>
      <c r="Z471" s="58"/>
      <c r="AA471" s="58"/>
      <c r="AB471" s="58"/>
      <c r="AC471" s="58"/>
      <c r="AD471" s="58"/>
      <c r="AE471" s="58"/>
      <c r="AK471" s="21">
        <f t="shared" ca="1" si="194"/>
        <v>1</v>
      </c>
    </row>
    <row r="472" spans="1:37" s="73" customFormat="1" hidden="1">
      <c r="A472" s="54">
        <f t="shared" si="200"/>
        <v>3</v>
      </c>
      <c r="B472" s="78"/>
      <c r="C472" s="155" t="s">
        <v>125</v>
      </c>
      <c r="D472" s="80" t="s">
        <v>126</v>
      </c>
      <c r="E472" s="57">
        <f t="shared" si="206"/>
        <v>0</v>
      </c>
      <c r="F472" s="57">
        <f t="shared" si="207"/>
        <v>0</v>
      </c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7">
        <f t="shared" si="208"/>
        <v>0</v>
      </c>
      <c r="Z472" s="58"/>
      <c r="AA472" s="58"/>
      <c r="AB472" s="58"/>
      <c r="AC472" s="58"/>
      <c r="AD472" s="58"/>
      <c r="AE472" s="58"/>
      <c r="AK472" s="21">
        <f t="shared" ca="1" si="194"/>
        <v>1</v>
      </c>
    </row>
    <row r="473" spans="1:37" s="73" customFormat="1" hidden="1">
      <c r="A473" s="54">
        <f t="shared" si="200"/>
        <v>3</v>
      </c>
      <c r="B473" s="78"/>
      <c r="C473" s="155" t="s">
        <v>472</v>
      </c>
      <c r="D473" s="80" t="s">
        <v>127</v>
      </c>
      <c r="E473" s="57">
        <f t="shared" si="206"/>
        <v>0</v>
      </c>
      <c r="F473" s="57">
        <f t="shared" si="207"/>
        <v>0</v>
      </c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7">
        <f t="shared" si="208"/>
        <v>0</v>
      </c>
      <c r="Z473" s="58"/>
      <c r="AA473" s="58"/>
      <c r="AB473" s="58"/>
      <c r="AC473" s="58"/>
      <c r="AD473" s="58"/>
      <c r="AE473" s="58"/>
      <c r="AK473" s="21">
        <f t="shared" ca="1" si="194"/>
        <v>1</v>
      </c>
    </row>
    <row r="474" spans="1:37" s="73" customFormat="1" ht="25.5" hidden="1">
      <c r="A474" s="54">
        <f t="shared" si="200"/>
        <v>3</v>
      </c>
      <c r="B474" s="78"/>
      <c r="C474" s="155" t="s">
        <v>128</v>
      </c>
      <c r="D474" s="80" t="s">
        <v>129</v>
      </c>
      <c r="E474" s="57">
        <f t="shared" si="206"/>
        <v>0</v>
      </c>
      <c r="F474" s="57">
        <f t="shared" si="207"/>
        <v>0</v>
      </c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7">
        <f t="shared" si="208"/>
        <v>0</v>
      </c>
      <c r="Z474" s="58"/>
      <c r="AA474" s="58"/>
      <c r="AB474" s="58"/>
      <c r="AC474" s="58"/>
      <c r="AD474" s="58"/>
      <c r="AE474" s="58"/>
      <c r="AK474" s="21">
        <f t="shared" ca="1" si="194"/>
        <v>1</v>
      </c>
    </row>
    <row r="475" spans="1:37" s="73" customFormat="1" hidden="1">
      <c r="A475" s="54">
        <f t="shared" si="200"/>
        <v>3</v>
      </c>
      <c r="B475" s="78"/>
      <c r="C475" s="81" t="s">
        <v>130</v>
      </c>
      <c r="D475" s="80" t="s">
        <v>58</v>
      </c>
      <c r="E475" s="57">
        <f t="shared" si="206"/>
        <v>0</v>
      </c>
      <c r="F475" s="57">
        <f t="shared" si="207"/>
        <v>0</v>
      </c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7">
        <f t="shared" si="208"/>
        <v>0</v>
      </c>
      <c r="Z475" s="58"/>
      <c r="AA475" s="58"/>
      <c r="AB475" s="58"/>
      <c r="AC475" s="58"/>
      <c r="AD475" s="58"/>
      <c r="AE475" s="58"/>
      <c r="AK475" s="21">
        <f t="shared" ca="1" si="194"/>
        <v>1</v>
      </c>
    </row>
    <row r="476" spans="1:37" s="73" customFormat="1" hidden="1">
      <c r="A476" s="54">
        <f t="shared" si="200"/>
        <v>3</v>
      </c>
      <c r="B476" s="78"/>
      <c r="C476" s="82" t="s">
        <v>131</v>
      </c>
      <c r="D476" s="79" t="s">
        <v>60</v>
      </c>
      <c r="E476" s="57">
        <f t="shared" si="206"/>
        <v>0</v>
      </c>
      <c r="F476" s="57">
        <f t="shared" si="207"/>
        <v>0</v>
      </c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7">
        <f t="shared" si="208"/>
        <v>0</v>
      </c>
      <c r="Z476" s="58"/>
      <c r="AA476" s="58"/>
      <c r="AB476" s="58"/>
      <c r="AC476" s="58"/>
      <c r="AD476" s="58"/>
      <c r="AE476" s="58"/>
      <c r="AK476" s="21">
        <f t="shared" ca="1" si="194"/>
        <v>1</v>
      </c>
    </row>
    <row r="477" spans="1:37" s="73" customFormat="1" hidden="1">
      <c r="A477" s="54">
        <f t="shared" si="200"/>
        <v>3</v>
      </c>
      <c r="B477" s="78"/>
      <c r="C477" s="82" t="s">
        <v>312</v>
      </c>
      <c r="D477" s="79" t="s">
        <v>71</v>
      </c>
      <c r="E477" s="57">
        <f t="shared" si="206"/>
        <v>0</v>
      </c>
      <c r="F477" s="57">
        <f t="shared" si="207"/>
        <v>0</v>
      </c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7">
        <f t="shared" si="208"/>
        <v>0</v>
      </c>
      <c r="Z477" s="58"/>
      <c r="AA477" s="58"/>
      <c r="AB477" s="58"/>
      <c r="AC477" s="58"/>
      <c r="AD477" s="58"/>
      <c r="AE477" s="58"/>
      <c r="AK477" s="21">
        <f t="shared" ca="1" si="194"/>
        <v>1</v>
      </c>
    </row>
    <row r="478" spans="1:37" s="73" customFormat="1" hidden="1">
      <c r="A478" s="54">
        <f t="shared" si="200"/>
        <v>3</v>
      </c>
      <c r="B478" s="83"/>
      <c r="C478" s="87" t="s">
        <v>137</v>
      </c>
      <c r="D478" s="88" t="s">
        <v>99</v>
      </c>
      <c r="E478" s="57">
        <f t="shared" si="206"/>
        <v>0</v>
      </c>
      <c r="F478" s="57">
        <f t="shared" si="207"/>
        <v>0</v>
      </c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7">
        <f t="shared" si="208"/>
        <v>0</v>
      </c>
      <c r="Z478" s="58"/>
      <c r="AA478" s="58"/>
      <c r="AB478" s="58"/>
      <c r="AC478" s="58"/>
      <c r="AD478" s="58"/>
      <c r="AE478" s="58"/>
      <c r="AK478" s="21">
        <f t="shared" ca="1" si="194"/>
        <v>1</v>
      </c>
    </row>
    <row r="479" spans="1:37" s="73" customFormat="1" hidden="1">
      <c r="A479" s="54">
        <f>IF(MAX(E479:AF479)=0,IF(MIN(E479:AF479)=0,3,2),2)</f>
        <v>3</v>
      </c>
      <c r="B479" s="83"/>
      <c r="C479" s="87" t="s">
        <v>139</v>
      </c>
      <c r="D479" s="88" t="s">
        <v>110</v>
      </c>
      <c r="E479" s="57">
        <f>F479+Y479</f>
        <v>0</v>
      </c>
      <c r="F479" s="57">
        <f>SUM(G479:X479)</f>
        <v>0</v>
      </c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7">
        <f>SUM(Z479:AE479)</f>
        <v>0</v>
      </c>
      <c r="Z479" s="58"/>
      <c r="AA479" s="58"/>
      <c r="AB479" s="58"/>
      <c r="AC479" s="58"/>
      <c r="AD479" s="58"/>
      <c r="AE479" s="58"/>
      <c r="AK479" s="21">
        <f t="shared" ca="1" si="194"/>
        <v>1</v>
      </c>
    </row>
    <row r="480" spans="1:37" s="73" customFormat="1" hidden="1">
      <c r="A480" s="54">
        <f t="shared" si="200"/>
        <v>3</v>
      </c>
      <c r="B480" s="59"/>
      <c r="C480" s="84" t="s">
        <v>473</v>
      </c>
      <c r="D480" s="72"/>
      <c r="E480" s="53">
        <f t="shared" ref="E480:AE480" si="209">SUBTOTAL(9,E481:E482)</f>
        <v>0</v>
      </c>
      <c r="F480" s="53">
        <f t="shared" si="209"/>
        <v>0</v>
      </c>
      <c r="G480" s="53">
        <f t="shared" si="209"/>
        <v>0</v>
      </c>
      <c r="H480" s="53">
        <f t="shared" si="209"/>
        <v>0</v>
      </c>
      <c r="I480" s="53">
        <f t="shared" si="209"/>
        <v>0</v>
      </c>
      <c r="J480" s="53">
        <f t="shared" si="209"/>
        <v>0</v>
      </c>
      <c r="K480" s="53">
        <f t="shared" si="209"/>
        <v>0</v>
      </c>
      <c r="L480" s="53">
        <f t="shared" si="209"/>
        <v>0</v>
      </c>
      <c r="M480" s="53">
        <f t="shared" si="209"/>
        <v>0</v>
      </c>
      <c r="N480" s="53">
        <f t="shared" si="209"/>
        <v>0</v>
      </c>
      <c r="O480" s="53">
        <f t="shared" si="209"/>
        <v>0</v>
      </c>
      <c r="P480" s="53">
        <f t="shared" si="209"/>
        <v>0</v>
      </c>
      <c r="Q480" s="53">
        <f t="shared" si="209"/>
        <v>0</v>
      </c>
      <c r="R480" s="53">
        <f t="shared" si="209"/>
        <v>0</v>
      </c>
      <c r="S480" s="53">
        <f t="shared" si="209"/>
        <v>0</v>
      </c>
      <c r="T480" s="53">
        <f t="shared" si="209"/>
        <v>0</v>
      </c>
      <c r="U480" s="53">
        <f t="shared" si="209"/>
        <v>0</v>
      </c>
      <c r="V480" s="53">
        <f t="shared" si="209"/>
        <v>0</v>
      </c>
      <c r="W480" s="53">
        <f t="shared" si="209"/>
        <v>0</v>
      </c>
      <c r="X480" s="53">
        <f t="shared" si="209"/>
        <v>0</v>
      </c>
      <c r="Y480" s="53">
        <f t="shared" si="209"/>
        <v>0</v>
      </c>
      <c r="Z480" s="53">
        <f t="shared" si="209"/>
        <v>0</v>
      </c>
      <c r="AA480" s="53">
        <f t="shared" si="209"/>
        <v>0</v>
      </c>
      <c r="AB480" s="53">
        <f t="shared" si="209"/>
        <v>0</v>
      </c>
      <c r="AC480" s="53">
        <f t="shared" si="209"/>
        <v>0</v>
      </c>
      <c r="AD480" s="53">
        <f t="shared" si="209"/>
        <v>0</v>
      </c>
      <c r="AE480" s="53">
        <f t="shared" si="209"/>
        <v>0</v>
      </c>
      <c r="AK480" s="21">
        <f t="shared" ca="1" si="194"/>
        <v>0</v>
      </c>
    </row>
    <row r="481" spans="1:37" s="73" customFormat="1" hidden="1">
      <c r="A481" s="54">
        <f t="shared" si="200"/>
        <v>3</v>
      </c>
      <c r="B481" s="83"/>
      <c r="C481" s="86" t="s">
        <v>474</v>
      </c>
      <c r="D481" s="88" t="s">
        <v>140</v>
      </c>
      <c r="E481" s="57">
        <f t="shared" si="206"/>
        <v>0</v>
      </c>
      <c r="F481" s="57">
        <f t="shared" si="207"/>
        <v>0</v>
      </c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7">
        <f t="shared" si="208"/>
        <v>0</v>
      </c>
      <c r="Z481" s="58"/>
      <c r="AA481" s="58"/>
      <c r="AB481" s="58"/>
      <c r="AC481" s="58"/>
      <c r="AD481" s="58"/>
      <c r="AE481" s="58"/>
      <c r="AK481" s="21">
        <f t="shared" ca="1" si="194"/>
        <v>1</v>
      </c>
    </row>
    <row r="482" spans="1:37" s="73" customFormat="1" ht="25.5" hidden="1">
      <c r="A482" s="54">
        <f t="shared" si="200"/>
        <v>3</v>
      </c>
      <c r="B482" s="83"/>
      <c r="C482" s="86" t="s">
        <v>476</v>
      </c>
      <c r="D482" s="85" t="s">
        <v>112</v>
      </c>
      <c r="E482" s="57">
        <f t="shared" si="206"/>
        <v>0</v>
      </c>
      <c r="F482" s="57">
        <f t="shared" si="207"/>
        <v>0</v>
      </c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7">
        <f t="shared" si="208"/>
        <v>0</v>
      </c>
      <c r="Z482" s="58"/>
      <c r="AA482" s="58"/>
      <c r="AB482" s="58"/>
      <c r="AC482" s="58"/>
      <c r="AD482" s="58"/>
      <c r="AE482" s="58"/>
      <c r="AK482" s="21">
        <f t="shared" ca="1" si="194"/>
        <v>1</v>
      </c>
    </row>
    <row r="483" spans="1:37" s="73" customFormat="1" ht="25.5" hidden="1">
      <c r="A483" s="54">
        <f t="shared" si="200"/>
        <v>3</v>
      </c>
      <c r="B483" s="83"/>
      <c r="C483" s="84" t="s">
        <v>142</v>
      </c>
      <c r="D483" s="85" t="s">
        <v>113</v>
      </c>
      <c r="E483" s="57">
        <f t="shared" si="206"/>
        <v>0</v>
      </c>
      <c r="F483" s="57">
        <f t="shared" si="207"/>
        <v>0</v>
      </c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7">
        <f t="shared" si="208"/>
        <v>0</v>
      </c>
      <c r="Z483" s="58"/>
      <c r="AA483" s="58"/>
      <c r="AB483" s="58"/>
      <c r="AC483" s="58"/>
      <c r="AD483" s="58"/>
      <c r="AE483" s="58"/>
      <c r="AK483" s="21">
        <f t="shared" ca="1" si="194"/>
        <v>1</v>
      </c>
    </row>
    <row r="484" spans="1:37" s="73" customFormat="1" hidden="1">
      <c r="A484" s="54">
        <f t="shared" si="200"/>
        <v>3</v>
      </c>
      <c r="B484" s="56" t="s">
        <v>74</v>
      </c>
      <c r="C484" s="74" t="s">
        <v>313</v>
      </c>
      <c r="D484" s="85" t="s">
        <v>143</v>
      </c>
      <c r="E484" s="57">
        <f t="shared" ref="E484:AE484" si="210">SUBTOTAL(9,E485:E486)</f>
        <v>0</v>
      </c>
      <c r="F484" s="57">
        <f t="shared" si="210"/>
        <v>0</v>
      </c>
      <c r="G484" s="53">
        <f t="shared" si="210"/>
        <v>0</v>
      </c>
      <c r="H484" s="53">
        <f t="shared" si="210"/>
        <v>0</v>
      </c>
      <c r="I484" s="53">
        <f t="shared" si="210"/>
        <v>0</v>
      </c>
      <c r="J484" s="53">
        <f t="shared" si="210"/>
        <v>0</v>
      </c>
      <c r="K484" s="53">
        <f t="shared" si="210"/>
        <v>0</v>
      </c>
      <c r="L484" s="53">
        <f t="shared" si="210"/>
        <v>0</v>
      </c>
      <c r="M484" s="53">
        <f t="shared" si="210"/>
        <v>0</v>
      </c>
      <c r="N484" s="53">
        <f t="shared" si="210"/>
        <v>0</v>
      </c>
      <c r="O484" s="53">
        <f t="shared" si="210"/>
        <v>0</v>
      </c>
      <c r="P484" s="53">
        <f t="shared" si="210"/>
        <v>0</v>
      </c>
      <c r="Q484" s="53">
        <f t="shared" si="210"/>
        <v>0</v>
      </c>
      <c r="R484" s="53">
        <f t="shared" si="210"/>
        <v>0</v>
      </c>
      <c r="S484" s="53">
        <f t="shared" si="210"/>
        <v>0</v>
      </c>
      <c r="T484" s="53">
        <f t="shared" si="210"/>
        <v>0</v>
      </c>
      <c r="U484" s="53">
        <f t="shared" si="210"/>
        <v>0</v>
      </c>
      <c r="V484" s="53">
        <f t="shared" si="210"/>
        <v>0</v>
      </c>
      <c r="W484" s="53">
        <f t="shared" si="210"/>
        <v>0</v>
      </c>
      <c r="X484" s="53">
        <f t="shared" si="210"/>
        <v>0</v>
      </c>
      <c r="Y484" s="57">
        <f t="shared" si="210"/>
        <v>0</v>
      </c>
      <c r="Z484" s="53">
        <f t="shared" si="210"/>
        <v>0</v>
      </c>
      <c r="AA484" s="53">
        <f t="shared" si="210"/>
        <v>0</v>
      </c>
      <c r="AB484" s="53">
        <f t="shared" si="210"/>
        <v>0</v>
      </c>
      <c r="AC484" s="53">
        <f t="shared" si="210"/>
        <v>0</v>
      </c>
      <c r="AD484" s="53">
        <f t="shared" si="210"/>
        <v>0</v>
      </c>
      <c r="AE484" s="53">
        <f t="shared" si="210"/>
        <v>0</v>
      </c>
      <c r="AK484" s="21">
        <f t="shared" ca="1" si="194"/>
        <v>0</v>
      </c>
    </row>
    <row r="485" spans="1:37" s="73" customFormat="1" hidden="1">
      <c r="A485" s="54">
        <f>IF(MAX(E485:AF485)=0,IF(MIN(E485:AF485)=0,3,2),2)</f>
        <v>3</v>
      </c>
      <c r="B485" s="83"/>
      <c r="C485" s="87" t="s">
        <v>314</v>
      </c>
      <c r="D485" s="88" t="s">
        <v>315</v>
      </c>
      <c r="E485" s="57">
        <f>F485+Y485</f>
        <v>0</v>
      </c>
      <c r="F485" s="57">
        <f>SUM(G485:X485)</f>
        <v>0</v>
      </c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7">
        <f>SUM(Z485:AE485)</f>
        <v>0</v>
      </c>
      <c r="Z485" s="58"/>
      <c r="AA485" s="58"/>
      <c r="AB485" s="58"/>
      <c r="AC485" s="58"/>
      <c r="AD485" s="58"/>
      <c r="AE485" s="58"/>
      <c r="AK485" s="21">
        <f t="shared" ca="1" si="194"/>
        <v>1</v>
      </c>
    </row>
    <row r="486" spans="1:37" s="73" customFormat="1" hidden="1">
      <c r="A486" s="54">
        <f>IF(MAX(E486:AF486)=0,IF(MIN(E486:AF486)=0,3,2),2)</f>
        <v>3</v>
      </c>
      <c r="B486" s="83"/>
      <c r="C486" s="87" t="s">
        <v>316</v>
      </c>
      <c r="D486" s="88" t="s">
        <v>317</v>
      </c>
      <c r="E486" s="57">
        <f>F486+Y486</f>
        <v>0</v>
      </c>
      <c r="F486" s="57">
        <f>SUM(G486:X486)</f>
        <v>0</v>
      </c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7">
        <f>SUM(Z486:AE486)</f>
        <v>0</v>
      </c>
      <c r="Z486" s="58"/>
      <c r="AA486" s="58"/>
      <c r="AB486" s="58"/>
      <c r="AC486" s="58"/>
      <c r="AD486" s="58"/>
      <c r="AE486" s="58"/>
      <c r="AK486" s="21">
        <f t="shared" ca="1" si="194"/>
        <v>1</v>
      </c>
    </row>
    <row r="487" spans="1:37" s="73" customFormat="1" hidden="1">
      <c r="A487" s="54">
        <f t="shared" si="200"/>
        <v>3</v>
      </c>
      <c r="B487" s="56" t="s">
        <v>111</v>
      </c>
      <c r="C487" s="74" t="s">
        <v>144</v>
      </c>
      <c r="D487" s="85"/>
      <c r="E487" s="53">
        <f t="shared" ref="E487:AE487" si="211">SUBTOTAL(9,E488:E492)</f>
        <v>0</v>
      </c>
      <c r="F487" s="53">
        <f t="shared" si="211"/>
        <v>0</v>
      </c>
      <c r="G487" s="53">
        <f t="shared" si="211"/>
        <v>0</v>
      </c>
      <c r="H487" s="53">
        <f t="shared" si="211"/>
        <v>0</v>
      </c>
      <c r="I487" s="53">
        <f t="shared" si="211"/>
        <v>0</v>
      </c>
      <c r="J487" s="53">
        <f t="shared" si="211"/>
        <v>0</v>
      </c>
      <c r="K487" s="53">
        <f t="shared" si="211"/>
        <v>0</v>
      </c>
      <c r="L487" s="53">
        <f t="shared" si="211"/>
        <v>0</v>
      </c>
      <c r="M487" s="53">
        <f t="shared" si="211"/>
        <v>0</v>
      </c>
      <c r="N487" s="53">
        <f t="shared" si="211"/>
        <v>0</v>
      </c>
      <c r="O487" s="53">
        <f t="shared" si="211"/>
        <v>0</v>
      </c>
      <c r="P487" s="53">
        <f t="shared" si="211"/>
        <v>0</v>
      </c>
      <c r="Q487" s="53">
        <f t="shared" si="211"/>
        <v>0</v>
      </c>
      <c r="R487" s="53">
        <f t="shared" si="211"/>
        <v>0</v>
      </c>
      <c r="S487" s="53">
        <f t="shared" si="211"/>
        <v>0</v>
      </c>
      <c r="T487" s="53">
        <f t="shared" si="211"/>
        <v>0</v>
      </c>
      <c r="U487" s="53">
        <f t="shared" si="211"/>
        <v>0</v>
      </c>
      <c r="V487" s="53">
        <f t="shared" si="211"/>
        <v>0</v>
      </c>
      <c r="W487" s="53">
        <f t="shared" si="211"/>
        <v>0</v>
      </c>
      <c r="X487" s="53">
        <f t="shared" si="211"/>
        <v>0</v>
      </c>
      <c r="Y487" s="53">
        <f t="shared" si="211"/>
        <v>0</v>
      </c>
      <c r="Z487" s="53">
        <f t="shared" si="211"/>
        <v>0</v>
      </c>
      <c r="AA487" s="53">
        <f t="shared" si="211"/>
        <v>0</v>
      </c>
      <c r="AB487" s="53">
        <f t="shared" si="211"/>
        <v>0</v>
      </c>
      <c r="AC487" s="53">
        <f t="shared" si="211"/>
        <v>0</v>
      </c>
      <c r="AD487" s="53">
        <f t="shared" si="211"/>
        <v>0</v>
      </c>
      <c r="AE487" s="53">
        <f t="shared" si="211"/>
        <v>0</v>
      </c>
      <c r="AK487" s="21">
        <f t="shared" ca="1" si="194"/>
        <v>0</v>
      </c>
    </row>
    <row r="488" spans="1:37" s="73" customFormat="1" hidden="1">
      <c r="A488" s="54">
        <f t="shared" si="200"/>
        <v>3</v>
      </c>
      <c r="B488" s="83"/>
      <c r="C488" s="87" t="s">
        <v>145</v>
      </c>
      <c r="D488" s="88" t="s">
        <v>146</v>
      </c>
      <c r="E488" s="57">
        <f>F488+Y488</f>
        <v>0</v>
      </c>
      <c r="F488" s="57">
        <f>SUM(G488:X488)</f>
        <v>0</v>
      </c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7">
        <f>SUM(Z488:AE488)</f>
        <v>0</v>
      </c>
      <c r="Z488" s="58"/>
      <c r="AA488" s="58"/>
      <c r="AB488" s="58"/>
      <c r="AC488" s="58"/>
      <c r="AD488" s="58"/>
      <c r="AE488" s="58"/>
      <c r="AK488" s="21">
        <f t="shared" ca="1" si="194"/>
        <v>1</v>
      </c>
    </row>
    <row r="489" spans="1:37" s="73" customFormat="1" hidden="1">
      <c r="A489" s="54">
        <f t="shared" si="200"/>
        <v>3</v>
      </c>
      <c r="B489" s="83"/>
      <c r="C489" s="87" t="s">
        <v>147</v>
      </c>
      <c r="D489" s="88" t="s">
        <v>148</v>
      </c>
      <c r="E489" s="57">
        <f>F489+Y489</f>
        <v>0</v>
      </c>
      <c r="F489" s="57">
        <f>SUM(G489:X489)</f>
        <v>0</v>
      </c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7">
        <f>SUM(Z489:AE489)</f>
        <v>0</v>
      </c>
      <c r="Z489" s="58"/>
      <c r="AA489" s="58"/>
      <c r="AB489" s="58"/>
      <c r="AC489" s="58"/>
      <c r="AD489" s="58"/>
      <c r="AE489" s="58"/>
      <c r="AK489" s="21">
        <f t="shared" ca="1" si="194"/>
        <v>1</v>
      </c>
    </row>
    <row r="490" spans="1:37" s="73" customFormat="1" hidden="1">
      <c r="A490" s="54">
        <f t="shared" si="200"/>
        <v>3</v>
      </c>
      <c r="B490" s="83"/>
      <c r="C490" s="87" t="s">
        <v>149</v>
      </c>
      <c r="D490" s="88" t="s">
        <v>150</v>
      </c>
      <c r="E490" s="57">
        <f>F490+Y490</f>
        <v>0</v>
      </c>
      <c r="F490" s="57">
        <f>SUM(G490:X490)</f>
        <v>0</v>
      </c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7">
        <f>SUM(Z490:AE490)</f>
        <v>0</v>
      </c>
      <c r="Z490" s="58"/>
      <c r="AA490" s="58"/>
      <c r="AB490" s="58"/>
      <c r="AC490" s="58"/>
      <c r="AD490" s="58"/>
      <c r="AE490" s="58"/>
      <c r="AK490" s="21">
        <f t="shared" ca="1" si="194"/>
        <v>1</v>
      </c>
    </row>
    <row r="491" spans="1:37" s="73" customFormat="1" hidden="1">
      <c r="A491" s="54">
        <f t="shared" si="200"/>
        <v>3</v>
      </c>
      <c r="B491" s="83"/>
      <c r="C491" s="87" t="s">
        <v>151</v>
      </c>
      <c r="D491" s="88" t="s">
        <v>152</v>
      </c>
      <c r="E491" s="57">
        <f>F491+Y491</f>
        <v>0</v>
      </c>
      <c r="F491" s="57">
        <f>SUM(G491:X491)</f>
        <v>0</v>
      </c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7">
        <f>SUM(Z491:AE491)</f>
        <v>0</v>
      </c>
      <c r="Z491" s="58"/>
      <c r="AA491" s="58"/>
      <c r="AB491" s="58"/>
      <c r="AC491" s="58"/>
      <c r="AD491" s="58"/>
      <c r="AE491" s="58"/>
      <c r="AK491" s="21">
        <f t="shared" ca="1" si="194"/>
        <v>1</v>
      </c>
    </row>
    <row r="492" spans="1:37" s="73" customFormat="1" hidden="1">
      <c r="A492" s="54">
        <f t="shared" si="200"/>
        <v>3</v>
      </c>
      <c r="B492" s="83"/>
      <c r="C492" s="87" t="s">
        <v>153</v>
      </c>
      <c r="D492" s="88" t="s">
        <v>154</v>
      </c>
      <c r="E492" s="57">
        <f>F492+Y492</f>
        <v>0</v>
      </c>
      <c r="F492" s="57">
        <f>SUM(G492:X492)</f>
        <v>0</v>
      </c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7">
        <f>SUM(Z492:AE492)</f>
        <v>0</v>
      </c>
      <c r="Z492" s="58"/>
      <c r="AA492" s="58"/>
      <c r="AB492" s="58"/>
      <c r="AC492" s="58"/>
      <c r="AD492" s="58"/>
      <c r="AE492" s="58"/>
      <c r="AK492" s="21">
        <f t="shared" ca="1" si="194"/>
        <v>1</v>
      </c>
    </row>
    <row r="493" spans="1:37" s="73" customFormat="1" hidden="1">
      <c r="A493" s="137">
        <f>A494</f>
        <v>3</v>
      </c>
      <c r="B493" s="64"/>
      <c r="C493" s="91"/>
      <c r="D493" s="65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K493" s="21">
        <f t="shared" ca="1" si="194"/>
        <v>0</v>
      </c>
    </row>
    <row r="494" spans="1:37" s="73" customFormat="1" hidden="1">
      <c r="A494" s="137">
        <f>A495</f>
        <v>3</v>
      </c>
      <c r="B494" s="64"/>
      <c r="C494" s="93" t="s">
        <v>165</v>
      </c>
      <c r="D494" s="65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K494" s="21">
        <f t="shared" ca="1" si="194"/>
        <v>0</v>
      </c>
    </row>
    <row r="495" spans="1:37" s="73" customFormat="1" hidden="1">
      <c r="A495" s="54">
        <f t="shared" ref="A495:A501" si="212">IF(MAX(E495:AF495)=0,IF(MIN(E495:AF495)=0,3,2),2)</f>
        <v>3</v>
      </c>
      <c r="B495" s="64"/>
      <c r="C495" s="91" t="s">
        <v>168</v>
      </c>
      <c r="D495" s="88"/>
      <c r="E495" s="94">
        <f t="shared" ref="E495:AE495" si="213">SUM(E496:E497)</f>
        <v>0</v>
      </c>
      <c r="F495" s="94">
        <f t="shared" si="213"/>
        <v>0</v>
      </c>
      <c r="G495" s="94">
        <f t="shared" si="213"/>
        <v>0</v>
      </c>
      <c r="H495" s="94">
        <f t="shared" si="213"/>
        <v>0</v>
      </c>
      <c r="I495" s="94">
        <f t="shared" si="213"/>
        <v>0</v>
      </c>
      <c r="J495" s="94">
        <f t="shared" si="213"/>
        <v>0</v>
      </c>
      <c r="K495" s="94">
        <f t="shared" si="213"/>
        <v>0</v>
      </c>
      <c r="L495" s="94">
        <f t="shared" si="213"/>
        <v>0</v>
      </c>
      <c r="M495" s="94">
        <f t="shared" si="213"/>
        <v>0</v>
      </c>
      <c r="N495" s="94">
        <f t="shared" si="213"/>
        <v>0</v>
      </c>
      <c r="O495" s="94">
        <f t="shared" si="213"/>
        <v>0</v>
      </c>
      <c r="P495" s="94">
        <f t="shared" si="213"/>
        <v>0</v>
      </c>
      <c r="Q495" s="94">
        <f t="shared" si="213"/>
        <v>0</v>
      </c>
      <c r="R495" s="94">
        <f t="shared" si="213"/>
        <v>0</v>
      </c>
      <c r="S495" s="94">
        <f t="shared" si="213"/>
        <v>0</v>
      </c>
      <c r="T495" s="94">
        <f t="shared" si="213"/>
        <v>0</v>
      </c>
      <c r="U495" s="94">
        <f t="shared" si="213"/>
        <v>0</v>
      </c>
      <c r="V495" s="94">
        <f t="shared" si="213"/>
        <v>0</v>
      </c>
      <c r="W495" s="94">
        <f t="shared" si="213"/>
        <v>0</v>
      </c>
      <c r="X495" s="94">
        <f t="shared" si="213"/>
        <v>0</v>
      </c>
      <c r="Y495" s="94">
        <f t="shared" si="213"/>
        <v>0</v>
      </c>
      <c r="Z495" s="94">
        <f t="shared" si="213"/>
        <v>0</v>
      </c>
      <c r="AA495" s="94">
        <f t="shared" si="213"/>
        <v>0</v>
      </c>
      <c r="AB495" s="94">
        <f t="shared" si="213"/>
        <v>0</v>
      </c>
      <c r="AC495" s="94">
        <f t="shared" si="213"/>
        <v>0</v>
      </c>
      <c r="AD495" s="94">
        <f t="shared" si="213"/>
        <v>0</v>
      </c>
      <c r="AE495" s="94">
        <f t="shared" si="213"/>
        <v>0</v>
      </c>
      <c r="AK495" s="21">
        <f t="shared" ca="1" si="194"/>
        <v>0</v>
      </c>
    </row>
    <row r="496" spans="1:37" s="73" customFormat="1" hidden="1">
      <c r="A496" s="54">
        <f t="shared" si="212"/>
        <v>3</v>
      </c>
      <c r="B496" s="64"/>
      <c r="C496" s="95" t="s">
        <v>169</v>
      </c>
      <c r="D496" s="88"/>
      <c r="E496" s="57">
        <f>F496+Y496</f>
        <v>0</v>
      </c>
      <c r="F496" s="57">
        <f>SUM(G496:X496)</f>
        <v>0</v>
      </c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7">
        <f>SUM(Z496:AE496)</f>
        <v>0</v>
      </c>
      <c r="Z496" s="58"/>
      <c r="AA496" s="58"/>
      <c r="AB496" s="58"/>
      <c r="AC496" s="58"/>
      <c r="AD496" s="58"/>
      <c r="AE496" s="58"/>
      <c r="AK496" s="21">
        <f t="shared" ca="1" si="194"/>
        <v>1</v>
      </c>
    </row>
    <row r="497" spans="1:37" s="73" customFormat="1" hidden="1">
      <c r="A497" s="54">
        <f t="shared" si="212"/>
        <v>3</v>
      </c>
      <c r="B497" s="64"/>
      <c r="C497" s="95" t="s">
        <v>170</v>
      </c>
      <c r="D497" s="88"/>
      <c r="E497" s="57">
        <f>F497+Y497</f>
        <v>0</v>
      </c>
      <c r="F497" s="57">
        <f>SUM(G497:X497)</f>
        <v>0</v>
      </c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7">
        <f>SUM(Z497:AE497)</f>
        <v>0</v>
      </c>
      <c r="Z497" s="58"/>
      <c r="AA497" s="58"/>
      <c r="AB497" s="58"/>
      <c r="AC497" s="58"/>
      <c r="AD497" s="58"/>
      <c r="AE497" s="58"/>
      <c r="AK497" s="21">
        <f t="shared" ca="1" si="194"/>
        <v>1</v>
      </c>
    </row>
    <row r="498" spans="1:37" s="73" customFormat="1" hidden="1">
      <c r="A498" s="54">
        <f t="shared" si="212"/>
        <v>3</v>
      </c>
      <c r="B498" s="64"/>
      <c r="C498" s="91" t="s">
        <v>171</v>
      </c>
      <c r="D498" s="88"/>
      <c r="E498" s="94">
        <f t="shared" ref="E498:AE498" si="214">SUM(E499:E500)</f>
        <v>0</v>
      </c>
      <c r="F498" s="94">
        <f t="shared" si="214"/>
        <v>0</v>
      </c>
      <c r="G498" s="94">
        <f t="shared" si="214"/>
        <v>0</v>
      </c>
      <c r="H498" s="94">
        <f t="shared" si="214"/>
        <v>0</v>
      </c>
      <c r="I498" s="94">
        <f t="shared" si="214"/>
        <v>0</v>
      </c>
      <c r="J498" s="94">
        <f t="shared" si="214"/>
        <v>0</v>
      </c>
      <c r="K498" s="94">
        <f t="shared" si="214"/>
        <v>0</v>
      </c>
      <c r="L498" s="94">
        <f t="shared" si="214"/>
        <v>0</v>
      </c>
      <c r="M498" s="94">
        <f t="shared" si="214"/>
        <v>0</v>
      </c>
      <c r="N498" s="94">
        <f t="shared" si="214"/>
        <v>0</v>
      </c>
      <c r="O498" s="94">
        <f t="shared" si="214"/>
        <v>0</v>
      </c>
      <c r="P498" s="94">
        <f t="shared" si="214"/>
        <v>0</v>
      </c>
      <c r="Q498" s="94">
        <f t="shared" si="214"/>
        <v>0</v>
      </c>
      <c r="R498" s="94">
        <f t="shared" si="214"/>
        <v>0</v>
      </c>
      <c r="S498" s="94">
        <f t="shared" si="214"/>
        <v>0</v>
      </c>
      <c r="T498" s="94">
        <f t="shared" si="214"/>
        <v>0</v>
      </c>
      <c r="U498" s="94">
        <f t="shared" si="214"/>
        <v>0</v>
      </c>
      <c r="V498" s="94">
        <f t="shared" si="214"/>
        <v>0</v>
      </c>
      <c r="W498" s="94">
        <f t="shared" si="214"/>
        <v>0</v>
      </c>
      <c r="X498" s="94">
        <f t="shared" si="214"/>
        <v>0</v>
      </c>
      <c r="Y498" s="94">
        <f t="shared" si="214"/>
        <v>0</v>
      </c>
      <c r="Z498" s="94">
        <f t="shared" si="214"/>
        <v>0</v>
      </c>
      <c r="AA498" s="94">
        <f t="shared" si="214"/>
        <v>0</v>
      </c>
      <c r="AB498" s="94">
        <f t="shared" si="214"/>
        <v>0</v>
      </c>
      <c r="AC498" s="94">
        <f t="shared" si="214"/>
        <v>0</v>
      </c>
      <c r="AD498" s="94">
        <f t="shared" si="214"/>
        <v>0</v>
      </c>
      <c r="AE498" s="94">
        <f t="shared" si="214"/>
        <v>0</v>
      </c>
      <c r="AK498" s="21">
        <f t="shared" ca="1" si="194"/>
        <v>0</v>
      </c>
    </row>
    <row r="499" spans="1:37" s="73" customFormat="1" hidden="1">
      <c r="A499" s="54">
        <f t="shared" si="212"/>
        <v>3</v>
      </c>
      <c r="B499" s="64"/>
      <c r="C499" s="96" t="s">
        <v>172</v>
      </c>
      <c r="D499" s="88"/>
      <c r="E499" s="57">
        <f>F499+Y499</f>
        <v>0</v>
      </c>
      <c r="F499" s="57">
        <f>SUM(G499:X499)</f>
        <v>0</v>
      </c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7">
        <f>SUM(Z499:AE499)</f>
        <v>0</v>
      </c>
      <c r="Z499" s="58"/>
      <c r="AA499" s="58"/>
      <c r="AB499" s="58"/>
      <c r="AC499" s="58"/>
      <c r="AD499" s="58"/>
      <c r="AE499" s="58"/>
      <c r="AK499" s="21">
        <f t="shared" ca="1" si="194"/>
        <v>1</v>
      </c>
    </row>
    <row r="500" spans="1:37" s="73" customFormat="1" hidden="1">
      <c r="A500" s="54">
        <f t="shared" si="212"/>
        <v>3</v>
      </c>
      <c r="B500" s="64"/>
      <c r="C500" s="96" t="s">
        <v>173</v>
      </c>
      <c r="D500" s="88"/>
      <c r="E500" s="57">
        <f>F500+Y500</f>
        <v>0</v>
      </c>
      <c r="F500" s="57">
        <f>SUM(G500:X500)</f>
        <v>0</v>
      </c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7">
        <f>SUM(Z500:AE500)</f>
        <v>0</v>
      </c>
      <c r="Z500" s="58"/>
      <c r="AA500" s="58"/>
      <c r="AB500" s="58"/>
      <c r="AC500" s="58"/>
      <c r="AD500" s="58"/>
      <c r="AE500" s="58"/>
      <c r="AK500" s="21">
        <f t="shared" ca="1" si="194"/>
        <v>1</v>
      </c>
    </row>
    <row r="501" spans="1:37" s="73" customFormat="1" hidden="1">
      <c r="A501" s="54">
        <f t="shared" si="212"/>
        <v>3</v>
      </c>
      <c r="B501" s="64"/>
      <c r="C501" s="97" t="s">
        <v>174</v>
      </c>
      <c r="D501" s="88"/>
      <c r="E501" s="53">
        <f t="shared" ref="E501:AE501" si="215">IF(E498=0,0,E466/E498)</f>
        <v>0</v>
      </c>
      <c r="F501" s="53">
        <f t="shared" si="215"/>
        <v>0</v>
      </c>
      <c r="G501" s="53">
        <f t="shared" si="215"/>
        <v>0</v>
      </c>
      <c r="H501" s="53">
        <f t="shared" si="215"/>
        <v>0</v>
      </c>
      <c r="I501" s="53">
        <f t="shared" si="215"/>
        <v>0</v>
      </c>
      <c r="J501" s="53">
        <f t="shared" si="215"/>
        <v>0</v>
      </c>
      <c r="K501" s="53">
        <f t="shared" si="215"/>
        <v>0</v>
      </c>
      <c r="L501" s="53">
        <f t="shared" si="215"/>
        <v>0</v>
      </c>
      <c r="M501" s="53">
        <f t="shared" si="215"/>
        <v>0</v>
      </c>
      <c r="N501" s="53">
        <f t="shared" si="215"/>
        <v>0</v>
      </c>
      <c r="O501" s="53">
        <f t="shared" si="215"/>
        <v>0</v>
      </c>
      <c r="P501" s="53">
        <f t="shared" si="215"/>
        <v>0</v>
      </c>
      <c r="Q501" s="53">
        <f t="shared" si="215"/>
        <v>0</v>
      </c>
      <c r="R501" s="53">
        <f t="shared" si="215"/>
        <v>0</v>
      </c>
      <c r="S501" s="53">
        <f t="shared" si="215"/>
        <v>0</v>
      </c>
      <c r="T501" s="53">
        <f t="shared" si="215"/>
        <v>0</v>
      </c>
      <c r="U501" s="53">
        <f t="shared" si="215"/>
        <v>0</v>
      </c>
      <c r="V501" s="53">
        <f t="shared" si="215"/>
        <v>0</v>
      </c>
      <c r="W501" s="53">
        <f t="shared" si="215"/>
        <v>0</v>
      </c>
      <c r="X501" s="53">
        <f t="shared" si="215"/>
        <v>0</v>
      </c>
      <c r="Y501" s="53">
        <f t="shared" si="215"/>
        <v>0</v>
      </c>
      <c r="Z501" s="53">
        <f t="shared" si="215"/>
        <v>0</v>
      </c>
      <c r="AA501" s="53">
        <f t="shared" si="215"/>
        <v>0</v>
      </c>
      <c r="AB501" s="53">
        <f t="shared" si="215"/>
        <v>0</v>
      </c>
      <c r="AC501" s="53">
        <f t="shared" si="215"/>
        <v>0</v>
      </c>
      <c r="AD501" s="53">
        <f t="shared" si="215"/>
        <v>0</v>
      </c>
      <c r="AE501" s="53">
        <f t="shared" si="215"/>
        <v>0</v>
      </c>
      <c r="AK501" s="21">
        <f t="shared" ca="1" si="194"/>
        <v>0</v>
      </c>
    </row>
    <row r="502" spans="1:37" s="73" customFormat="1" hidden="1">
      <c r="A502" s="137">
        <f>A503</f>
        <v>3</v>
      </c>
      <c r="B502" s="136"/>
      <c r="C502" s="121"/>
      <c r="D502" s="131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K502" s="21">
        <f t="shared" ca="1" si="194"/>
        <v>0</v>
      </c>
    </row>
    <row r="503" spans="1:37" s="73" customFormat="1" hidden="1">
      <c r="A503" s="137">
        <f>A504</f>
        <v>3</v>
      </c>
      <c r="B503" s="136"/>
      <c r="C503" s="139" t="s">
        <v>249</v>
      </c>
      <c r="D503" s="131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7"/>
      <c r="AD503" s="117"/>
      <c r="AE503" s="117"/>
      <c r="AK503" s="21">
        <f t="shared" ca="1" si="194"/>
        <v>0</v>
      </c>
    </row>
    <row r="504" spans="1:37" s="73" customFormat="1" hidden="1">
      <c r="A504" s="54">
        <f t="shared" ref="A504:A532" si="216">IF(MAX(E504:AF504)=0,IF(MIN(E504:AF504)=0,3,2),2)</f>
        <v>3</v>
      </c>
      <c r="B504" s="56"/>
      <c r="C504" s="71" t="s">
        <v>115</v>
      </c>
      <c r="D504" s="72"/>
      <c r="E504" s="53">
        <f t="shared" ref="E504:AE504" si="217">SUBTOTAL(9,E505:E532)</f>
        <v>0</v>
      </c>
      <c r="F504" s="53">
        <f t="shared" si="217"/>
        <v>0</v>
      </c>
      <c r="G504" s="53">
        <f t="shared" si="217"/>
        <v>0</v>
      </c>
      <c r="H504" s="53">
        <f t="shared" si="217"/>
        <v>0</v>
      </c>
      <c r="I504" s="53">
        <f t="shared" si="217"/>
        <v>0</v>
      </c>
      <c r="J504" s="53">
        <f t="shared" si="217"/>
        <v>0</v>
      </c>
      <c r="K504" s="53">
        <f t="shared" si="217"/>
        <v>0</v>
      </c>
      <c r="L504" s="53">
        <f t="shared" si="217"/>
        <v>0</v>
      </c>
      <c r="M504" s="53">
        <f t="shared" si="217"/>
        <v>0</v>
      </c>
      <c r="N504" s="53">
        <f t="shared" si="217"/>
        <v>0</v>
      </c>
      <c r="O504" s="53">
        <f t="shared" si="217"/>
        <v>0</v>
      </c>
      <c r="P504" s="53">
        <f t="shared" si="217"/>
        <v>0</v>
      </c>
      <c r="Q504" s="53">
        <f t="shared" si="217"/>
        <v>0</v>
      </c>
      <c r="R504" s="53">
        <f t="shared" si="217"/>
        <v>0</v>
      </c>
      <c r="S504" s="53">
        <f t="shared" si="217"/>
        <v>0</v>
      </c>
      <c r="T504" s="53">
        <f t="shared" si="217"/>
        <v>0</v>
      </c>
      <c r="U504" s="53">
        <f t="shared" si="217"/>
        <v>0</v>
      </c>
      <c r="V504" s="53">
        <f t="shared" si="217"/>
        <v>0</v>
      </c>
      <c r="W504" s="53">
        <f t="shared" si="217"/>
        <v>0</v>
      </c>
      <c r="X504" s="53">
        <f t="shared" si="217"/>
        <v>0</v>
      </c>
      <c r="Y504" s="53">
        <f t="shared" si="217"/>
        <v>0</v>
      </c>
      <c r="Z504" s="53">
        <f t="shared" si="217"/>
        <v>0</v>
      </c>
      <c r="AA504" s="53">
        <f t="shared" si="217"/>
        <v>0</v>
      </c>
      <c r="AB504" s="53">
        <f t="shared" si="217"/>
        <v>0</v>
      </c>
      <c r="AC504" s="53">
        <f t="shared" si="217"/>
        <v>0</v>
      </c>
      <c r="AD504" s="53">
        <f t="shared" si="217"/>
        <v>0</v>
      </c>
      <c r="AE504" s="53">
        <f t="shared" si="217"/>
        <v>0</v>
      </c>
      <c r="AK504" s="21">
        <f t="shared" ca="1" si="194"/>
        <v>0</v>
      </c>
    </row>
    <row r="505" spans="1:37" s="73" customFormat="1" hidden="1">
      <c r="A505" s="54">
        <f t="shared" si="216"/>
        <v>3</v>
      </c>
      <c r="B505" s="56" t="s">
        <v>116</v>
      </c>
      <c r="C505" s="74" t="s">
        <v>117</v>
      </c>
      <c r="D505" s="72"/>
      <c r="E505" s="53">
        <f t="shared" ref="E505:AE505" si="218">SUBTOTAL(9,E506:E523)</f>
        <v>0</v>
      </c>
      <c r="F505" s="53">
        <f t="shared" si="218"/>
        <v>0</v>
      </c>
      <c r="G505" s="53">
        <f t="shared" si="218"/>
        <v>0</v>
      </c>
      <c r="H505" s="53">
        <f t="shared" si="218"/>
        <v>0</v>
      </c>
      <c r="I505" s="53">
        <f t="shared" si="218"/>
        <v>0</v>
      </c>
      <c r="J505" s="53">
        <f t="shared" si="218"/>
        <v>0</v>
      </c>
      <c r="K505" s="53">
        <f t="shared" si="218"/>
        <v>0</v>
      </c>
      <c r="L505" s="53">
        <f t="shared" si="218"/>
        <v>0</v>
      </c>
      <c r="M505" s="53">
        <f t="shared" si="218"/>
        <v>0</v>
      </c>
      <c r="N505" s="53">
        <f t="shared" si="218"/>
        <v>0</v>
      </c>
      <c r="O505" s="53">
        <f t="shared" si="218"/>
        <v>0</v>
      </c>
      <c r="P505" s="53">
        <f t="shared" si="218"/>
        <v>0</v>
      </c>
      <c r="Q505" s="53">
        <f t="shared" si="218"/>
        <v>0</v>
      </c>
      <c r="R505" s="53">
        <f t="shared" si="218"/>
        <v>0</v>
      </c>
      <c r="S505" s="53">
        <f t="shared" si="218"/>
        <v>0</v>
      </c>
      <c r="T505" s="53">
        <f t="shared" si="218"/>
        <v>0</v>
      </c>
      <c r="U505" s="53">
        <f t="shared" si="218"/>
        <v>0</v>
      </c>
      <c r="V505" s="53">
        <f t="shared" si="218"/>
        <v>0</v>
      </c>
      <c r="W505" s="53">
        <f t="shared" si="218"/>
        <v>0</v>
      </c>
      <c r="X505" s="53">
        <f t="shared" si="218"/>
        <v>0</v>
      </c>
      <c r="Y505" s="53">
        <f t="shared" si="218"/>
        <v>0</v>
      </c>
      <c r="Z505" s="53">
        <f t="shared" si="218"/>
        <v>0</v>
      </c>
      <c r="AA505" s="53">
        <f t="shared" si="218"/>
        <v>0</v>
      </c>
      <c r="AB505" s="53">
        <f t="shared" si="218"/>
        <v>0</v>
      </c>
      <c r="AC505" s="53">
        <f t="shared" si="218"/>
        <v>0</v>
      </c>
      <c r="AD505" s="53">
        <f t="shared" si="218"/>
        <v>0</v>
      </c>
      <c r="AE505" s="53">
        <f t="shared" si="218"/>
        <v>0</v>
      </c>
      <c r="AK505" s="21">
        <f t="shared" ca="1" si="194"/>
        <v>0</v>
      </c>
    </row>
    <row r="506" spans="1:37" s="73" customFormat="1" hidden="1">
      <c r="A506" s="54">
        <f t="shared" si="216"/>
        <v>3</v>
      </c>
      <c r="B506" s="59"/>
      <c r="C506" s="84" t="s">
        <v>291</v>
      </c>
      <c r="D506" s="72"/>
      <c r="E506" s="53">
        <f t="shared" ref="E506:AE506" si="219">SUBTOTAL(9,E507:E516)</f>
        <v>0</v>
      </c>
      <c r="F506" s="53">
        <f t="shared" si="219"/>
        <v>0</v>
      </c>
      <c r="G506" s="53">
        <f t="shared" si="219"/>
        <v>0</v>
      </c>
      <c r="H506" s="53">
        <f t="shared" si="219"/>
        <v>0</v>
      </c>
      <c r="I506" s="53">
        <f t="shared" si="219"/>
        <v>0</v>
      </c>
      <c r="J506" s="53">
        <f t="shared" si="219"/>
        <v>0</v>
      </c>
      <c r="K506" s="53">
        <f t="shared" si="219"/>
        <v>0</v>
      </c>
      <c r="L506" s="53">
        <f t="shared" si="219"/>
        <v>0</v>
      </c>
      <c r="M506" s="53">
        <f t="shared" si="219"/>
        <v>0</v>
      </c>
      <c r="N506" s="53">
        <f t="shared" si="219"/>
        <v>0</v>
      </c>
      <c r="O506" s="53">
        <f t="shared" si="219"/>
        <v>0</v>
      </c>
      <c r="P506" s="53">
        <f t="shared" si="219"/>
        <v>0</v>
      </c>
      <c r="Q506" s="53">
        <f t="shared" si="219"/>
        <v>0</v>
      </c>
      <c r="R506" s="53">
        <f t="shared" si="219"/>
        <v>0</v>
      </c>
      <c r="S506" s="53">
        <f t="shared" si="219"/>
        <v>0</v>
      </c>
      <c r="T506" s="53">
        <f t="shared" si="219"/>
        <v>0</v>
      </c>
      <c r="U506" s="53">
        <f t="shared" si="219"/>
        <v>0</v>
      </c>
      <c r="V506" s="53">
        <f t="shared" si="219"/>
        <v>0</v>
      </c>
      <c r="W506" s="53">
        <f t="shared" si="219"/>
        <v>0</v>
      </c>
      <c r="X506" s="53">
        <f t="shared" si="219"/>
        <v>0</v>
      </c>
      <c r="Y506" s="53">
        <f t="shared" si="219"/>
        <v>0</v>
      </c>
      <c r="Z506" s="53">
        <f t="shared" si="219"/>
        <v>0</v>
      </c>
      <c r="AA506" s="53">
        <f t="shared" si="219"/>
        <v>0</v>
      </c>
      <c r="AB506" s="53">
        <f t="shared" si="219"/>
        <v>0</v>
      </c>
      <c r="AC506" s="53">
        <f t="shared" si="219"/>
        <v>0</v>
      </c>
      <c r="AD506" s="53">
        <f t="shared" si="219"/>
        <v>0</v>
      </c>
      <c r="AE506" s="53">
        <f t="shared" si="219"/>
        <v>0</v>
      </c>
      <c r="AK506" s="21">
        <f t="shared" ca="1" si="194"/>
        <v>0</v>
      </c>
    </row>
    <row r="507" spans="1:37" s="73" customFormat="1" ht="25.5" hidden="1">
      <c r="A507" s="54">
        <f t="shared" si="216"/>
        <v>3</v>
      </c>
      <c r="B507" s="75"/>
      <c r="C507" s="77" t="s">
        <v>118</v>
      </c>
      <c r="D507" s="76" t="s">
        <v>53</v>
      </c>
      <c r="E507" s="53">
        <f t="shared" ref="E507:AE507" si="220">SUBTOTAL(9,E508:E509)</f>
        <v>0</v>
      </c>
      <c r="F507" s="53">
        <f t="shared" si="220"/>
        <v>0</v>
      </c>
      <c r="G507" s="53">
        <f t="shared" si="220"/>
        <v>0</v>
      </c>
      <c r="H507" s="53">
        <f t="shared" si="220"/>
        <v>0</v>
      </c>
      <c r="I507" s="53">
        <f t="shared" si="220"/>
        <v>0</v>
      </c>
      <c r="J507" s="53">
        <f t="shared" si="220"/>
        <v>0</v>
      </c>
      <c r="K507" s="53">
        <f t="shared" si="220"/>
        <v>0</v>
      </c>
      <c r="L507" s="53">
        <f t="shared" si="220"/>
        <v>0</v>
      </c>
      <c r="M507" s="53">
        <f t="shared" si="220"/>
        <v>0</v>
      </c>
      <c r="N507" s="53">
        <f t="shared" si="220"/>
        <v>0</v>
      </c>
      <c r="O507" s="53">
        <f t="shared" si="220"/>
        <v>0</v>
      </c>
      <c r="P507" s="53">
        <f t="shared" si="220"/>
        <v>0</v>
      </c>
      <c r="Q507" s="53">
        <f t="shared" si="220"/>
        <v>0</v>
      </c>
      <c r="R507" s="53">
        <f t="shared" si="220"/>
        <v>0</v>
      </c>
      <c r="S507" s="53">
        <f t="shared" si="220"/>
        <v>0</v>
      </c>
      <c r="T507" s="53">
        <f t="shared" si="220"/>
        <v>0</v>
      </c>
      <c r="U507" s="53">
        <f t="shared" si="220"/>
        <v>0</v>
      </c>
      <c r="V507" s="53">
        <f t="shared" si="220"/>
        <v>0</v>
      </c>
      <c r="W507" s="53">
        <f t="shared" si="220"/>
        <v>0</v>
      </c>
      <c r="X507" s="53">
        <f t="shared" si="220"/>
        <v>0</v>
      </c>
      <c r="Y507" s="53">
        <f t="shared" si="220"/>
        <v>0</v>
      </c>
      <c r="Z507" s="53">
        <f t="shared" si="220"/>
        <v>0</v>
      </c>
      <c r="AA507" s="53">
        <f t="shared" si="220"/>
        <v>0</v>
      </c>
      <c r="AB507" s="53">
        <f t="shared" si="220"/>
        <v>0</v>
      </c>
      <c r="AC507" s="53">
        <f t="shared" si="220"/>
        <v>0</v>
      </c>
      <c r="AD507" s="53">
        <f t="shared" si="220"/>
        <v>0</v>
      </c>
      <c r="AE507" s="53">
        <f t="shared" si="220"/>
        <v>0</v>
      </c>
      <c r="AK507" s="21">
        <f t="shared" ca="1" si="194"/>
        <v>0</v>
      </c>
    </row>
    <row r="508" spans="1:37" s="73" customFormat="1" ht="25.5" hidden="1">
      <c r="A508" s="54">
        <f t="shared" si="216"/>
        <v>3</v>
      </c>
      <c r="B508" s="75"/>
      <c r="C508" s="155" t="s">
        <v>283</v>
      </c>
      <c r="D508" s="76" t="s">
        <v>284</v>
      </c>
      <c r="E508" s="57">
        <f>F508+Y508</f>
        <v>0</v>
      </c>
      <c r="F508" s="57">
        <f>SUM(G508:X508)</f>
        <v>0</v>
      </c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7">
        <f>SUM(Z508:AE508)</f>
        <v>0</v>
      </c>
      <c r="Z508" s="58"/>
      <c r="AA508" s="58"/>
      <c r="AB508" s="58"/>
      <c r="AC508" s="58"/>
      <c r="AD508" s="58"/>
      <c r="AE508" s="58"/>
      <c r="AK508" s="21">
        <f t="shared" ca="1" si="194"/>
        <v>1</v>
      </c>
    </row>
    <row r="509" spans="1:37" s="73" customFormat="1" ht="25.5" hidden="1">
      <c r="A509" s="54">
        <f t="shared" si="216"/>
        <v>3</v>
      </c>
      <c r="B509" s="75"/>
      <c r="C509" s="155" t="s">
        <v>285</v>
      </c>
      <c r="D509" s="76" t="s">
        <v>286</v>
      </c>
      <c r="E509" s="57">
        <f>F509+Y509</f>
        <v>0</v>
      </c>
      <c r="F509" s="57">
        <f>SUM(G509:X509)</f>
        <v>0</v>
      </c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7">
        <f>SUM(Z509:AE509)</f>
        <v>0</v>
      </c>
      <c r="Z509" s="58"/>
      <c r="AA509" s="58"/>
      <c r="AB509" s="58"/>
      <c r="AC509" s="58"/>
      <c r="AD509" s="58"/>
      <c r="AE509" s="58"/>
      <c r="AK509" s="21">
        <f t="shared" ref="AK509:AK572" ca="1" si="221">IF(CELL("protect",AC509),0,1)</f>
        <v>1</v>
      </c>
    </row>
    <row r="510" spans="1:37" s="73" customFormat="1" hidden="1">
      <c r="A510" s="54">
        <f t="shared" si="216"/>
        <v>3</v>
      </c>
      <c r="B510" s="78"/>
      <c r="C510" s="156" t="s">
        <v>119</v>
      </c>
      <c r="D510" s="79" t="s">
        <v>55</v>
      </c>
      <c r="E510" s="57">
        <f>F510+Y510</f>
        <v>0</v>
      </c>
      <c r="F510" s="57">
        <f>SUM(G510:X510)</f>
        <v>0</v>
      </c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7">
        <f>SUM(Z510:AE510)</f>
        <v>0</v>
      </c>
      <c r="Z510" s="58"/>
      <c r="AA510" s="58"/>
      <c r="AB510" s="58"/>
      <c r="AC510" s="58"/>
      <c r="AD510" s="58"/>
      <c r="AE510" s="58"/>
      <c r="AK510" s="21">
        <f t="shared" ca="1" si="221"/>
        <v>1</v>
      </c>
    </row>
    <row r="511" spans="1:37" s="73" customFormat="1" hidden="1">
      <c r="A511" s="54">
        <f t="shared" si="216"/>
        <v>3</v>
      </c>
      <c r="B511" s="78"/>
      <c r="C511" s="77" t="s">
        <v>287</v>
      </c>
      <c r="D511" s="80" t="s">
        <v>288</v>
      </c>
      <c r="E511" s="53">
        <f t="shared" ref="E511:AE511" si="222">SUBTOTAL(9,E512:E515)</f>
        <v>0</v>
      </c>
      <c r="F511" s="53">
        <f t="shared" si="222"/>
        <v>0</v>
      </c>
      <c r="G511" s="53">
        <f t="shared" si="222"/>
        <v>0</v>
      </c>
      <c r="H511" s="53">
        <f t="shared" si="222"/>
        <v>0</v>
      </c>
      <c r="I511" s="53">
        <f t="shared" si="222"/>
        <v>0</v>
      </c>
      <c r="J511" s="53">
        <f t="shared" si="222"/>
        <v>0</v>
      </c>
      <c r="K511" s="53">
        <f t="shared" si="222"/>
        <v>0</v>
      </c>
      <c r="L511" s="53">
        <f t="shared" si="222"/>
        <v>0</v>
      </c>
      <c r="M511" s="53">
        <f t="shared" si="222"/>
        <v>0</v>
      </c>
      <c r="N511" s="53">
        <f t="shared" si="222"/>
        <v>0</v>
      </c>
      <c r="O511" s="53">
        <f t="shared" si="222"/>
        <v>0</v>
      </c>
      <c r="P511" s="53">
        <f t="shared" si="222"/>
        <v>0</v>
      </c>
      <c r="Q511" s="53">
        <f t="shared" si="222"/>
        <v>0</v>
      </c>
      <c r="R511" s="53">
        <f t="shared" si="222"/>
        <v>0</v>
      </c>
      <c r="S511" s="53">
        <f t="shared" si="222"/>
        <v>0</v>
      </c>
      <c r="T511" s="53">
        <f t="shared" si="222"/>
        <v>0</v>
      </c>
      <c r="U511" s="53">
        <f t="shared" si="222"/>
        <v>0</v>
      </c>
      <c r="V511" s="53">
        <f t="shared" si="222"/>
        <v>0</v>
      </c>
      <c r="W511" s="53">
        <f t="shared" si="222"/>
        <v>0</v>
      </c>
      <c r="X511" s="53">
        <f t="shared" si="222"/>
        <v>0</v>
      </c>
      <c r="Y511" s="53">
        <f t="shared" si="222"/>
        <v>0</v>
      </c>
      <c r="Z511" s="53">
        <f t="shared" si="222"/>
        <v>0</v>
      </c>
      <c r="AA511" s="53">
        <f t="shared" si="222"/>
        <v>0</v>
      </c>
      <c r="AB511" s="53">
        <f t="shared" si="222"/>
        <v>0</v>
      </c>
      <c r="AC511" s="53">
        <f t="shared" si="222"/>
        <v>0</v>
      </c>
      <c r="AD511" s="53">
        <f t="shared" si="222"/>
        <v>0</v>
      </c>
      <c r="AE511" s="53">
        <f t="shared" si="222"/>
        <v>0</v>
      </c>
      <c r="AK511" s="21">
        <f t="shared" ca="1" si="221"/>
        <v>0</v>
      </c>
    </row>
    <row r="512" spans="1:37" s="73" customFormat="1" ht="25.5" hidden="1">
      <c r="A512" s="54">
        <f t="shared" si="216"/>
        <v>3</v>
      </c>
      <c r="B512" s="78"/>
      <c r="C512" s="157" t="s">
        <v>121</v>
      </c>
      <c r="D512" s="80" t="s">
        <v>122</v>
      </c>
      <c r="E512" s="57">
        <f t="shared" ref="E512:E523" si="223">F512+Y512</f>
        <v>0</v>
      </c>
      <c r="F512" s="57">
        <f t="shared" ref="F512:F523" si="224">SUM(G512:X512)</f>
        <v>0</v>
      </c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7">
        <f t="shared" ref="Y512:Y523" si="225">SUM(Z512:AE512)</f>
        <v>0</v>
      </c>
      <c r="Z512" s="58"/>
      <c r="AA512" s="58"/>
      <c r="AB512" s="58"/>
      <c r="AC512" s="58"/>
      <c r="AD512" s="58"/>
      <c r="AE512" s="58"/>
      <c r="AK512" s="21">
        <f t="shared" ca="1" si="221"/>
        <v>1</v>
      </c>
    </row>
    <row r="513" spans="1:37" s="73" customFormat="1" hidden="1">
      <c r="A513" s="54">
        <f t="shared" si="216"/>
        <v>3</v>
      </c>
      <c r="B513" s="78"/>
      <c r="C513" s="155" t="s">
        <v>125</v>
      </c>
      <c r="D513" s="80" t="s">
        <v>126</v>
      </c>
      <c r="E513" s="57">
        <f t="shared" si="223"/>
        <v>0</v>
      </c>
      <c r="F513" s="57">
        <f t="shared" si="224"/>
        <v>0</v>
      </c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7">
        <f t="shared" si="225"/>
        <v>0</v>
      </c>
      <c r="Z513" s="58"/>
      <c r="AA513" s="58"/>
      <c r="AB513" s="58"/>
      <c r="AC513" s="58"/>
      <c r="AD513" s="58"/>
      <c r="AE513" s="58"/>
      <c r="AK513" s="21">
        <f t="shared" ca="1" si="221"/>
        <v>1</v>
      </c>
    </row>
    <row r="514" spans="1:37" s="73" customFormat="1" hidden="1">
      <c r="A514" s="54">
        <f t="shared" si="216"/>
        <v>3</v>
      </c>
      <c r="B514" s="78"/>
      <c r="C514" s="155" t="s">
        <v>472</v>
      </c>
      <c r="D514" s="80" t="s">
        <v>127</v>
      </c>
      <c r="E514" s="57">
        <f t="shared" si="223"/>
        <v>0</v>
      </c>
      <c r="F514" s="57">
        <f t="shared" si="224"/>
        <v>0</v>
      </c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7">
        <f t="shared" si="225"/>
        <v>0</v>
      </c>
      <c r="Z514" s="58"/>
      <c r="AA514" s="58"/>
      <c r="AB514" s="58"/>
      <c r="AC514" s="58"/>
      <c r="AD514" s="58"/>
      <c r="AE514" s="58"/>
      <c r="AK514" s="21">
        <f t="shared" ca="1" si="221"/>
        <v>1</v>
      </c>
    </row>
    <row r="515" spans="1:37" s="73" customFormat="1" ht="25.5" hidden="1">
      <c r="A515" s="54">
        <f t="shared" si="216"/>
        <v>3</v>
      </c>
      <c r="B515" s="78"/>
      <c r="C515" s="155" t="s">
        <v>128</v>
      </c>
      <c r="D515" s="80" t="s">
        <v>129</v>
      </c>
      <c r="E515" s="57">
        <f t="shared" si="223"/>
        <v>0</v>
      </c>
      <c r="F515" s="57">
        <f t="shared" si="224"/>
        <v>0</v>
      </c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7">
        <f t="shared" si="225"/>
        <v>0</v>
      </c>
      <c r="Z515" s="58"/>
      <c r="AA515" s="58"/>
      <c r="AB515" s="58"/>
      <c r="AC515" s="58"/>
      <c r="AD515" s="58"/>
      <c r="AE515" s="58"/>
      <c r="AK515" s="21">
        <f t="shared" ca="1" si="221"/>
        <v>1</v>
      </c>
    </row>
    <row r="516" spans="1:37" s="73" customFormat="1" hidden="1">
      <c r="A516" s="54">
        <f t="shared" si="216"/>
        <v>3</v>
      </c>
      <c r="B516" s="78"/>
      <c r="C516" s="81" t="s">
        <v>130</v>
      </c>
      <c r="D516" s="80" t="s">
        <v>58</v>
      </c>
      <c r="E516" s="57">
        <f t="shared" si="223"/>
        <v>0</v>
      </c>
      <c r="F516" s="57">
        <f t="shared" si="224"/>
        <v>0</v>
      </c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7">
        <f t="shared" si="225"/>
        <v>0</v>
      </c>
      <c r="Z516" s="58"/>
      <c r="AA516" s="58"/>
      <c r="AB516" s="58"/>
      <c r="AC516" s="58"/>
      <c r="AD516" s="58"/>
      <c r="AE516" s="58"/>
      <c r="AK516" s="21">
        <f t="shared" ca="1" si="221"/>
        <v>1</v>
      </c>
    </row>
    <row r="517" spans="1:37" s="73" customFormat="1" hidden="1">
      <c r="A517" s="54">
        <f t="shared" si="216"/>
        <v>3</v>
      </c>
      <c r="B517" s="78"/>
      <c r="C517" s="82" t="s">
        <v>131</v>
      </c>
      <c r="D517" s="79" t="s">
        <v>60</v>
      </c>
      <c r="E517" s="57">
        <f t="shared" si="223"/>
        <v>0</v>
      </c>
      <c r="F517" s="57">
        <f t="shared" si="224"/>
        <v>0</v>
      </c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7">
        <f t="shared" si="225"/>
        <v>0</v>
      </c>
      <c r="Z517" s="58"/>
      <c r="AA517" s="58"/>
      <c r="AB517" s="58"/>
      <c r="AC517" s="58"/>
      <c r="AD517" s="58"/>
      <c r="AE517" s="58"/>
      <c r="AK517" s="21">
        <f t="shared" ca="1" si="221"/>
        <v>1</v>
      </c>
    </row>
    <row r="518" spans="1:37" s="73" customFormat="1" hidden="1">
      <c r="A518" s="54">
        <f t="shared" si="216"/>
        <v>3</v>
      </c>
      <c r="B518" s="78"/>
      <c r="C518" s="82" t="s">
        <v>312</v>
      </c>
      <c r="D518" s="79" t="s">
        <v>71</v>
      </c>
      <c r="E518" s="57">
        <f t="shared" si="223"/>
        <v>0</v>
      </c>
      <c r="F518" s="57">
        <f t="shared" si="224"/>
        <v>0</v>
      </c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7">
        <f t="shared" si="225"/>
        <v>0</v>
      </c>
      <c r="Z518" s="58"/>
      <c r="AA518" s="58"/>
      <c r="AB518" s="58"/>
      <c r="AC518" s="58"/>
      <c r="AD518" s="58"/>
      <c r="AE518" s="58"/>
      <c r="AK518" s="21">
        <f t="shared" ca="1" si="221"/>
        <v>1</v>
      </c>
    </row>
    <row r="519" spans="1:37" s="73" customFormat="1" hidden="1">
      <c r="A519" s="54">
        <f t="shared" si="216"/>
        <v>3</v>
      </c>
      <c r="B519" s="83"/>
      <c r="C519" s="87" t="s">
        <v>137</v>
      </c>
      <c r="D519" s="85" t="s">
        <v>99</v>
      </c>
      <c r="E519" s="57">
        <f t="shared" si="223"/>
        <v>0</v>
      </c>
      <c r="F519" s="57">
        <f t="shared" si="224"/>
        <v>0</v>
      </c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7">
        <f t="shared" si="225"/>
        <v>0</v>
      </c>
      <c r="Z519" s="58"/>
      <c r="AA519" s="58"/>
      <c r="AB519" s="58"/>
      <c r="AC519" s="58"/>
      <c r="AD519" s="58"/>
      <c r="AE519" s="58"/>
      <c r="AK519" s="21">
        <f t="shared" ca="1" si="221"/>
        <v>1</v>
      </c>
    </row>
    <row r="520" spans="1:37" s="73" customFormat="1" hidden="1">
      <c r="A520" s="54">
        <f t="shared" si="216"/>
        <v>3</v>
      </c>
      <c r="B520" s="59"/>
      <c r="C520" s="84" t="s">
        <v>473</v>
      </c>
      <c r="D520" s="72"/>
      <c r="E520" s="53">
        <f t="shared" ref="E520:AE520" si="226">SUBTOTAL(9,E521:E522)</f>
        <v>0</v>
      </c>
      <c r="F520" s="53">
        <f t="shared" si="226"/>
        <v>0</v>
      </c>
      <c r="G520" s="53">
        <f t="shared" si="226"/>
        <v>0</v>
      </c>
      <c r="H520" s="53">
        <f t="shared" si="226"/>
        <v>0</v>
      </c>
      <c r="I520" s="53">
        <f t="shared" si="226"/>
        <v>0</v>
      </c>
      <c r="J520" s="53">
        <f t="shared" si="226"/>
        <v>0</v>
      </c>
      <c r="K520" s="53">
        <f t="shared" si="226"/>
        <v>0</v>
      </c>
      <c r="L520" s="53">
        <f t="shared" si="226"/>
        <v>0</v>
      </c>
      <c r="M520" s="53">
        <f t="shared" si="226"/>
        <v>0</v>
      </c>
      <c r="N520" s="53">
        <f t="shared" si="226"/>
        <v>0</v>
      </c>
      <c r="O520" s="53">
        <f t="shared" si="226"/>
        <v>0</v>
      </c>
      <c r="P520" s="53">
        <f t="shared" si="226"/>
        <v>0</v>
      </c>
      <c r="Q520" s="53">
        <f t="shared" si="226"/>
        <v>0</v>
      </c>
      <c r="R520" s="53">
        <f t="shared" si="226"/>
        <v>0</v>
      </c>
      <c r="S520" s="53">
        <f t="shared" si="226"/>
        <v>0</v>
      </c>
      <c r="T520" s="53">
        <f t="shared" si="226"/>
        <v>0</v>
      </c>
      <c r="U520" s="53">
        <f t="shared" si="226"/>
        <v>0</v>
      </c>
      <c r="V520" s="53">
        <f t="shared" si="226"/>
        <v>0</v>
      </c>
      <c r="W520" s="53">
        <f t="shared" si="226"/>
        <v>0</v>
      </c>
      <c r="X520" s="53">
        <f t="shared" si="226"/>
        <v>0</v>
      </c>
      <c r="Y520" s="53">
        <f t="shared" si="226"/>
        <v>0</v>
      </c>
      <c r="Z520" s="53">
        <f t="shared" si="226"/>
        <v>0</v>
      </c>
      <c r="AA520" s="53">
        <f t="shared" si="226"/>
        <v>0</v>
      </c>
      <c r="AB520" s="53">
        <f t="shared" si="226"/>
        <v>0</v>
      </c>
      <c r="AC520" s="53">
        <f t="shared" si="226"/>
        <v>0</v>
      </c>
      <c r="AD520" s="53">
        <f t="shared" si="226"/>
        <v>0</v>
      </c>
      <c r="AE520" s="53">
        <f t="shared" si="226"/>
        <v>0</v>
      </c>
      <c r="AK520" s="21">
        <f t="shared" ca="1" si="221"/>
        <v>0</v>
      </c>
    </row>
    <row r="521" spans="1:37" s="73" customFormat="1" hidden="1">
      <c r="A521" s="54">
        <f t="shared" si="216"/>
        <v>3</v>
      </c>
      <c r="B521" s="83"/>
      <c r="C521" s="86" t="s">
        <v>474</v>
      </c>
      <c r="D521" s="88" t="s">
        <v>140</v>
      </c>
      <c r="E521" s="57">
        <f t="shared" si="223"/>
        <v>0</v>
      </c>
      <c r="F521" s="57">
        <f t="shared" si="224"/>
        <v>0</v>
      </c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7">
        <f t="shared" si="225"/>
        <v>0</v>
      </c>
      <c r="Z521" s="58"/>
      <c r="AA521" s="58"/>
      <c r="AB521" s="58"/>
      <c r="AC521" s="58"/>
      <c r="AD521" s="58"/>
      <c r="AE521" s="58"/>
      <c r="AK521" s="21">
        <f t="shared" ca="1" si="221"/>
        <v>1</v>
      </c>
    </row>
    <row r="522" spans="1:37" s="73" customFormat="1" ht="25.5" hidden="1">
      <c r="A522" s="54">
        <f t="shared" si="216"/>
        <v>3</v>
      </c>
      <c r="B522" s="83"/>
      <c r="C522" s="86" t="s">
        <v>476</v>
      </c>
      <c r="D522" s="85" t="s">
        <v>112</v>
      </c>
      <c r="E522" s="57">
        <f t="shared" si="223"/>
        <v>0</v>
      </c>
      <c r="F522" s="57">
        <f t="shared" si="224"/>
        <v>0</v>
      </c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7">
        <f t="shared" si="225"/>
        <v>0</v>
      </c>
      <c r="Z522" s="58"/>
      <c r="AA522" s="58"/>
      <c r="AB522" s="58"/>
      <c r="AC522" s="58"/>
      <c r="AD522" s="58"/>
      <c r="AE522" s="58"/>
      <c r="AK522" s="21">
        <f t="shared" ca="1" si="221"/>
        <v>1</v>
      </c>
    </row>
    <row r="523" spans="1:37" s="73" customFormat="1" ht="25.5" hidden="1">
      <c r="A523" s="54">
        <f t="shared" si="216"/>
        <v>3</v>
      </c>
      <c r="B523" s="83"/>
      <c r="C523" s="84" t="s">
        <v>142</v>
      </c>
      <c r="D523" s="85" t="s">
        <v>113</v>
      </c>
      <c r="E523" s="57">
        <f t="shared" si="223"/>
        <v>0</v>
      </c>
      <c r="F523" s="57">
        <f t="shared" si="224"/>
        <v>0</v>
      </c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7">
        <f t="shared" si="225"/>
        <v>0</v>
      </c>
      <c r="Z523" s="58"/>
      <c r="AA523" s="58"/>
      <c r="AB523" s="58"/>
      <c r="AC523" s="58"/>
      <c r="AD523" s="58"/>
      <c r="AE523" s="58"/>
      <c r="AK523" s="21">
        <f t="shared" ca="1" si="221"/>
        <v>1</v>
      </c>
    </row>
    <row r="524" spans="1:37" s="73" customFormat="1" hidden="1">
      <c r="A524" s="54">
        <f t="shared" si="216"/>
        <v>3</v>
      </c>
      <c r="B524" s="56" t="s">
        <v>74</v>
      </c>
      <c r="C524" s="74" t="s">
        <v>313</v>
      </c>
      <c r="D524" s="85" t="s">
        <v>143</v>
      </c>
      <c r="E524" s="57">
        <f t="shared" ref="E524:AE524" si="227">SUBTOTAL(9,E525:E526)</f>
        <v>0</v>
      </c>
      <c r="F524" s="57">
        <f t="shared" si="227"/>
        <v>0</v>
      </c>
      <c r="G524" s="53">
        <f t="shared" si="227"/>
        <v>0</v>
      </c>
      <c r="H524" s="53">
        <f t="shared" si="227"/>
        <v>0</v>
      </c>
      <c r="I524" s="53">
        <f t="shared" si="227"/>
        <v>0</v>
      </c>
      <c r="J524" s="53">
        <f t="shared" si="227"/>
        <v>0</v>
      </c>
      <c r="K524" s="53">
        <f t="shared" si="227"/>
        <v>0</v>
      </c>
      <c r="L524" s="53">
        <f t="shared" si="227"/>
        <v>0</v>
      </c>
      <c r="M524" s="53">
        <f t="shared" si="227"/>
        <v>0</v>
      </c>
      <c r="N524" s="53">
        <f t="shared" si="227"/>
        <v>0</v>
      </c>
      <c r="O524" s="53">
        <f t="shared" si="227"/>
        <v>0</v>
      </c>
      <c r="P524" s="53">
        <f t="shared" si="227"/>
        <v>0</v>
      </c>
      <c r="Q524" s="53">
        <f t="shared" si="227"/>
        <v>0</v>
      </c>
      <c r="R524" s="53">
        <f t="shared" si="227"/>
        <v>0</v>
      </c>
      <c r="S524" s="53">
        <f t="shared" si="227"/>
        <v>0</v>
      </c>
      <c r="T524" s="53">
        <f t="shared" si="227"/>
        <v>0</v>
      </c>
      <c r="U524" s="53">
        <f t="shared" si="227"/>
        <v>0</v>
      </c>
      <c r="V524" s="53">
        <f t="shared" si="227"/>
        <v>0</v>
      </c>
      <c r="W524" s="53">
        <f t="shared" si="227"/>
        <v>0</v>
      </c>
      <c r="X524" s="53">
        <f t="shared" si="227"/>
        <v>0</v>
      </c>
      <c r="Y524" s="57">
        <f t="shared" si="227"/>
        <v>0</v>
      </c>
      <c r="Z524" s="53">
        <f t="shared" si="227"/>
        <v>0</v>
      </c>
      <c r="AA524" s="53">
        <f t="shared" si="227"/>
        <v>0</v>
      </c>
      <c r="AB524" s="53">
        <f t="shared" si="227"/>
        <v>0</v>
      </c>
      <c r="AC524" s="53">
        <f t="shared" si="227"/>
        <v>0</v>
      </c>
      <c r="AD524" s="53">
        <f t="shared" si="227"/>
        <v>0</v>
      </c>
      <c r="AE524" s="53">
        <f t="shared" si="227"/>
        <v>0</v>
      </c>
      <c r="AK524" s="21">
        <f t="shared" ca="1" si="221"/>
        <v>0</v>
      </c>
    </row>
    <row r="525" spans="1:37" s="73" customFormat="1" hidden="1">
      <c r="A525" s="54">
        <f>IF(MAX(E525:AF525)=0,IF(MIN(E525:AF525)=0,3,2),2)</f>
        <v>3</v>
      </c>
      <c r="B525" s="83"/>
      <c r="C525" s="87" t="s">
        <v>314</v>
      </c>
      <c r="D525" s="88" t="s">
        <v>315</v>
      </c>
      <c r="E525" s="57">
        <f>F525+Y525</f>
        <v>0</v>
      </c>
      <c r="F525" s="57">
        <f>SUM(G525:X525)</f>
        <v>0</v>
      </c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7">
        <f>SUM(Z525:AE525)</f>
        <v>0</v>
      </c>
      <c r="Z525" s="58"/>
      <c r="AA525" s="58"/>
      <c r="AB525" s="58"/>
      <c r="AC525" s="58"/>
      <c r="AD525" s="58"/>
      <c r="AE525" s="58"/>
      <c r="AK525" s="21">
        <f t="shared" ca="1" si="221"/>
        <v>1</v>
      </c>
    </row>
    <row r="526" spans="1:37" s="73" customFormat="1" hidden="1">
      <c r="A526" s="54">
        <f>IF(MAX(E526:AF526)=0,IF(MIN(E526:AF526)=0,3,2),2)</f>
        <v>3</v>
      </c>
      <c r="B526" s="83"/>
      <c r="C526" s="87" t="s">
        <v>316</v>
      </c>
      <c r="D526" s="88" t="s">
        <v>317</v>
      </c>
      <c r="E526" s="57">
        <f>F526+Y526</f>
        <v>0</v>
      </c>
      <c r="F526" s="57">
        <f>SUM(G526:X526)</f>
        <v>0</v>
      </c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7">
        <f>SUM(Z526:AE526)</f>
        <v>0</v>
      </c>
      <c r="Z526" s="58"/>
      <c r="AA526" s="58"/>
      <c r="AB526" s="58"/>
      <c r="AC526" s="58"/>
      <c r="AD526" s="58"/>
      <c r="AE526" s="58"/>
      <c r="AK526" s="21">
        <f t="shared" ca="1" si="221"/>
        <v>1</v>
      </c>
    </row>
    <row r="527" spans="1:37" s="73" customFormat="1" hidden="1">
      <c r="A527" s="54">
        <f t="shared" si="216"/>
        <v>3</v>
      </c>
      <c r="B527" s="56" t="s">
        <v>111</v>
      </c>
      <c r="C527" s="74" t="s">
        <v>144</v>
      </c>
      <c r="D527" s="85"/>
      <c r="E527" s="53">
        <f t="shared" ref="E527:AE527" si="228">SUBTOTAL(9,E528:E532)</f>
        <v>0</v>
      </c>
      <c r="F527" s="53">
        <f t="shared" si="228"/>
        <v>0</v>
      </c>
      <c r="G527" s="53">
        <f t="shared" si="228"/>
        <v>0</v>
      </c>
      <c r="H527" s="53">
        <f t="shared" si="228"/>
        <v>0</v>
      </c>
      <c r="I527" s="53">
        <f t="shared" si="228"/>
        <v>0</v>
      </c>
      <c r="J527" s="53">
        <f t="shared" si="228"/>
        <v>0</v>
      </c>
      <c r="K527" s="53">
        <f t="shared" si="228"/>
        <v>0</v>
      </c>
      <c r="L527" s="53">
        <f t="shared" si="228"/>
        <v>0</v>
      </c>
      <c r="M527" s="53">
        <f t="shared" si="228"/>
        <v>0</v>
      </c>
      <c r="N527" s="53">
        <f t="shared" si="228"/>
        <v>0</v>
      </c>
      <c r="O527" s="53">
        <f t="shared" si="228"/>
        <v>0</v>
      </c>
      <c r="P527" s="53">
        <f t="shared" si="228"/>
        <v>0</v>
      </c>
      <c r="Q527" s="53">
        <f t="shared" si="228"/>
        <v>0</v>
      </c>
      <c r="R527" s="53">
        <f t="shared" si="228"/>
        <v>0</v>
      </c>
      <c r="S527" s="53">
        <f t="shared" si="228"/>
        <v>0</v>
      </c>
      <c r="T527" s="53">
        <f t="shared" si="228"/>
        <v>0</v>
      </c>
      <c r="U527" s="53">
        <f t="shared" si="228"/>
        <v>0</v>
      </c>
      <c r="V527" s="53">
        <f t="shared" si="228"/>
        <v>0</v>
      </c>
      <c r="W527" s="53">
        <f t="shared" si="228"/>
        <v>0</v>
      </c>
      <c r="X527" s="53">
        <f t="shared" si="228"/>
        <v>0</v>
      </c>
      <c r="Y527" s="53">
        <f t="shared" si="228"/>
        <v>0</v>
      </c>
      <c r="Z527" s="53">
        <f t="shared" si="228"/>
        <v>0</v>
      </c>
      <c r="AA527" s="53">
        <f t="shared" si="228"/>
        <v>0</v>
      </c>
      <c r="AB527" s="53">
        <f t="shared" si="228"/>
        <v>0</v>
      </c>
      <c r="AC527" s="53">
        <f t="shared" si="228"/>
        <v>0</v>
      </c>
      <c r="AD527" s="53">
        <f t="shared" si="228"/>
        <v>0</v>
      </c>
      <c r="AE527" s="53">
        <f t="shared" si="228"/>
        <v>0</v>
      </c>
      <c r="AK527" s="21">
        <f t="shared" ca="1" si="221"/>
        <v>0</v>
      </c>
    </row>
    <row r="528" spans="1:37" s="73" customFormat="1" hidden="1">
      <c r="A528" s="54">
        <f t="shared" si="216"/>
        <v>3</v>
      </c>
      <c r="B528" s="83"/>
      <c r="C528" s="87" t="s">
        <v>145</v>
      </c>
      <c r="D528" s="88" t="s">
        <v>146</v>
      </c>
      <c r="E528" s="57">
        <f>F528+Y528</f>
        <v>0</v>
      </c>
      <c r="F528" s="57">
        <f>SUM(G528:X528)</f>
        <v>0</v>
      </c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7">
        <f>SUM(Z528:AE528)</f>
        <v>0</v>
      </c>
      <c r="Z528" s="58"/>
      <c r="AA528" s="58"/>
      <c r="AB528" s="58"/>
      <c r="AC528" s="58"/>
      <c r="AD528" s="58"/>
      <c r="AE528" s="58"/>
      <c r="AK528" s="21">
        <f t="shared" ca="1" si="221"/>
        <v>1</v>
      </c>
    </row>
    <row r="529" spans="1:37" s="73" customFormat="1" hidden="1">
      <c r="A529" s="54">
        <f t="shared" si="216"/>
        <v>3</v>
      </c>
      <c r="B529" s="83"/>
      <c r="C529" s="87" t="s">
        <v>147</v>
      </c>
      <c r="D529" s="88" t="s">
        <v>148</v>
      </c>
      <c r="E529" s="57">
        <f>F529+Y529</f>
        <v>0</v>
      </c>
      <c r="F529" s="57">
        <f>SUM(G529:X529)</f>
        <v>0</v>
      </c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7">
        <f>SUM(Z529:AE529)</f>
        <v>0</v>
      </c>
      <c r="Z529" s="58"/>
      <c r="AA529" s="58"/>
      <c r="AB529" s="58"/>
      <c r="AC529" s="58"/>
      <c r="AD529" s="58"/>
      <c r="AE529" s="58"/>
      <c r="AK529" s="21">
        <f t="shared" ca="1" si="221"/>
        <v>1</v>
      </c>
    </row>
    <row r="530" spans="1:37" s="73" customFormat="1" hidden="1">
      <c r="A530" s="54">
        <f t="shared" si="216"/>
        <v>3</v>
      </c>
      <c r="B530" s="83"/>
      <c r="C530" s="87" t="s">
        <v>149</v>
      </c>
      <c r="D530" s="88" t="s">
        <v>150</v>
      </c>
      <c r="E530" s="57">
        <f>F530+Y530</f>
        <v>0</v>
      </c>
      <c r="F530" s="57">
        <f>SUM(G530:X530)</f>
        <v>0</v>
      </c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7">
        <f>SUM(Z530:AE530)</f>
        <v>0</v>
      </c>
      <c r="Z530" s="58"/>
      <c r="AA530" s="58"/>
      <c r="AB530" s="58"/>
      <c r="AC530" s="58"/>
      <c r="AD530" s="58"/>
      <c r="AE530" s="58"/>
      <c r="AK530" s="21">
        <f t="shared" ca="1" si="221"/>
        <v>1</v>
      </c>
    </row>
    <row r="531" spans="1:37" s="73" customFormat="1" hidden="1">
      <c r="A531" s="54">
        <f t="shared" si="216"/>
        <v>3</v>
      </c>
      <c r="B531" s="83"/>
      <c r="C531" s="87" t="s">
        <v>151</v>
      </c>
      <c r="D531" s="88" t="s">
        <v>152</v>
      </c>
      <c r="E531" s="57">
        <f>F531+Y531</f>
        <v>0</v>
      </c>
      <c r="F531" s="57">
        <f>SUM(G531:X531)</f>
        <v>0</v>
      </c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7">
        <f>SUM(Z531:AE531)</f>
        <v>0</v>
      </c>
      <c r="Z531" s="58"/>
      <c r="AA531" s="58"/>
      <c r="AB531" s="58"/>
      <c r="AC531" s="58"/>
      <c r="AD531" s="58"/>
      <c r="AE531" s="58"/>
      <c r="AK531" s="21">
        <f t="shared" ca="1" si="221"/>
        <v>1</v>
      </c>
    </row>
    <row r="532" spans="1:37" s="73" customFormat="1" hidden="1">
      <c r="A532" s="54">
        <f t="shared" si="216"/>
        <v>3</v>
      </c>
      <c r="B532" s="83"/>
      <c r="C532" s="87" t="s">
        <v>153</v>
      </c>
      <c r="D532" s="88" t="s">
        <v>154</v>
      </c>
      <c r="E532" s="57">
        <f>F532+Y532</f>
        <v>0</v>
      </c>
      <c r="F532" s="57">
        <f>SUM(G532:X532)</f>
        <v>0</v>
      </c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7">
        <f>SUM(Z532:AE532)</f>
        <v>0</v>
      </c>
      <c r="Z532" s="58"/>
      <c r="AA532" s="58"/>
      <c r="AB532" s="58"/>
      <c r="AC532" s="58"/>
      <c r="AD532" s="58"/>
      <c r="AE532" s="58"/>
      <c r="AK532" s="21">
        <f t="shared" ca="1" si="221"/>
        <v>1</v>
      </c>
    </row>
    <row r="533" spans="1:37" s="73" customFormat="1" hidden="1">
      <c r="A533" s="137">
        <f>A534</f>
        <v>3</v>
      </c>
      <c r="B533" s="64"/>
      <c r="C533" s="91"/>
      <c r="D533" s="65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K533" s="21">
        <f t="shared" ca="1" si="221"/>
        <v>0</v>
      </c>
    </row>
    <row r="534" spans="1:37" s="73" customFormat="1" hidden="1">
      <c r="A534" s="137">
        <f>A535</f>
        <v>3</v>
      </c>
      <c r="B534" s="64"/>
      <c r="C534" s="93" t="s">
        <v>165</v>
      </c>
      <c r="D534" s="65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K534" s="21">
        <f t="shared" ca="1" si="221"/>
        <v>0</v>
      </c>
    </row>
    <row r="535" spans="1:37" s="73" customFormat="1" hidden="1">
      <c r="A535" s="54">
        <f t="shared" ref="A535:A541" si="229">IF(MAX(E535:AF535)=0,IF(MIN(E535:AF535)=0,3,2),2)</f>
        <v>3</v>
      </c>
      <c r="B535" s="64"/>
      <c r="C535" s="91" t="s">
        <v>168</v>
      </c>
      <c r="D535" s="88"/>
      <c r="E535" s="94">
        <f t="shared" ref="E535:AE535" si="230">SUM(E536:E537)</f>
        <v>0</v>
      </c>
      <c r="F535" s="94">
        <f t="shared" si="230"/>
        <v>0</v>
      </c>
      <c r="G535" s="94">
        <f t="shared" si="230"/>
        <v>0</v>
      </c>
      <c r="H535" s="94">
        <f t="shared" si="230"/>
        <v>0</v>
      </c>
      <c r="I535" s="94">
        <f t="shared" si="230"/>
        <v>0</v>
      </c>
      <c r="J535" s="94">
        <f t="shared" si="230"/>
        <v>0</v>
      </c>
      <c r="K535" s="94">
        <f t="shared" si="230"/>
        <v>0</v>
      </c>
      <c r="L535" s="94">
        <f t="shared" si="230"/>
        <v>0</v>
      </c>
      <c r="M535" s="94">
        <f t="shared" si="230"/>
        <v>0</v>
      </c>
      <c r="N535" s="94">
        <f t="shared" si="230"/>
        <v>0</v>
      </c>
      <c r="O535" s="94">
        <f t="shared" si="230"/>
        <v>0</v>
      </c>
      <c r="P535" s="94">
        <f t="shared" si="230"/>
        <v>0</v>
      </c>
      <c r="Q535" s="94">
        <f t="shared" si="230"/>
        <v>0</v>
      </c>
      <c r="R535" s="94">
        <f t="shared" si="230"/>
        <v>0</v>
      </c>
      <c r="S535" s="94">
        <f t="shared" si="230"/>
        <v>0</v>
      </c>
      <c r="T535" s="94">
        <f t="shared" si="230"/>
        <v>0</v>
      </c>
      <c r="U535" s="94">
        <f t="shared" si="230"/>
        <v>0</v>
      </c>
      <c r="V535" s="94">
        <f t="shared" si="230"/>
        <v>0</v>
      </c>
      <c r="W535" s="94">
        <f t="shared" si="230"/>
        <v>0</v>
      </c>
      <c r="X535" s="94">
        <f t="shared" si="230"/>
        <v>0</v>
      </c>
      <c r="Y535" s="94">
        <f t="shared" si="230"/>
        <v>0</v>
      </c>
      <c r="Z535" s="94">
        <f t="shared" si="230"/>
        <v>0</v>
      </c>
      <c r="AA535" s="94">
        <f t="shared" si="230"/>
        <v>0</v>
      </c>
      <c r="AB535" s="94">
        <f t="shared" si="230"/>
        <v>0</v>
      </c>
      <c r="AC535" s="94">
        <f t="shared" si="230"/>
        <v>0</v>
      </c>
      <c r="AD535" s="94">
        <f t="shared" si="230"/>
        <v>0</v>
      </c>
      <c r="AE535" s="94">
        <f t="shared" si="230"/>
        <v>0</v>
      </c>
      <c r="AK535" s="21">
        <f t="shared" ca="1" si="221"/>
        <v>0</v>
      </c>
    </row>
    <row r="536" spans="1:37" s="73" customFormat="1" hidden="1">
      <c r="A536" s="54">
        <f t="shared" si="229"/>
        <v>3</v>
      </c>
      <c r="B536" s="64"/>
      <c r="C536" s="95" t="s">
        <v>169</v>
      </c>
      <c r="D536" s="88"/>
      <c r="E536" s="57">
        <f>F536+Y536</f>
        <v>0</v>
      </c>
      <c r="F536" s="57">
        <f>SUM(G536:X536)</f>
        <v>0</v>
      </c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7">
        <f>SUM(Z536:AE536)</f>
        <v>0</v>
      </c>
      <c r="Z536" s="58"/>
      <c r="AA536" s="58"/>
      <c r="AB536" s="58"/>
      <c r="AC536" s="58"/>
      <c r="AD536" s="58"/>
      <c r="AE536" s="58"/>
      <c r="AK536" s="21">
        <f t="shared" ca="1" si="221"/>
        <v>1</v>
      </c>
    </row>
    <row r="537" spans="1:37" s="73" customFormat="1" hidden="1">
      <c r="A537" s="54">
        <f t="shared" si="229"/>
        <v>3</v>
      </c>
      <c r="B537" s="64"/>
      <c r="C537" s="95" t="s">
        <v>170</v>
      </c>
      <c r="D537" s="88"/>
      <c r="E537" s="57">
        <f>F537+Y537</f>
        <v>0</v>
      </c>
      <c r="F537" s="57">
        <f>SUM(G537:X537)</f>
        <v>0</v>
      </c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7">
        <f>SUM(Z537:AE537)</f>
        <v>0</v>
      </c>
      <c r="Z537" s="58"/>
      <c r="AA537" s="58"/>
      <c r="AB537" s="58"/>
      <c r="AC537" s="58"/>
      <c r="AD537" s="58"/>
      <c r="AE537" s="58"/>
      <c r="AK537" s="21">
        <f t="shared" ca="1" si="221"/>
        <v>1</v>
      </c>
    </row>
    <row r="538" spans="1:37" s="73" customFormat="1" hidden="1">
      <c r="A538" s="54">
        <f t="shared" si="229"/>
        <v>3</v>
      </c>
      <c r="B538" s="64"/>
      <c r="C538" s="91" t="s">
        <v>171</v>
      </c>
      <c r="D538" s="88"/>
      <c r="E538" s="94">
        <f t="shared" ref="E538:AE538" si="231">SUM(E539:E540)</f>
        <v>0</v>
      </c>
      <c r="F538" s="94">
        <f t="shared" si="231"/>
        <v>0</v>
      </c>
      <c r="G538" s="94">
        <f t="shared" si="231"/>
        <v>0</v>
      </c>
      <c r="H538" s="94">
        <f t="shared" si="231"/>
        <v>0</v>
      </c>
      <c r="I538" s="94">
        <f t="shared" si="231"/>
        <v>0</v>
      </c>
      <c r="J538" s="94">
        <f t="shared" si="231"/>
        <v>0</v>
      </c>
      <c r="K538" s="94">
        <f t="shared" si="231"/>
        <v>0</v>
      </c>
      <c r="L538" s="94">
        <f t="shared" si="231"/>
        <v>0</v>
      </c>
      <c r="M538" s="94">
        <f t="shared" si="231"/>
        <v>0</v>
      </c>
      <c r="N538" s="94">
        <f t="shared" si="231"/>
        <v>0</v>
      </c>
      <c r="O538" s="94">
        <f t="shared" si="231"/>
        <v>0</v>
      </c>
      <c r="P538" s="94">
        <f t="shared" si="231"/>
        <v>0</v>
      </c>
      <c r="Q538" s="94">
        <f t="shared" si="231"/>
        <v>0</v>
      </c>
      <c r="R538" s="94">
        <f t="shared" si="231"/>
        <v>0</v>
      </c>
      <c r="S538" s="94">
        <f t="shared" si="231"/>
        <v>0</v>
      </c>
      <c r="T538" s="94">
        <f t="shared" si="231"/>
        <v>0</v>
      </c>
      <c r="U538" s="94">
        <f t="shared" si="231"/>
        <v>0</v>
      </c>
      <c r="V538" s="94">
        <f t="shared" si="231"/>
        <v>0</v>
      </c>
      <c r="W538" s="94">
        <f t="shared" si="231"/>
        <v>0</v>
      </c>
      <c r="X538" s="94">
        <f t="shared" si="231"/>
        <v>0</v>
      </c>
      <c r="Y538" s="94">
        <f t="shared" si="231"/>
        <v>0</v>
      </c>
      <c r="Z538" s="94">
        <f t="shared" si="231"/>
        <v>0</v>
      </c>
      <c r="AA538" s="94">
        <f t="shared" si="231"/>
        <v>0</v>
      </c>
      <c r="AB538" s="94">
        <f t="shared" si="231"/>
        <v>0</v>
      </c>
      <c r="AC538" s="94">
        <f t="shared" si="231"/>
        <v>0</v>
      </c>
      <c r="AD538" s="94">
        <f t="shared" si="231"/>
        <v>0</v>
      </c>
      <c r="AE538" s="94">
        <f t="shared" si="231"/>
        <v>0</v>
      </c>
      <c r="AK538" s="21">
        <f t="shared" ca="1" si="221"/>
        <v>0</v>
      </c>
    </row>
    <row r="539" spans="1:37" s="73" customFormat="1" hidden="1">
      <c r="A539" s="54">
        <f t="shared" si="229"/>
        <v>3</v>
      </c>
      <c r="B539" s="64"/>
      <c r="C539" s="96" t="s">
        <v>172</v>
      </c>
      <c r="D539" s="88"/>
      <c r="E539" s="57">
        <f>F539+Y539</f>
        <v>0</v>
      </c>
      <c r="F539" s="57">
        <f>SUM(G539:X539)</f>
        <v>0</v>
      </c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7">
        <f>SUM(Z539:AE539)</f>
        <v>0</v>
      </c>
      <c r="Z539" s="58"/>
      <c r="AA539" s="58"/>
      <c r="AB539" s="58"/>
      <c r="AC539" s="58"/>
      <c r="AD539" s="58"/>
      <c r="AE539" s="58"/>
      <c r="AK539" s="21">
        <f t="shared" ca="1" si="221"/>
        <v>1</v>
      </c>
    </row>
    <row r="540" spans="1:37" s="73" customFormat="1" hidden="1">
      <c r="A540" s="54">
        <f t="shared" si="229"/>
        <v>3</v>
      </c>
      <c r="B540" s="64"/>
      <c r="C540" s="96" t="s">
        <v>173</v>
      </c>
      <c r="D540" s="88"/>
      <c r="E540" s="57">
        <f>F540+Y540</f>
        <v>0</v>
      </c>
      <c r="F540" s="57">
        <f>SUM(G540:X540)</f>
        <v>0</v>
      </c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7">
        <f>SUM(Z540:AE540)</f>
        <v>0</v>
      </c>
      <c r="Z540" s="58"/>
      <c r="AA540" s="58"/>
      <c r="AB540" s="58"/>
      <c r="AC540" s="58"/>
      <c r="AD540" s="58"/>
      <c r="AE540" s="58"/>
      <c r="AK540" s="21">
        <f t="shared" ca="1" si="221"/>
        <v>1</v>
      </c>
    </row>
    <row r="541" spans="1:37" s="73" customFormat="1" hidden="1">
      <c r="A541" s="54">
        <f t="shared" si="229"/>
        <v>3</v>
      </c>
      <c r="B541" s="64"/>
      <c r="C541" s="97" t="s">
        <v>174</v>
      </c>
      <c r="D541" s="88"/>
      <c r="E541" s="53">
        <f t="shared" ref="E541:AE541" si="232">IF(E538=0,0,E507/E538)</f>
        <v>0</v>
      </c>
      <c r="F541" s="53">
        <f t="shared" si="232"/>
        <v>0</v>
      </c>
      <c r="G541" s="53">
        <f t="shared" si="232"/>
        <v>0</v>
      </c>
      <c r="H541" s="53">
        <f t="shared" si="232"/>
        <v>0</v>
      </c>
      <c r="I541" s="53">
        <f t="shared" si="232"/>
        <v>0</v>
      </c>
      <c r="J541" s="53">
        <f t="shared" si="232"/>
        <v>0</v>
      </c>
      <c r="K541" s="53">
        <f t="shared" si="232"/>
        <v>0</v>
      </c>
      <c r="L541" s="53">
        <f t="shared" si="232"/>
        <v>0</v>
      </c>
      <c r="M541" s="53">
        <f t="shared" si="232"/>
        <v>0</v>
      </c>
      <c r="N541" s="53">
        <f t="shared" si="232"/>
        <v>0</v>
      </c>
      <c r="O541" s="53">
        <f t="shared" si="232"/>
        <v>0</v>
      </c>
      <c r="P541" s="53">
        <f t="shared" si="232"/>
        <v>0</v>
      </c>
      <c r="Q541" s="53">
        <f t="shared" si="232"/>
        <v>0</v>
      </c>
      <c r="R541" s="53">
        <f t="shared" si="232"/>
        <v>0</v>
      </c>
      <c r="S541" s="53">
        <f t="shared" si="232"/>
        <v>0</v>
      </c>
      <c r="T541" s="53">
        <f t="shared" si="232"/>
        <v>0</v>
      </c>
      <c r="U541" s="53">
        <f t="shared" si="232"/>
        <v>0</v>
      </c>
      <c r="V541" s="53">
        <f t="shared" si="232"/>
        <v>0</v>
      </c>
      <c r="W541" s="53">
        <f t="shared" si="232"/>
        <v>0</v>
      </c>
      <c r="X541" s="53">
        <f t="shared" si="232"/>
        <v>0</v>
      </c>
      <c r="Y541" s="53">
        <f t="shared" si="232"/>
        <v>0</v>
      </c>
      <c r="Z541" s="53">
        <f t="shared" si="232"/>
        <v>0</v>
      </c>
      <c r="AA541" s="53">
        <f t="shared" si="232"/>
        <v>0</v>
      </c>
      <c r="AB541" s="53">
        <f t="shared" si="232"/>
        <v>0</v>
      </c>
      <c r="AC541" s="53">
        <f t="shared" si="232"/>
        <v>0</v>
      </c>
      <c r="AD541" s="53">
        <f t="shared" si="232"/>
        <v>0</v>
      </c>
      <c r="AE541" s="53">
        <f t="shared" si="232"/>
        <v>0</v>
      </c>
      <c r="AK541" s="21">
        <f t="shared" ca="1" si="221"/>
        <v>0</v>
      </c>
    </row>
    <row r="542" spans="1:37" s="73" customFormat="1" hidden="1">
      <c r="A542" s="137">
        <f>A543</f>
        <v>3</v>
      </c>
      <c r="B542" s="136"/>
      <c r="C542" s="121"/>
      <c r="D542" s="131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K542" s="21">
        <f t="shared" ca="1" si="221"/>
        <v>0</v>
      </c>
    </row>
    <row r="543" spans="1:37" s="73" customFormat="1" ht="25.5" hidden="1">
      <c r="A543" s="137">
        <f>A544</f>
        <v>3</v>
      </c>
      <c r="B543" s="136"/>
      <c r="C543" s="140" t="s">
        <v>278</v>
      </c>
      <c r="D543" s="131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17"/>
      <c r="AD543" s="117"/>
      <c r="AE543" s="117"/>
      <c r="AK543" s="21">
        <f t="shared" ca="1" si="221"/>
        <v>0</v>
      </c>
    </row>
    <row r="544" spans="1:37" s="73" customFormat="1" hidden="1">
      <c r="A544" s="54">
        <f t="shared" ref="A544:A572" si="233">IF(MAX(E544:AF544)=0,IF(MIN(E544:AF544)=0,3,2),2)</f>
        <v>3</v>
      </c>
      <c r="B544" s="56"/>
      <c r="C544" s="71" t="s">
        <v>115</v>
      </c>
      <c r="D544" s="72"/>
      <c r="E544" s="53">
        <f t="shared" ref="E544:AE544" si="234">SUBTOTAL(9,E545:E572)</f>
        <v>0</v>
      </c>
      <c r="F544" s="53">
        <f t="shared" si="234"/>
        <v>0</v>
      </c>
      <c r="G544" s="53">
        <f t="shared" si="234"/>
        <v>0</v>
      </c>
      <c r="H544" s="53">
        <f t="shared" si="234"/>
        <v>0</v>
      </c>
      <c r="I544" s="53">
        <f t="shared" si="234"/>
        <v>0</v>
      </c>
      <c r="J544" s="53">
        <f t="shared" si="234"/>
        <v>0</v>
      </c>
      <c r="K544" s="53">
        <f t="shared" si="234"/>
        <v>0</v>
      </c>
      <c r="L544" s="53">
        <f t="shared" si="234"/>
        <v>0</v>
      </c>
      <c r="M544" s="53">
        <f t="shared" si="234"/>
        <v>0</v>
      </c>
      <c r="N544" s="53">
        <f t="shared" si="234"/>
        <v>0</v>
      </c>
      <c r="O544" s="53">
        <f t="shared" si="234"/>
        <v>0</v>
      </c>
      <c r="P544" s="53">
        <f t="shared" si="234"/>
        <v>0</v>
      </c>
      <c r="Q544" s="53">
        <f t="shared" si="234"/>
        <v>0</v>
      </c>
      <c r="R544" s="53">
        <f t="shared" si="234"/>
        <v>0</v>
      </c>
      <c r="S544" s="53">
        <f t="shared" si="234"/>
        <v>0</v>
      </c>
      <c r="T544" s="53">
        <f t="shared" si="234"/>
        <v>0</v>
      </c>
      <c r="U544" s="53">
        <f t="shared" si="234"/>
        <v>0</v>
      </c>
      <c r="V544" s="53">
        <f t="shared" si="234"/>
        <v>0</v>
      </c>
      <c r="W544" s="53">
        <f t="shared" si="234"/>
        <v>0</v>
      </c>
      <c r="X544" s="53">
        <f t="shared" si="234"/>
        <v>0</v>
      </c>
      <c r="Y544" s="53">
        <f t="shared" si="234"/>
        <v>0</v>
      </c>
      <c r="Z544" s="53">
        <f t="shared" si="234"/>
        <v>0</v>
      </c>
      <c r="AA544" s="53">
        <f t="shared" si="234"/>
        <v>0</v>
      </c>
      <c r="AB544" s="53">
        <f t="shared" si="234"/>
        <v>0</v>
      </c>
      <c r="AC544" s="53">
        <f t="shared" si="234"/>
        <v>0</v>
      </c>
      <c r="AD544" s="53">
        <f t="shared" si="234"/>
        <v>0</v>
      </c>
      <c r="AE544" s="53">
        <f t="shared" si="234"/>
        <v>0</v>
      </c>
      <c r="AK544" s="21">
        <f t="shared" ca="1" si="221"/>
        <v>0</v>
      </c>
    </row>
    <row r="545" spans="1:37" s="73" customFormat="1" hidden="1">
      <c r="A545" s="54">
        <f t="shared" si="233"/>
        <v>3</v>
      </c>
      <c r="B545" s="56" t="s">
        <v>116</v>
      </c>
      <c r="C545" s="74" t="s">
        <v>117</v>
      </c>
      <c r="D545" s="72"/>
      <c r="E545" s="53">
        <f t="shared" ref="E545:AE545" si="235">SUBTOTAL(9,E546:E563)</f>
        <v>0</v>
      </c>
      <c r="F545" s="53">
        <f t="shared" si="235"/>
        <v>0</v>
      </c>
      <c r="G545" s="53">
        <f t="shared" si="235"/>
        <v>0</v>
      </c>
      <c r="H545" s="53">
        <f t="shared" si="235"/>
        <v>0</v>
      </c>
      <c r="I545" s="53">
        <f t="shared" si="235"/>
        <v>0</v>
      </c>
      <c r="J545" s="53">
        <f t="shared" si="235"/>
        <v>0</v>
      </c>
      <c r="K545" s="53">
        <f t="shared" si="235"/>
        <v>0</v>
      </c>
      <c r="L545" s="53">
        <f t="shared" si="235"/>
        <v>0</v>
      </c>
      <c r="M545" s="53">
        <f t="shared" si="235"/>
        <v>0</v>
      </c>
      <c r="N545" s="53">
        <f t="shared" si="235"/>
        <v>0</v>
      </c>
      <c r="O545" s="53">
        <f t="shared" si="235"/>
        <v>0</v>
      </c>
      <c r="P545" s="53">
        <f t="shared" si="235"/>
        <v>0</v>
      </c>
      <c r="Q545" s="53">
        <f t="shared" si="235"/>
        <v>0</v>
      </c>
      <c r="R545" s="53">
        <f t="shared" si="235"/>
        <v>0</v>
      </c>
      <c r="S545" s="53">
        <f t="shared" si="235"/>
        <v>0</v>
      </c>
      <c r="T545" s="53">
        <f t="shared" si="235"/>
        <v>0</v>
      </c>
      <c r="U545" s="53">
        <f t="shared" si="235"/>
        <v>0</v>
      </c>
      <c r="V545" s="53">
        <f t="shared" si="235"/>
        <v>0</v>
      </c>
      <c r="W545" s="53">
        <f t="shared" si="235"/>
        <v>0</v>
      </c>
      <c r="X545" s="53">
        <f t="shared" si="235"/>
        <v>0</v>
      </c>
      <c r="Y545" s="53">
        <f t="shared" si="235"/>
        <v>0</v>
      </c>
      <c r="Z545" s="53">
        <f t="shared" si="235"/>
        <v>0</v>
      </c>
      <c r="AA545" s="53">
        <f t="shared" si="235"/>
        <v>0</v>
      </c>
      <c r="AB545" s="53">
        <f t="shared" si="235"/>
        <v>0</v>
      </c>
      <c r="AC545" s="53">
        <f t="shared" si="235"/>
        <v>0</v>
      </c>
      <c r="AD545" s="53">
        <f t="shared" si="235"/>
        <v>0</v>
      </c>
      <c r="AE545" s="53">
        <f t="shared" si="235"/>
        <v>0</v>
      </c>
      <c r="AK545" s="21">
        <f t="shared" ca="1" si="221"/>
        <v>0</v>
      </c>
    </row>
    <row r="546" spans="1:37" s="73" customFormat="1" hidden="1">
      <c r="A546" s="54">
        <f t="shared" si="233"/>
        <v>3</v>
      </c>
      <c r="B546" s="59"/>
      <c r="C546" s="84" t="s">
        <v>291</v>
      </c>
      <c r="D546" s="72"/>
      <c r="E546" s="53">
        <f t="shared" ref="E546:AE546" si="236">SUBTOTAL(9,E547:E556)</f>
        <v>0</v>
      </c>
      <c r="F546" s="53">
        <f t="shared" si="236"/>
        <v>0</v>
      </c>
      <c r="G546" s="53">
        <f t="shared" si="236"/>
        <v>0</v>
      </c>
      <c r="H546" s="53">
        <f t="shared" si="236"/>
        <v>0</v>
      </c>
      <c r="I546" s="53">
        <f t="shared" si="236"/>
        <v>0</v>
      </c>
      <c r="J546" s="53">
        <f t="shared" si="236"/>
        <v>0</v>
      </c>
      <c r="K546" s="53">
        <f t="shared" si="236"/>
        <v>0</v>
      </c>
      <c r="L546" s="53">
        <f t="shared" si="236"/>
        <v>0</v>
      </c>
      <c r="M546" s="53">
        <f t="shared" si="236"/>
        <v>0</v>
      </c>
      <c r="N546" s="53">
        <f t="shared" si="236"/>
        <v>0</v>
      </c>
      <c r="O546" s="53">
        <f t="shared" si="236"/>
        <v>0</v>
      </c>
      <c r="P546" s="53">
        <f t="shared" si="236"/>
        <v>0</v>
      </c>
      <c r="Q546" s="53">
        <f t="shared" si="236"/>
        <v>0</v>
      </c>
      <c r="R546" s="53">
        <f t="shared" si="236"/>
        <v>0</v>
      </c>
      <c r="S546" s="53">
        <f t="shared" si="236"/>
        <v>0</v>
      </c>
      <c r="T546" s="53">
        <f t="shared" si="236"/>
        <v>0</v>
      </c>
      <c r="U546" s="53">
        <f t="shared" si="236"/>
        <v>0</v>
      </c>
      <c r="V546" s="53">
        <f t="shared" si="236"/>
        <v>0</v>
      </c>
      <c r="W546" s="53">
        <f t="shared" si="236"/>
        <v>0</v>
      </c>
      <c r="X546" s="53">
        <f t="shared" si="236"/>
        <v>0</v>
      </c>
      <c r="Y546" s="53">
        <f t="shared" si="236"/>
        <v>0</v>
      </c>
      <c r="Z546" s="53">
        <f t="shared" si="236"/>
        <v>0</v>
      </c>
      <c r="AA546" s="53">
        <f t="shared" si="236"/>
        <v>0</v>
      </c>
      <c r="AB546" s="53">
        <f t="shared" si="236"/>
        <v>0</v>
      </c>
      <c r="AC546" s="53">
        <f t="shared" si="236"/>
        <v>0</v>
      </c>
      <c r="AD546" s="53">
        <f t="shared" si="236"/>
        <v>0</v>
      </c>
      <c r="AE546" s="53">
        <f t="shared" si="236"/>
        <v>0</v>
      </c>
      <c r="AK546" s="21">
        <f t="shared" ca="1" si="221"/>
        <v>0</v>
      </c>
    </row>
    <row r="547" spans="1:37" s="73" customFormat="1" ht="25.5" hidden="1">
      <c r="A547" s="54">
        <f t="shared" si="233"/>
        <v>3</v>
      </c>
      <c r="B547" s="75"/>
      <c r="C547" s="77" t="s">
        <v>118</v>
      </c>
      <c r="D547" s="76" t="s">
        <v>53</v>
      </c>
      <c r="E547" s="53">
        <f t="shared" ref="E547:AE547" si="237">SUBTOTAL(9,E548:E549)</f>
        <v>0</v>
      </c>
      <c r="F547" s="53">
        <f t="shared" si="237"/>
        <v>0</v>
      </c>
      <c r="G547" s="53">
        <f t="shared" si="237"/>
        <v>0</v>
      </c>
      <c r="H547" s="53">
        <f t="shared" si="237"/>
        <v>0</v>
      </c>
      <c r="I547" s="53">
        <f t="shared" si="237"/>
        <v>0</v>
      </c>
      <c r="J547" s="53">
        <f t="shared" si="237"/>
        <v>0</v>
      </c>
      <c r="K547" s="53">
        <f t="shared" si="237"/>
        <v>0</v>
      </c>
      <c r="L547" s="53">
        <f t="shared" si="237"/>
        <v>0</v>
      </c>
      <c r="M547" s="53">
        <f t="shared" si="237"/>
        <v>0</v>
      </c>
      <c r="N547" s="53">
        <f t="shared" si="237"/>
        <v>0</v>
      </c>
      <c r="O547" s="53">
        <f t="shared" si="237"/>
        <v>0</v>
      </c>
      <c r="P547" s="53">
        <f t="shared" si="237"/>
        <v>0</v>
      </c>
      <c r="Q547" s="53">
        <f t="shared" si="237"/>
        <v>0</v>
      </c>
      <c r="R547" s="53">
        <f t="shared" si="237"/>
        <v>0</v>
      </c>
      <c r="S547" s="53">
        <f t="shared" si="237"/>
        <v>0</v>
      </c>
      <c r="T547" s="53">
        <f t="shared" si="237"/>
        <v>0</v>
      </c>
      <c r="U547" s="53">
        <f t="shared" si="237"/>
        <v>0</v>
      </c>
      <c r="V547" s="53">
        <f t="shared" si="237"/>
        <v>0</v>
      </c>
      <c r="W547" s="53">
        <f t="shared" si="237"/>
        <v>0</v>
      </c>
      <c r="X547" s="53">
        <f t="shared" si="237"/>
        <v>0</v>
      </c>
      <c r="Y547" s="53">
        <f t="shared" si="237"/>
        <v>0</v>
      </c>
      <c r="Z547" s="53">
        <f t="shared" si="237"/>
        <v>0</v>
      </c>
      <c r="AA547" s="53">
        <f t="shared" si="237"/>
        <v>0</v>
      </c>
      <c r="AB547" s="53">
        <f t="shared" si="237"/>
        <v>0</v>
      </c>
      <c r="AC547" s="53">
        <f t="shared" si="237"/>
        <v>0</v>
      </c>
      <c r="AD547" s="53">
        <f t="shared" si="237"/>
        <v>0</v>
      </c>
      <c r="AE547" s="53">
        <f t="shared" si="237"/>
        <v>0</v>
      </c>
      <c r="AK547" s="21">
        <f t="shared" ca="1" si="221"/>
        <v>0</v>
      </c>
    </row>
    <row r="548" spans="1:37" s="73" customFormat="1" ht="25.5" hidden="1">
      <c r="A548" s="54">
        <f t="shared" si="233"/>
        <v>3</v>
      </c>
      <c r="B548" s="75"/>
      <c r="C548" s="155" t="s">
        <v>283</v>
      </c>
      <c r="D548" s="76" t="s">
        <v>284</v>
      </c>
      <c r="E548" s="57">
        <f>F548+Y548</f>
        <v>0</v>
      </c>
      <c r="F548" s="57">
        <f>SUM(G548:X548)</f>
        <v>0</v>
      </c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7">
        <f>SUM(Z548:AE548)</f>
        <v>0</v>
      </c>
      <c r="Z548" s="58"/>
      <c r="AA548" s="58"/>
      <c r="AB548" s="58"/>
      <c r="AC548" s="58"/>
      <c r="AD548" s="58"/>
      <c r="AE548" s="58"/>
      <c r="AK548" s="21">
        <f t="shared" ca="1" si="221"/>
        <v>1</v>
      </c>
    </row>
    <row r="549" spans="1:37" s="73" customFormat="1" ht="25.5" hidden="1">
      <c r="A549" s="54">
        <f t="shared" si="233"/>
        <v>3</v>
      </c>
      <c r="B549" s="75"/>
      <c r="C549" s="155" t="s">
        <v>285</v>
      </c>
      <c r="D549" s="76" t="s">
        <v>286</v>
      </c>
      <c r="E549" s="57">
        <f>F549+Y549</f>
        <v>0</v>
      </c>
      <c r="F549" s="57">
        <f>SUM(G549:X549)</f>
        <v>0</v>
      </c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7">
        <f>SUM(Z549:AE549)</f>
        <v>0</v>
      </c>
      <c r="Z549" s="58"/>
      <c r="AA549" s="58"/>
      <c r="AB549" s="58"/>
      <c r="AC549" s="58"/>
      <c r="AD549" s="58"/>
      <c r="AE549" s="58"/>
      <c r="AK549" s="21">
        <f t="shared" ca="1" si="221"/>
        <v>1</v>
      </c>
    </row>
    <row r="550" spans="1:37" s="73" customFormat="1" hidden="1">
      <c r="A550" s="54">
        <f t="shared" si="233"/>
        <v>3</v>
      </c>
      <c r="B550" s="78"/>
      <c r="C550" s="156" t="s">
        <v>119</v>
      </c>
      <c r="D550" s="79" t="s">
        <v>55</v>
      </c>
      <c r="E550" s="57">
        <f>F550+Y550</f>
        <v>0</v>
      </c>
      <c r="F550" s="57">
        <f>SUM(G550:X550)</f>
        <v>0</v>
      </c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7">
        <f>SUM(Z550:AE550)</f>
        <v>0</v>
      </c>
      <c r="Z550" s="58"/>
      <c r="AA550" s="58"/>
      <c r="AB550" s="58"/>
      <c r="AC550" s="58"/>
      <c r="AD550" s="58"/>
      <c r="AE550" s="58"/>
      <c r="AK550" s="21">
        <f t="shared" ca="1" si="221"/>
        <v>1</v>
      </c>
    </row>
    <row r="551" spans="1:37" s="73" customFormat="1" hidden="1">
      <c r="A551" s="54">
        <f t="shared" si="233"/>
        <v>3</v>
      </c>
      <c r="B551" s="78"/>
      <c r="C551" s="77" t="s">
        <v>287</v>
      </c>
      <c r="D551" s="80" t="s">
        <v>288</v>
      </c>
      <c r="E551" s="53">
        <f t="shared" ref="E551:AE551" si="238">SUBTOTAL(9,E552:E555)</f>
        <v>0</v>
      </c>
      <c r="F551" s="53">
        <f t="shared" si="238"/>
        <v>0</v>
      </c>
      <c r="G551" s="53">
        <f t="shared" si="238"/>
        <v>0</v>
      </c>
      <c r="H551" s="53">
        <f t="shared" si="238"/>
        <v>0</v>
      </c>
      <c r="I551" s="53">
        <f t="shared" si="238"/>
        <v>0</v>
      </c>
      <c r="J551" s="53">
        <f t="shared" si="238"/>
        <v>0</v>
      </c>
      <c r="K551" s="53">
        <f t="shared" si="238"/>
        <v>0</v>
      </c>
      <c r="L551" s="53">
        <f t="shared" si="238"/>
        <v>0</v>
      </c>
      <c r="M551" s="53">
        <f t="shared" si="238"/>
        <v>0</v>
      </c>
      <c r="N551" s="53">
        <f t="shared" si="238"/>
        <v>0</v>
      </c>
      <c r="O551" s="53">
        <f t="shared" si="238"/>
        <v>0</v>
      </c>
      <c r="P551" s="53">
        <f t="shared" si="238"/>
        <v>0</v>
      </c>
      <c r="Q551" s="53">
        <f t="shared" si="238"/>
        <v>0</v>
      </c>
      <c r="R551" s="53">
        <f t="shared" si="238"/>
        <v>0</v>
      </c>
      <c r="S551" s="53">
        <f t="shared" si="238"/>
        <v>0</v>
      </c>
      <c r="T551" s="53">
        <f t="shared" si="238"/>
        <v>0</v>
      </c>
      <c r="U551" s="53">
        <f t="shared" si="238"/>
        <v>0</v>
      </c>
      <c r="V551" s="53">
        <f t="shared" si="238"/>
        <v>0</v>
      </c>
      <c r="W551" s="53">
        <f t="shared" si="238"/>
        <v>0</v>
      </c>
      <c r="X551" s="53">
        <f t="shared" si="238"/>
        <v>0</v>
      </c>
      <c r="Y551" s="53">
        <f t="shared" si="238"/>
        <v>0</v>
      </c>
      <c r="Z551" s="53">
        <f t="shared" si="238"/>
        <v>0</v>
      </c>
      <c r="AA551" s="53">
        <f t="shared" si="238"/>
        <v>0</v>
      </c>
      <c r="AB551" s="53">
        <f t="shared" si="238"/>
        <v>0</v>
      </c>
      <c r="AC551" s="53">
        <f t="shared" si="238"/>
        <v>0</v>
      </c>
      <c r="AD551" s="53">
        <f t="shared" si="238"/>
        <v>0</v>
      </c>
      <c r="AE551" s="53">
        <f t="shared" si="238"/>
        <v>0</v>
      </c>
      <c r="AK551" s="21">
        <f t="shared" ca="1" si="221"/>
        <v>0</v>
      </c>
    </row>
    <row r="552" spans="1:37" s="73" customFormat="1" ht="25.5" hidden="1">
      <c r="A552" s="54">
        <f t="shared" si="233"/>
        <v>3</v>
      </c>
      <c r="B552" s="78"/>
      <c r="C552" s="157" t="s">
        <v>121</v>
      </c>
      <c r="D552" s="80" t="s">
        <v>122</v>
      </c>
      <c r="E552" s="57">
        <f t="shared" ref="E552:E563" si="239">F552+Y552</f>
        <v>0</v>
      </c>
      <c r="F552" s="57">
        <f t="shared" ref="F552:F563" si="240">SUM(G552:X552)</f>
        <v>0</v>
      </c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7">
        <f t="shared" ref="Y552:Y563" si="241">SUM(Z552:AE552)</f>
        <v>0</v>
      </c>
      <c r="Z552" s="58"/>
      <c r="AA552" s="58"/>
      <c r="AB552" s="58"/>
      <c r="AC552" s="58"/>
      <c r="AD552" s="58"/>
      <c r="AE552" s="58"/>
      <c r="AK552" s="21">
        <f t="shared" ca="1" si="221"/>
        <v>1</v>
      </c>
    </row>
    <row r="553" spans="1:37" s="73" customFormat="1" hidden="1">
      <c r="A553" s="54">
        <f t="shared" si="233"/>
        <v>3</v>
      </c>
      <c r="B553" s="78"/>
      <c r="C553" s="155" t="s">
        <v>125</v>
      </c>
      <c r="D553" s="80" t="s">
        <v>126</v>
      </c>
      <c r="E553" s="57">
        <f t="shared" si="239"/>
        <v>0</v>
      </c>
      <c r="F553" s="57">
        <f t="shared" si="240"/>
        <v>0</v>
      </c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7">
        <f t="shared" si="241"/>
        <v>0</v>
      </c>
      <c r="Z553" s="58"/>
      <c r="AA553" s="58"/>
      <c r="AB553" s="58"/>
      <c r="AC553" s="58"/>
      <c r="AD553" s="58"/>
      <c r="AE553" s="58"/>
      <c r="AK553" s="21">
        <f t="shared" ca="1" si="221"/>
        <v>1</v>
      </c>
    </row>
    <row r="554" spans="1:37" s="73" customFormat="1" hidden="1">
      <c r="A554" s="54">
        <f t="shared" si="233"/>
        <v>3</v>
      </c>
      <c r="B554" s="78"/>
      <c r="C554" s="155" t="s">
        <v>472</v>
      </c>
      <c r="D554" s="80" t="s">
        <v>127</v>
      </c>
      <c r="E554" s="57">
        <f t="shared" si="239"/>
        <v>0</v>
      </c>
      <c r="F554" s="57">
        <f t="shared" si="240"/>
        <v>0</v>
      </c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7">
        <f t="shared" si="241"/>
        <v>0</v>
      </c>
      <c r="Z554" s="58"/>
      <c r="AA554" s="58"/>
      <c r="AB554" s="58"/>
      <c r="AC554" s="58"/>
      <c r="AD554" s="58"/>
      <c r="AE554" s="58"/>
      <c r="AK554" s="21">
        <f t="shared" ca="1" si="221"/>
        <v>1</v>
      </c>
    </row>
    <row r="555" spans="1:37" s="73" customFormat="1" ht="25.5" hidden="1">
      <c r="A555" s="54">
        <f t="shared" si="233"/>
        <v>3</v>
      </c>
      <c r="B555" s="78"/>
      <c r="C555" s="155" t="s">
        <v>128</v>
      </c>
      <c r="D555" s="80" t="s">
        <v>129</v>
      </c>
      <c r="E555" s="57">
        <f t="shared" si="239"/>
        <v>0</v>
      </c>
      <c r="F555" s="57">
        <f t="shared" si="240"/>
        <v>0</v>
      </c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7">
        <f t="shared" si="241"/>
        <v>0</v>
      </c>
      <c r="Z555" s="58"/>
      <c r="AA555" s="58"/>
      <c r="AB555" s="58"/>
      <c r="AC555" s="58"/>
      <c r="AD555" s="58"/>
      <c r="AE555" s="58"/>
      <c r="AK555" s="21">
        <f t="shared" ca="1" si="221"/>
        <v>1</v>
      </c>
    </row>
    <row r="556" spans="1:37" s="73" customFormat="1" hidden="1">
      <c r="A556" s="54">
        <f t="shared" si="233"/>
        <v>3</v>
      </c>
      <c r="B556" s="78"/>
      <c r="C556" s="81" t="s">
        <v>130</v>
      </c>
      <c r="D556" s="80" t="s">
        <v>58</v>
      </c>
      <c r="E556" s="57">
        <f t="shared" si="239"/>
        <v>0</v>
      </c>
      <c r="F556" s="57">
        <f t="shared" si="240"/>
        <v>0</v>
      </c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7">
        <f t="shared" si="241"/>
        <v>0</v>
      </c>
      <c r="Z556" s="58"/>
      <c r="AA556" s="58"/>
      <c r="AB556" s="58"/>
      <c r="AC556" s="58"/>
      <c r="AD556" s="58"/>
      <c r="AE556" s="58"/>
      <c r="AK556" s="21">
        <f t="shared" ca="1" si="221"/>
        <v>1</v>
      </c>
    </row>
    <row r="557" spans="1:37" s="73" customFormat="1" hidden="1">
      <c r="A557" s="54">
        <f t="shared" si="233"/>
        <v>3</v>
      </c>
      <c r="B557" s="78"/>
      <c r="C557" s="82" t="s">
        <v>131</v>
      </c>
      <c r="D557" s="79" t="s">
        <v>60</v>
      </c>
      <c r="E557" s="57">
        <f t="shared" si="239"/>
        <v>0</v>
      </c>
      <c r="F557" s="57">
        <f t="shared" si="240"/>
        <v>0</v>
      </c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7">
        <f t="shared" si="241"/>
        <v>0</v>
      </c>
      <c r="Z557" s="58"/>
      <c r="AA557" s="58"/>
      <c r="AB557" s="58"/>
      <c r="AC557" s="58"/>
      <c r="AD557" s="58"/>
      <c r="AE557" s="58"/>
      <c r="AK557" s="21">
        <f t="shared" ca="1" si="221"/>
        <v>1</v>
      </c>
    </row>
    <row r="558" spans="1:37" s="73" customFormat="1" hidden="1">
      <c r="A558" s="54">
        <f t="shared" si="233"/>
        <v>3</v>
      </c>
      <c r="B558" s="78"/>
      <c r="C558" s="82" t="s">
        <v>312</v>
      </c>
      <c r="D558" s="79" t="s">
        <v>71</v>
      </c>
      <c r="E558" s="57">
        <f t="shared" si="239"/>
        <v>0</v>
      </c>
      <c r="F558" s="57">
        <f t="shared" si="240"/>
        <v>0</v>
      </c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7">
        <f t="shared" si="241"/>
        <v>0</v>
      </c>
      <c r="Z558" s="58"/>
      <c r="AA558" s="58"/>
      <c r="AB558" s="58"/>
      <c r="AC558" s="58"/>
      <c r="AD558" s="58"/>
      <c r="AE558" s="58"/>
      <c r="AK558" s="21">
        <f t="shared" ca="1" si="221"/>
        <v>1</v>
      </c>
    </row>
    <row r="559" spans="1:37" s="73" customFormat="1" hidden="1">
      <c r="A559" s="54">
        <f t="shared" si="233"/>
        <v>3</v>
      </c>
      <c r="B559" s="83"/>
      <c r="C559" s="87" t="s">
        <v>137</v>
      </c>
      <c r="D559" s="85" t="s">
        <v>99</v>
      </c>
      <c r="E559" s="57">
        <f t="shared" si="239"/>
        <v>0</v>
      </c>
      <c r="F559" s="57">
        <f t="shared" si="240"/>
        <v>0</v>
      </c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7">
        <f t="shared" si="241"/>
        <v>0</v>
      </c>
      <c r="Z559" s="58"/>
      <c r="AA559" s="58"/>
      <c r="AB559" s="58"/>
      <c r="AC559" s="58"/>
      <c r="AD559" s="58"/>
      <c r="AE559" s="58"/>
      <c r="AK559" s="21">
        <f t="shared" ca="1" si="221"/>
        <v>1</v>
      </c>
    </row>
    <row r="560" spans="1:37" s="73" customFormat="1" hidden="1">
      <c r="A560" s="54">
        <f t="shared" si="233"/>
        <v>3</v>
      </c>
      <c r="B560" s="59"/>
      <c r="C560" s="84" t="s">
        <v>473</v>
      </c>
      <c r="D560" s="72"/>
      <c r="E560" s="53">
        <f t="shared" ref="E560:AE560" si="242">SUBTOTAL(9,E561:E562)</f>
        <v>0</v>
      </c>
      <c r="F560" s="53">
        <f t="shared" si="242"/>
        <v>0</v>
      </c>
      <c r="G560" s="53">
        <f t="shared" si="242"/>
        <v>0</v>
      </c>
      <c r="H560" s="53">
        <f t="shared" si="242"/>
        <v>0</v>
      </c>
      <c r="I560" s="53">
        <f t="shared" si="242"/>
        <v>0</v>
      </c>
      <c r="J560" s="53">
        <f t="shared" si="242"/>
        <v>0</v>
      </c>
      <c r="K560" s="53">
        <f t="shared" si="242"/>
        <v>0</v>
      </c>
      <c r="L560" s="53">
        <f t="shared" si="242"/>
        <v>0</v>
      </c>
      <c r="M560" s="53">
        <f t="shared" si="242"/>
        <v>0</v>
      </c>
      <c r="N560" s="53">
        <f t="shared" si="242"/>
        <v>0</v>
      </c>
      <c r="O560" s="53">
        <f t="shared" si="242"/>
        <v>0</v>
      </c>
      <c r="P560" s="53">
        <f t="shared" si="242"/>
        <v>0</v>
      </c>
      <c r="Q560" s="53">
        <f t="shared" si="242"/>
        <v>0</v>
      </c>
      <c r="R560" s="53">
        <f t="shared" si="242"/>
        <v>0</v>
      </c>
      <c r="S560" s="53">
        <f t="shared" si="242"/>
        <v>0</v>
      </c>
      <c r="T560" s="53">
        <f t="shared" si="242"/>
        <v>0</v>
      </c>
      <c r="U560" s="53">
        <f t="shared" si="242"/>
        <v>0</v>
      </c>
      <c r="V560" s="53">
        <f t="shared" si="242"/>
        <v>0</v>
      </c>
      <c r="W560" s="53">
        <f t="shared" si="242"/>
        <v>0</v>
      </c>
      <c r="X560" s="53">
        <f t="shared" si="242"/>
        <v>0</v>
      </c>
      <c r="Y560" s="53">
        <f t="shared" si="242"/>
        <v>0</v>
      </c>
      <c r="Z560" s="53">
        <f t="shared" si="242"/>
        <v>0</v>
      </c>
      <c r="AA560" s="53">
        <f t="shared" si="242"/>
        <v>0</v>
      </c>
      <c r="AB560" s="53">
        <f t="shared" si="242"/>
        <v>0</v>
      </c>
      <c r="AC560" s="53">
        <f t="shared" si="242"/>
        <v>0</v>
      </c>
      <c r="AD560" s="53">
        <f t="shared" si="242"/>
        <v>0</v>
      </c>
      <c r="AE560" s="53">
        <f t="shared" si="242"/>
        <v>0</v>
      </c>
      <c r="AK560" s="21">
        <f t="shared" ca="1" si="221"/>
        <v>0</v>
      </c>
    </row>
    <row r="561" spans="1:37" s="73" customFormat="1" hidden="1">
      <c r="A561" s="54">
        <f t="shared" si="233"/>
        <v>3</v>
      </c>
      <c r="B561" s="83"/>
      <c r="C561" s="86" t="s">
        <v>474</v>
      </c>
      <c r="D561" s="88" t="s">
        <v>140</v>
      </c>
      <c r="E561" s="57">
        <f t="shared" si="239"/>
        <v>0</v>
      </c>
      <c r="F561" s="57">
        <f t="shared" si="240"/>
        <v>0</v>
      </c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7">
        <f t="shared" si="241"/>
        <v>0</v>
      </c>
      <c r="Z561" s="58"/>
      <c r="AA561" s="58"/>
      <c r="AB561" s="58"/>
      <c r="AC561" s="58"/>
      <c r="AD561" s="58"/>
      <c r="AE561" s="58"/>
      <c r="AK561" s="21">
        <f t="shared" ca="1" si="221"/>
        <v>1</v>
      </c>
    </row>
    <row r="562" spans="1:37" s="73" customFormat="1" ht="25.5" hidden="1">
      <c r="A562" s="54">
        <f t="shared" si="233"/>
        <v>3</v>
      </c>
      <c r="B562" s="83"/>
      <c r="C562" s="86" t="s">
        <v>476</v>
      </c>
      <c r="D562" s="85" t="s">
        <v>112</v>
      </c>
      <c r="E562" s="57">
        <f t="shared" si="239"/>
        <v>0</v>
      </c>
      <c r="F562" s="57">
        <f t="shared" si="240"/>
        <v>0</v>
      </c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7">
        <f t="shared" si="241"/>
        <v>0</v>
      </c>
      <c r="Z562" s="58"/>
      <c r="AA562" s="58"/>
      <c r="AB562" s="58"/>
      <c r="AC562" s="58"/>
      <c r="AD562" s="58"/>
      <c r="AE562" s="58"/>
      <c r="AK562" s="21">
        <f t="shared" ca="1" si="221"/>
        <v>1</v>
      </c>
    </row>
    <row r="563" spans="1:37" s="73" customFormat="1" ht="25.5" hidden="1">
      <c r="A563" s="54">
        <f t="shared" si="233"/>
        <v>3</v>
      </c>
      <c r="B563" s="83"/>
      <c r="C563" s="84" t="s">
        <v>142</v>
      </c>
      <c r="D563" s="85" t="s">
        <v>113</v>
      </c>
      <c r="E563" s="57">
        <f t="shared" si="239"/>
        <v>0</v>
      </c>
      <c r="F563" s="57">
        <f t="shared" si="240"/>
        <v>0</v>
      </c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7">
        <f t="shared" si="241"/>
        <v>0</v>
      </c>
      <c r="Z563" s="58"/>
      <c r="AA563" s="58"/>
      <c r="AB563" s="58"/>
      <c r="AC563" s="58"/>
      <c r="AD563" s="58"/>
      <c r="AE563" s="58"/>
      <c r="AK563" s="21">
        <f t="shared" ca="1" si="221"/>
        <v>1</v>
      </c>
    </row>
    <row r="564" spans="1:37" s="73" customFormat="1" ht="13.15" hidden="1" customHeight="1">
      <c r="A564" s="54">
        <f t="shared" si="233"/>
        <v>3</v>
      </c>
      <c r="B564" s="56" t="s">
        <v>74</v>
      </c>
      <c r="C564" s="74" t="s">
        <v>313</v>
      </c>
      <c r="D564" s="85" t="s">
        <v>143</v>
      </c>
      <c r="E564" s="57">
        <f t="shared" ref="E564:AE564" si="243">SUBTOTAL(9,E565:E566)</f>
        <v>0</v>
      </c>
      <c r="F564" s="57">
        <f t="shared" si="243"/>
        <v>0</v>
      </c>
      <c r="G564" s="53">
        <f t="shared" si="243"/>
        <v>0</v>
      </c>
      <c r="H564" s="53">
        <f t="shared" si="243"/>
        <v>0</v>
      </c>
      <c r="I564" s="53">
        <f t="shared" si="243"/>
        <v>0</v>
      </c>
      <c r="J564" s="53">
        <f t="shared" si="243"/>
        <v>0</v>
      </c>
      <c r="K564" s="53">
        <f t="shared" si="243"/>
        <v>0</v>
      </c>
      <c r="L564" s="53">
        <f t="shared" si="243"/>
        <v>0</v>
      </c>
      <c r="M564" s="53">
        <f t="shared" si="243"/>
        <v>0</v>
      </c>
      <c r="N564" s="53">
        <f t="shared" si="243"/>
        <v>0</v>
      </c>
      <c r="O564" s="53">
        <f t="shared" si="243"/>
        <v>0</v>
      </c>
      <c r="P564" s="53">
        <f t="shared" si="243"/>
        <v>0</v>
      </c>
      <c r="Q564" s="53">
        <f t="shared" si="243"/>
        <v>0</v>
      </c>
      <c r="R564" s="53">
        <f t="shared" si="243"/>
        <v>0</v>
      </c>
      <c r="S564" s="53">
        <f t="shared" si="243"/>
        <v>0</v>
      </c>
      <c r="T564" s="53">
        <f t="shared" si="243"/>
        <v>0</v>
      </c>
      <c r="U564" s="53">
        <f t="shared" si="243"/>
        <v>0</v>
      </c>
      <c r="V564" s="53">
        <f t="shared" si="243"/>
        <v>0</v>
      </c>
      <c r="W564" s="53">
        <f t="shared" si="243"/>
        <v>0</v>
      </c>
      <c r="X564" s="53">
        <f t="shared" si="243"/>
        <v>0</v>
      </c>
      <c r="Y564" s="57">
        <f t="shared" si="243"/>
        <v>0</v>
      </c>
      <c r="Z564" s="53">
        <f t="shared" si="243"/>
        <v>0</v>
      </c>
      <c r="AA564" s="53">
        <f t="shared" si="243"/>
        <v>0</v>
      </c>
      <c r="AB564" s="53">
        <f t="shared" si="243"/>
        <v>0</v>
      </c>
      <c r="AC564" s="53">
        <f t="shared" si="243"/>
        <v>0</v>
      </c>
      <c r="AD564" s="53">
        <f t="shared" si="243"/>
        <v>0</v>
      </c>
      <c r="AE564" s="53">
        <f t="shared" si="243"/>
        <v>0</v>
      </c>
      <c r="AK564" s="21">
        <f t="shared" ca="1" si="221"/>
        <v>0</v>
      </c>
    </row>
    <row r="565" spans="1:37" s="73" customFormat="1" ht="13.15" hidden="1" customHeight="1">
      <c r="A565" s="54">
        <f>IF(MAX(E565:AF565)=0,IF(MIN(E565:AF565)=0,3,2),2)</f>
        <v>3</v>
      </c>
      <c r="B565" s="83"/>
      <c r="C565" s="87" t="s">
        <v>314</v>
      </c>
      <c r="D565" s="88" t="s">
        <v>315</v>
      </c>
      <c r="E565" s="57">
        <f>F565+Y565</f>
        <v>0</v>
      </c>
      <c r="F565" s="57">
        <f>SUM(G565:X565)</f>
        <v>0</v>
      </c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7">
        <f>SUM(Z565:AE565)</f>
        <v>0</v>
      </c>
      <c r="Z565" s="58"/>
      <c r="AA565" s="58"/>
      <c r="AB565" s="58"/>
      <c r="AC565" s="58"/>
      <c r="AD565" s="58"/>
      <c r="AE565" s="58"/>
      <c r="AK565" s="21">
        <f t="shared" ca="1" si="221"/>
        <v>1</v>
      </c>
    </row>
    <row r="566" spans="1:37" s="73" customFormat="1" ht="13.15" hidden="1" customHeight="1">
      <c r="A566" s="54">
        <f>IF(MAX(E566:AF566)=0,IF(MIN(E566:AF566)=0,3,2),2)</f>
        <v>3</v>
      </c>
      <c r="B566" s="83"/>
      <c r="C566" s="87" t="s">
        <v>316</v>
      </c>
      <c r="D566" s="88" t="s">
        <v>317</v>
      </c>
      <c r="E566" s="57">
        <f>F566+Y566</f>
        <v>0</v>
      </c>
      <c r="F566" s="57">
        <f>SUM(G566:X566)</f>
        <v>0</v>
      </c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7">
        <f>SUM(Z566:AE566)</f>
        <v>0</v>
      </c>
      <c r="Z566" s="58"/>
      <c r="AA566" s="58"/>
      <c r="AB566" s="58"/>
      <c r="AC566" s="58"/>
      <c r="AD566" s="58"/>
      <c r="AE566" s="58"/>
      <c r="AK566" s="21">
        <f t="shared" ca="1" si="221"/>
        <v>1</v>
      </c>
    </row>
    <row r="567" spans="1:37" s="73" customFormat="1" hidden="1">
      <c r="A567" s="54">
        <f t="shared" si="233"/>
        <v>3</v>
      </c>
      <c r="B567" s="56" t="s">
        <v>111</v>
      </c>
      <c r="C567" s="74" t="s">
        <v>144</v>
      </c>
      <c r="D567" s="85"/>
      <c r="E567" s="53">
        <f t="shared" ref="E567:AE567" si="244">SUBTOTAL(9,E568:E572)</f>
        <v>0</v>
      </c>
      <c r="F567" s="53">
        <f t="shared" si="244"/>
        <v>0</v>
      </c>
      <c r="G567" s="53">
        <f t="shared" si="244"/>
        <v>0</v>
      </c>
      <c r="H567" s="53">
        <f t="shared" si="244"/>
        <v>0</v>
      </c>
      <c r="I567" s="53">
        <f t="shared" si="244"/>
        <v>0</v>
      </c>
      <c r="J567" s="53">
        <f t="shared" si="244"/>
        <v>0</v>
      </c>
      <c r="K567" s="53">
        <f t="shared" si="244"/>
        <v>0</v>
      </c>
      <c r="L567" s="53">
        <f t="shared" si="244"/>
        <v>0</v>
      </c>
      <c r="M567" s="53">
        <f t="shared" si="244"/>
        <v>0</v>
      </c>
      <c r="N567" s="53">
        <f t="shared" si="244"/>
        <v>0</v>
      </c>
      <c r="O567" s="53">
        <f t="shared" si="244"/>
        <v>0</v>
      </c>
      <c r="P567" s="53">
        <f t="shared" si="244"/>
        <v>0</v>
      </c>
      <c r="Q567" s="53">
        <f t="shared" si="244"/>
        <v>0</v>
      </c>
      <c r="R567" s="53">
        <f t="shared" si="244"/>
        <v>0</v>
      </c>
      <c r="S567" s="53">
        <f t="shared" si="244"/>
        <v>0</v>
      </c>
      <c r="T567" s="53">
        <f t="shared" si="244"/>
        <v>0</v>
      </c>
      <c r="U567" s="53">
        <f t="shared" si="244"/>
        <v>0</v>
      </c>
      <c r="V567" s="53">
        <f t="shared" si="244"/>
        <v>0</v>
      </c>
      <c r="W567" s="53">
        <f t="shared" si="244"/>
        <v>0</v>
      </c>
      <c r="X567" s="53">
        <f t="shared" si="244"/>
        <v>0</v>
      </c>
      <c r="Y567" s="53">
        <f t="shared" si="244"/>
        <v>0</v>
      </c>
      <c r="Z567" s="53">
        <f t="shared" si="244"/>
        <v>0</v>
      </c>
      <c r="AA567" s="53">
        <f t="shared" si="244"/>
        <v>0</v>
      </c>
      <c r="AB567" s="53">
        <f t="shared" si="244"/>
        <v>0</v>
      </c>
      <c r="AC567" s="53">
        <f t="shared" si="244"/>
        <v>0</v>
      </c>
      <c r="AD567" s="53">
        <f t="shared" si="244"/>
        <v>0</v>
      </c>
      <c r="AE567" s="53">
        <f t="shared" si="244"/>
        <v>0</v>
      </c>
      <c r="AK567" s="21">
        <f t="shared" ca="1" si="221"/>
        <v>0</v>
      </c>
    </row>
    <row r="568" spans="1:37" s="73" customFormat="1" hidden="1">
      <c r="A568" s="54">
        <f t="shared" si="233"/>
        <v>3</v>
      </c>
      <c r="B568" s="83"/>
      <c r="C568" s="87" t="s">
        <v>145</v>
      </c>
      <c r="D568" s="88" t="s">
        <v>146</v>
      </c>
      <c r="E568" s="57">
        <f>F568+Y568</f>
        <v>0</v>
      </c>
      <c r="F568" s="57">
        <f>SUM(G568:X568)</f>
        <v>0</v>
      </c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7">
        <f>SUM(Z568:AE568)</f>
        <v>0</v>
      </c>
      <c r="Z568" s="58"/>
      <c r="AA568" s="58"/>
      <c r="AB568" s="58"/>
      <c r="AC568" s="58"/>
      <c r="AD568" s="58"/>
      <c r="AE568" s="58"/>
      <c r="AK568" s="21">
        <f t="shared" ca="1" si="221"/>
        <v>1</v>
      </c>
    </row>
    <row r="569" spans="1:37" s="73" customFormat="1" hidden="1">
      <c r="A569" s="54">
        <f t="shared" si="233"/>
        <v>3</v>
      </c>
      <c r="B569" s="83"/>
      <c r="C569" s="87" t="s">
        <v>147</v>
      </c>
      <c r="D569" s="88" t="s">
        <v>148</v>
      </c>
      <c r="E569" s="57">
        <f>F569+Y569</f>
        <v>0</v>
      </c>
      <c r="F569" s="57">
        <f>SUM(G569:X569)</f>
        <v>0</v>
      </c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7">
        <f>SUM(Z569:AE569)</f>
        <v>0</v>
      </c>
      <c r="Z569" s="58"/>
      <c r="AA569" s="58"/>
      <c r="AB569" s="58"/>
      <c r="AC569" s="58"/>
      <c r="AD569" s="58"/>
      <c r="AE569" s="58"/>
      <c r="AK569" s="21">
        <f t="shared" ca="1" si="221"/>
        <v>1</v>
      </c>
    </row>
    <row r="570" spans="1:37" s="73" customFormat="1" hidden="1">
      <c r="A570" s="54">
        <f t="shared" si="233"/>
        <v>3</v>
      </c>
      <c r="B570" s="83"/>
      <c r="C570" s="87" t="s">
        <v>149</v>
      </c>
      <c r="D570" s="88" t="s">
        <v>150</v>
      </c>
      <c r="E570" s="57">
        <f>F570+Y570</f>
        <v>0</v>
      </c>
      <c r="F570" s="57">
        <f>SUM(G570:X570)</f>
        <v>0</v>
      </c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7">
        <f>SUM(Z570:AE570)</f>
        <v>0</v>
      </c>
      <c r="Z570" s="58"/>
      <c r="AA570" s="58"/>
      <c r="AB570" s="58"/>
      <c r="AC570" s="58"/>
      <c r="AD570" s="58"/>
      <c r="AE570" s="58"/>
      <c r="AK570" s="21">
        <f t="shared" ca="1" si="221"/>
        <v>1</v>
      </c>
    </row>
    <row r="571" spans="1:37" s="73" customFormat="1" hidden="1">
      <c r="A571" s="54">
        <f t="shared" si="233"/>
        <v>3</v>
      </c>
      <c r="B571" s="83"/>
      <c r="C571" s="87" t="s">
        <v>151</v>
      </c>
      <c r="D571" s="88" t="s">
        <v>152</v>
      </c>
      <c r="E571" s="57">
        <f>F571+Y571</f>
        <v>0</v>
      </c>
      <c r="F571" s="57">
        <f>SUM(G571:X571)</f>
        <v>0</v>
      </c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7">
        <f>SUM(Z571:AE571)</f>
        <v>0</v>
      </c>
      <c r="Z571" s="58"/>
      <c r="AA571" s="58"/>
      <c r="AB571" s="58"/>
      <c r="AC571" s="58"/>
      <c r="AD571" s="58"/>
      <c r="AE571" s="58"/>
      <c r="AK571" s="21">
        <f t="shared" ca="1" si="221"/>
        <v>1</v>
      </c>
    </row>
    <row r="572" spans="1:37" s="73" customFormat="1" hidden="1">
      <c r="A572" s="54">
        <f t="shared" si="233"/>
        <v>3</v>
      </c>
      <c r="B572" s="83"/>
      <c r="C572" s="87" t="s">
        <v>153</v>
      </c>
      <c r="D572" s="88" t="s">
        <v>154</v>
      </c>
      <c r="E572" s="57">
        <f>F572+Y572</f>
        <v>0</v>
      </c>
      <c r="F572" s="57">
        <f>SUM(G572:X572)</f>
        <v>0</v>
      </c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7">
        <f>SUM(Z572:AE572)</f>
        <v>0</v>
      </c>
      <c r="Z572" s="58"/>
      <c r="AA572" s="58"/>
      <c r="AB572" s="58"/>
      <c r="AC572" s="58"/>
      <c r="AD572" s="58"/>
      <c r="AE572" s="58"/>
      <c r="AK572" s="21">
        <f t="shared" ca="1" si="221"/>
        <v>1</v>
      </c>
    </row>
    <row r="573" spans="1:37" s="73" customFormat="1" hidden="1">
      <c r="A573" s="137">
        <f>A574</f>
        <v>3</v>
      </c>
      <c r="B573" s="64"/>
      <c r="C573" s="91"/>
      <c r="D573" s="65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K573" s="21">
        <f t="shared" ref="AK573:AK637" ca="1" si="245">IF(CELL("protect",AC573),0,1)</f>
        <v>0</v>
      </c>
    </row>
    <row r="574" spans="1:37" s="73" customFormat="1" ht="14.25" hidden="1" customHeight="1">
      <c r="A574" s="137">
        <f>A575</f>
        <v>3</v>
      </c>
      <c r="B574" s="64"/>
      <c r="C574" s="93" t="s">
        <v>165</v>
      </c>
      <c r="D574" s="65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K574" s="21">
        <f t="shared" ca="1" si="245"/>
        <v>0</v>
      </c>
    </row>
    <row r="575" spans="1:37" s="73" customFormat="1" hidden="1">
      <c r="A575" s="54">
        <f t="shared" ref="A575:A581" si="246">IF(MAX(E575:AF575)=0,IF(MIN(E575:AF575)=0,3,2),2)</f>
        <v>3</v>
      </c>
      <c r="B575" s="64"/>
      <c r="C575" s="91" t="s">
        <v>168</v>
      </c>
      <c r="D575" s="88"/>
      <c r="E575" s="94">
        <f t="shared" ref="E575:AE575" si="247">SUM(E576:E577)</f>
        <v>0</v>
      </c>
      <c r="F575" s="94">
        <f t="shared" si="247"/>
        <v>0</v>
      </c>
      <c r="G575" s="94">
        <f t="shared" si="247"/>
        <v>0</v>
      </c>
      <c r="H575" s="94">
        <f t="shared" si="247"/>
        <v>0</v>
      </c>
      <c r="I575" s="94">
        <f t="shared" si="247"/>
        <v>0</v>
      </c>
      <c r="J575" s="94">
        <f t="shared" si="247"/>
        <v>0</v>
      </c>
      <c r="K575" s="94">
        <f t="shared" si="247"/>
        <v>0</v>
      </c>
      <c r="L575" s="94">
        <f t="shared" si="247"/>
        <v>0</v>
      </c>
      <c r="M575" s="94">
        <f t="shared" si="247"/>
        <v>0</v>
      </c>
      <c r="N575" s="94">
        <f t="shared" si="247"/>
        <v>0</v>
      </c>
      <c r="O575" s="94">
        <f t="shared" si="247"/>
        <v>0</v>
      </c>
      <c r="P575" s="94">
        <f t="shared" si="247"/>
        <v>0</v>
      </c>
      <c r="Q575" s="94">
        <f t="shared" si="247"/>
        <v>0</v>
      </c>
      <c r="R575" s="94">
        <f t="shared" si="247"/>
        <v>0</v>
      </c>
      <c r="S575" s="94">
        <f t="shared" si="247"/>
        <v>0</v>
      </c>
      <c r="T575" s="94">
        <f t="shared" si="247"/>
        <v>0</v>
      </c>
      <c r="U575" s="94">
        <f t="shared" si="247"/>
        <v>0</v>
      </c>
      <c r="V575" s="94">
        <f t="shared" si="247"/>
        <v>0</v>
      </c>
      <c r="W575" s="94">
        <f t="shared" si="247"/>
        <v>0</v>
      </c>
      <c r="X575" s="94">
        <f t="shared" si="247"/>
        <v>0</v>
      </c>
      <c r="Y575" s="94">
        <f t="shared" si="247"/>
        <v>0</v>
      </c>
      <c r="Z575" s="94">
        <f t="shared" si="247"/>
        <v>0</v>
      </c>
      <c r="AA575" s="94">
        <f t="shared" si="247"/>
        <v>0</v>
      </c>
      <c r="AB575" s="94">
        <f t="shared" si="247"/>
        <v>0</v>
      </c>
      <c r="AC575" s="94">
        <f t="shared" si="247"/>
        <v>0</v>
      </c>
      <c r="AD575" s="94">
        <f t="shared" si="247"/>
        <v>0</v>
      </c>
      <c r="AE575" s="94">
        <f t="shared" si="247"/>
        <v>0</v>
      </c>
      <c r="AK575" s="21">
        <f t="shared" ca="1" si="245"/>
        <v>0</v>
      </c>
    </row>
    <row r="576" spans="1:37" s="73" customFormat="1" hidden="1">
      <c r="A576" s="54">
        <f t="shared" si="246"/>
        <v>3</v>
      </c>
      <c r="B576" s="64"/>
      <c r="C576" s="95" t="s">
        <v>169</v>
      </c>
      <c r="D576" s="88"/>
      <c r="E576" s="57">
        <f>F576+Y576</f>
        <v>0</v>
      </c>
      <c r="F576" s="57">
        <f>SUM(G576:X576)</f>
        <v>0</v>
      </c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7">
        <f>SUM(Z576:AE576)</f>
        <v>0</v>
      </c>
      <c r="Z576" s="58"/>
      <c r="AA576" s="58"/>
      <c r="AB576" s="58"/>
      <c r="AC576" s="58"/>
      <c r="AD576" s="58"/>
      <c r="AE576" s="58"/>
      <c r="AK576" s="21">
        <f t="shared" ca="1" si="245"/>
        <v>1</v>
      </c>
    </row>
    <row r="577" spans="1:37" s="73" customFormat="1" hidden="1">
      <c r="A577" s="54">
        <f t="shared" si="246"/>
        <v>3</v>
      </c>
      <c r="B577" s="64"/>
      <c r="C577" s="95" t="s">
        <v>170</v>
      </c>
      <c r="D577" s="88"/>
      <c r="E577" s="57">
        <f>F577+Y577</f>
        <v>0</v>
      </c>
      <c r="F577" s="57">
        <f>SUM(G577:X577)</f>
        <v>0</v>
      </c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7">
        <f>SUM(Z577:AE577)</f>
        <v>0</v>
      </c>
      <c r="Z577" s="58"/>
      <c r="AA577" s="58"/>
      <c r="AB577" s="58"/>
      <c r="AC577" s="58"/>
      <c r="AD577" s="58"/>
      <c r="AE577" s="58"/>
      <c r="AK577" s="21">
        <f t="shared" ca="1" si="245"/>
        <v>1</v>
      </c>
    </row>
    <row r="578" spans="1:37" s="73" customFormat="1" hidden="1">
      <c r="A578" s="54">
        <f t="shared" si="246"/>
        <v>3</v>
      </c>
      <c r="B578" s="64"/>
      <c r="C578" s="91" t="s">
        <v>171</v>
      </c>
      <c r="D578" s="88"/>
      <c r="E578" s="94">
        <f t="shared" ref="E578:AE578" si="248">SUM(E579:E580)</f>
        <v>0</v>
      </c>
      <c r="F578" s="94">
        <f t="shared" si="248"/>
        <v>0</v>
      </c>
      <c r="G578" s="94">
        <f t="shared" si="248"/>
        <v>0</v>
      </c>
      <c r="H578" s="94">
        <f t="shared" si="248"/>
        <v>0</v>
      </c>
      <c r="I578" s="94">
        <f t="shared" si="248"/>
        <v>0</v>
      </c>
      <c r="J578" s="94">
        <f t="shared" si="248"/>
        <v>0</v>
      </c>
      <c r="K578" s="94">
        <f t="shared" si="248"/>
        <v>0</v>
      </c>
      <c r="L578" s="94">
        <f t="shared" si="248"/>
        <v>0</v>
      </c>
      <c r="M578" s="94">
        <f t="shared" si="248"/>
        <v>0</v>
      </c>
      <c r="N578" s="94">
        <f t="shared" si="248"/>
        <v>0</v>
      </c>
      <c r="O578" s="94">
        <f t="shared" si="248"/>
        <v>0</v>
      </c>
      <c r="P578" s="94">
        <f t="shared" si="248"/>
        <v>0</v>
      </c>
      <c r="Q578" s="94">
        <f t="shared" si="248"/>
        <v>0</v>
      </c>
      <c r="R578" s="94">
        <f t="shared" si="248"/>
        <v>0</v>
      </c>
      <c r="S578" s="94">
        <f t="shared" si="248"/>
        <v>0</v>
      </c>
      <c r="T578" s="94">
        <f t="shared" si="248"/>
        <v>0</v>
      </c>
      <c r="U578" s="94">
        <f t="shared" si="248"/>
        <v>0</v>
      </c>
      <c r="V578" s="94">
        <f t="shared" si="248"/>
        <v>0</v>
      </c>
      <c r="W578" s="94">
        <f t="shared" si="248"/>
        <v>0</v>
      </c>
      <c r="X578" s="94">
        <f t="shared" si="248"/>
        <v>0</v>
      </c>
      <c r="Y578" s="94">
        <f t="shared" si="248"/>
        <v>0</v>
      </c>
      <c r="Z578" s="94">
        <f t="shared" si="248"/>
        <v>0</v>
      </c>
      <c r="AA578" s="94">
        <f t="shared" si="248"/>
        <v>0</v>
      </c>
      <c r="AB578" s="94">
        <f t="shared" si="248"/>
        <v>0</v>
      </c>
      <c r="AC578" s="94">
        <f t="shared" si="248"/>
        <v>0</v>
      </c>
      <c r="AD578" s="94">
        <f t="shared" si="248"/>
        <v>0</v>
      </c>
      <c r="AE578" s="94">
        <f t="shared" si="248"/>
        <v>0</v>
      </c>
      <c r="AK578" s="21">
        <f t="shared" ca="1" si="245"/>
        <v>0</v>
      </c>
    </row>
    <row r="579" spans="1:37" s="73" customFormat="1" hidden="1">
      <c r="A579" s="54">
        <f t="shared" si="246"/>
        <v>3</v>
      </c>
      <c r="B579" s="64"/>
      <c r="C579" s="96" t="s">
        <v>172</v>
      </c>
      <c r="D579" s="88"/>
      <c r="E579" s="57">
        <f>F579+Y579</f>
        <v>0</v>
      </c>
      <c r="F579" s="57">
        <f>SUM(G579:X579)</f>
        <v>0</v>
      </c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7">
        <f>SUM(Z579:AE579)</f>
        <v>0</v>
      </c>
      <c r="Z579" s="58"/>
      <c r="AA579" s="58"/>
      <c r="AB579" s="58"/>
      <c r="AC579" s="58"/>
      <c r="AD579" s="58"/>
      <c r="AE579" s="58"/>
      <c r="AK579" s="21">
        <f t="shared" ca="1" si="245"/>
        <v>1</v>
      </c>
    </row>
    <row r="580" spans="1:37" s="73" customFormat="1" hidden="1">
      <c r="A580" s="54">
        <f t="shared" si="246"/>
        <v>3</v>
      </c>
      <c r="B580" s="64"/>
      <c r="C580" s="96" t="s">
        <v>173</v>
      </c>
      <c r="D580" s="88"/>
      <c r="E580" s="57">
        <f>F580+Y580</f>
        <v>0</v>
      </c>
      <c r="F580" s="57">
        <f>SUM(G580:X580)</f>
        <v>0</v>
      </c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7">
        <f>SUM(Z580:AE580)</f>
        <v>0</v>
      </c>
      <c r="Z580" s="58"/>
      <c r="AA580" s="58"/>
      <c r="AB580" s="58"/>
      <c r="AC580" s="58"/>
      <c r="AD580" s="58"/>
      <c r="AE580" s="58"/>
      <c r="AK580" s="21">
        <f t="shared" ca="1" si="245"/>
        <v>1</v>
      </c>
    </row>
    <row r="581" spans="1:37" s="73" customFormat="1" hidden="1">
      <c r="A581" s="54">
        <f t="shared" si="246"/>
        <v>3</v>
      </c>
      <c r="B581" s="64"/>
      <c r="C581" s="97" t="s">
        <v>174</v>
      </c>
      <c r="D581" s="88"/>
      <c r="E581" s="53">
        <f t="shared" ref="E581:AE581" si="249">IF(E578=0,0,E547/E578)</f>
        <v>0</v>
      </c>
      <c r="F581" s="53">
        <f t="shared" si="249"/>
        <v>0</v>
      </c>
      <c r="G581" s="53">
        <f t="shared" si="249"/>
        <v>0</v>
      </c>
      <c r="H581" s="53">
        <f t="shared" si="249"/>
        <v>0</v>
      </c>
      <c r="I581" s="53">
        <f t="shared" si="249"/>
        <v>0</v>
      </c>
      <c r="J581" s="53">
        <f t="shared" si="249"/>
        <v>0</v>
      </c>
      <c r="K581" s="53">
        <f t="shared" si="249"/>
        <v>0</v>
      </c>
      <c r="L581" s="53">
        <f t="shared" si="249"/>
        <v>0</v>
      </c>
      <c r="M581" s="53">
        <f t="shared" si="249"/>
        <v>0</v>
      </c>
      <c r="N581" s="53">
        <f t="shared" si="249"/>
        <v>0</v>
      </c>
      <c r="O581" s="53">
        <f t="shared" si="249"/>
        <v>0</v>
      </c>
      <c r="P581" s="53">
        <f t="shared" si="249"/>
        <v>0</v>
      </c>
      <c r="Q581" s="53">
        <f t="shared" si="249"/>
        <v>0</v>
      </c>
      <c r="R581" s="53">
        <f t="shared" si="249"/>
        <v>0</v>
      </c>
      <c r="S581" s="53">
        <f t="shared" si="249"/>
        <v>0</v>
      </c>
      <c r="T581" s="53">
        <f t="shared" si="249"/>
        <v>0</v>
      </c>
      <c r="U581" s="53">
        <f t="shared" si="249"/>
        <v>0</v>
      </c>
      <c r="V581" s="53">
        <f t="shared" si="249"/>
        <v>0</v>
      </c>
      <c r="W581" s="53">
        <f t="shared" si="249"/>
        <v>0</v>
      </c>
      <c r="X581" s="53">
        <f t="shared" si="249"/>
        <v>0</v>
      </c>
      <c r="Y581" s="53">
        <f t="shared" si="249"/>
        <v>0</v>
      </c>
      <c r="Z581" s="53">
        <f t="shared" si="249"/>
        <v>0</v>
      </c>
      <c r="AA581" s="53">
        <f t="shared" si="249"/>
        <v>0</v>
      </c>
      <c r="AB581" s="53">
        <f t="shared" si="249"/>
        <v>0</v>
      </c>
      <c r="AC581" s="53">
        <f t="shared" si="249"/>
        <v>0</v>
      </c>
      <c r="AD581" s="53">
        <f t="shared" si="249"/>
        <v>0</v>
      </c>
      <c r="AE581" s="53">
        <f t="shared" si="249"/>
        <v>0</v>
      </c>
      <c r="AK581" s="21">
        <f t="shared" ca="1" si="245"/>
        <v>0</v>
      </c>
    </row>
    <row r="582" spans="1:37" s="73" customFormat="1" hidden="1">
      <c r="A582" s="137">
        <f>A583</f>
        <v>3</v>
      </c>
      <c r="B582" s="136"/>
      <c r="C582" s="121"/>
      <c r="D582" s="131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K582" s="21">
        <f t="shared" ca="1" si="245"/>
        <v>0</v>
      </c>
    </row>
    <row r="583" spans="1:37" s="73" customFormat="1" hidden="1">
      <c r="A583" s="137">
        <f>A584</f>
        <v>3</v>
      </c>
      <c r="B583" s="136"/>
      <c r="C583" s="138" t="s">
        <v>250</v>
      </c>
      <c r="D583" s="131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17"/>
      <c r="AD583" s="117"/>
      <c r="AE583" s="117"/>
      <c r="AK583" s="21">
        <f t="shared" ca="1" si="245"/>
        <v>0</v>
      </c>
    </row>
    <row r="584" spans="1:37" s="73" customFormat="1" hidden="1">
      <c r="A584" s="54">
        <f t="shared" ref="A584:A614" si="250">IF(MAX(E584:AF584)=0,IF(MIN(E584:AF584)=0,3,2),2)</f>
        <v>3</v>
      </c>
      <c r="B584" s="56"/>
      <c r="C584" s="71" t="s">
        <v>115</v>
      </c>
      <c r="D584" s="72"/>
      <c r="E584" s="53">
        <f t="shared" ref="E584:AE584" si="251">SUBTOTAL(9,E585:E614)</f>
        <v>0</v>
      </c>
      <c r="F584" s="53">
        <f t="shared" si="251"/>
        <v>0</v>
      </c>
      <c r="G584" s="53">
        <f t="shared" si="251"/>
        <v>0</v>
      </c>
      <c r="H584" s="53">
        <f t="shared" si="251"/>
        <v>0</v>
      </c>
      <c r="I584" s="53">
        <f t="shared" si="251"/>
        <v>0</v>
      </c>
      <c r="J584" s="53">
        <f t="shared" si="251"/>
        <v>0</v>
      </c>
      <c r="K584" s="53">
        <f t="shared" si="251"/>
        <v>0</v>
      </c>
      <c r="L584" s="53">
        <f t="shared" si="251"/>
        <v>0</v>
      </c>
      <c r="M584" s="53">
        <f t="shared" si="251"/>
        <v>0</v>
      </c>
      <c r="N584" s="53">
        <f t="shared" si="251"/>
        <v>0</v>
      </c>
      <c r="O584" s="53">
        <f t="shared" si="251"/>
        <v>0</v>
      </c>
      <c r="P584" s="53">
        <f t="shared" si="251"/>
        <v>0</v>
      </c>
      <c r="Q584" s="53">
        <f t="shared" si="251"/>
        <v>0</v>
      </c>
      <c r="R584" s="53">
        <f t="shared" si="251"/>
        <v>0</v>
      </c>
      <c r="S584" s="53">
        <f t="shared" si="251"/>
        <v>0</v>
      </c>
      <c r="T584" s="53">
        <f t="shared" si="251"/>
        <v>0</v>
      </c>
      <c r="U584" s="53">
        <f t="shared" si="251"/>
        <v>0</v>
      </c>
      <c r="V584" s="53">
        <f t="shared" si="251"/>
        <v>0</v>
      </c>
      <c r="W584" s="53">
        <f t="shared" si="251"/>
        <v>0</v>
      </c>
      <c r="X584" s="53">
        <f t="shared" si="251"/>
        <v>0</v>
      </c>
      <c r="Y584" s="53">
        <f t="shared" si="251"/>
        <v>0</v>
      </c>
      <c r="Z584" s="53">
        <f t="shared" si="251"/>
        <v>0</v>
      </c>
      <c r="AA584" s="53">
        <f t="shared" si="251"/>
        <v>0</v>
      </c>
      <c r="AB584" s="53">
        <f t="shared" si="251"/>
        <v>0</v>
      </c>
      <c r="AC584" s="53">
        <f t="shared" si="251"/>
        <v>0</v>
      </c>
      <c r="AD584" s="53">
        <f t="shared" si="251"/>
        <v>0</v>
      </c>
      <c r="AE584" s="53">
        <f t="shared" si="251"/>
        <v>0</v>
      </c>
      <c r="AK584" s="21">
        <f t="shared" ca="1" si="245"/>
        <v>0</v>
      </c>
    </row>
    <row r="585" spans="1:37" s="73" customFormat="1" hidden="1">
      <c r="A585" s="54">
        <f t="shared" si="250"/>
        <v>3</v>
      </c>
      <c r="B585" s="56" t="s">
        <v>116</v>
      </c>
      <c r="C585" s="74" t="s">
        <v>117</v>
      </c>
      <c r="D585" s="72"/>
      <c r="E585" s="53">
        <f t="shared" ref="E585:AE585" si="252">SUBTOTAL(9,E586:E605)</f>
        <v>0</v>
      </c>
      <c r="F585" s="53">
        <f t="shared" si="252"/>
        <v>0</v>
      </c>
      <c r="G585" s="53">
        <f t="shared" si="252"/>
        <v>0</v>
      </c>
      <c r="H585" s="53">
        <f t="shared" si="252"/>
        <v>0</v>
      </c>
      <c r="I585" s="53">
        <f t="shared" si="252"/>
        <v>0</v>
      </c>
      <c r="J585" s="53">
        <f t="shared" si="252"/>
        <v>0</v>
      </c>
      <c r="K585" s="53">
        <f t="shared" si="252"/>
        <v>0</v>
      </c>
      <c r="L585" s="53">
        <f t="shared" si="252"/>
        <v>0</v>
      </c>
      <c r="M585" s="53">
        <f t="shared" si="252"/>
        <v>0</v>
      </c>
      <c r="N585" s="53">
        <f t="shared" si="252"/>
        <v>0</v>
      </c>
      <c r="O585" s="53">
        <f t="shared" si="252"/>
        <v>0</v>
      </c>
      <c r="P585" s="53">
        <f t="shared" si="252"/>
        <v>0</v>
      </c>
      <c r="Q585" s="53">
        <f t="shared" si="252"/>
        <v>0</v>
      </c>
      <c r="R585" s="53">
        <f t="shared" si="252"/>
        <v>0</v>
      </c>
      <c r="S585" s="53">
        <f t="shared" si="252"/>
        <v>0</v>
      </c>
      <c r="T585" s="53">
        <f t="shared" si="252"/>
        <v>0</v>
      </c>
      <c r="U585" s="53">
        <f t="shared" si="252"/>
        <v>0</v>
      </c>
      <c r="V585" s="53">
        <f t="shared" si="252"/>
        <v>0</v>
      </c>
      <c r="W585" s="53">
        <f t="shared" si="252"/>
        <v>0</v>
      </c>
      <c r="X585" s="53">
        <f t="shared" si="252"/>
        <v>0</v>
      </c>
      <c r="Y585" s="53">
        <f t="shared" si="252"/>
        <v>0</v>
      </c>
      <c r="Z585" s="53">
        <f t="shared" si="252"/>
        <v>0</v>
      </c>
      <c r="AA585" s="53">
        <f t="shared" si="252"/>
        <v>0</v>
      </c>
      <c r="AB585" s="53">
        <f t="shared" si="252"/>
        <v>0</v>
      </c>
      <c r="AC585" s="53">
        <f t="shared" si="252"/>
        <v>0</v>
      </c>
      <c r="AD585" s="53">
        <f t="shared" si="252"/>
        <v>0</v>
      </c>
      <c r="AE585" s="53">
        <f t="shared" si="252"/>
        <v>0</v>
      </c>
      <c r="AK585" s="21">
        <f t="shared" ca="1" si="245"/>
        <v>0</v>
      </c>
    </row>
    <row r="586" spans="1:37" s="73" customFormat="1" hidden="1">
      <c r="A586" s="54">
        <f t="shared" si="250"/>
        <v>3</v>
      </c>
      <c r="B586" s="59"/>
      <c r="C586" s="84" t="s">
        <v>291</v>
      </c>
      <c r="D586" s="72"/>
      <c r="E586" s="53">
        <f t="shared" ref="E586:AE586" si="253">SUBTOTAL(9,E587:E597)</f>
        <v>0</v>
      </c>
      <c r="F586" s="53">
        <f t="shared" si="253"/>
        <v>0</v>
      </c>
      <c r="G586" s="53">
        <f t="shared" si="253"/>
        <v>0</v>
      </c>
      <c r="H586" s="53">
        <f t="shared" si="253"/>
        <v>0</v>
      </c>
      <c r="I586" s="53">
        <f t="shared" si="253"/>
        <v>0</v>
      </c>
      <c r="J586" s="53">
        <f t="shared" si="253"/>
        <v>0</v>
      </c>
      <c r="K586" s="53">
        <f t="shared" si="253"/>
        <v>0</v>
      </c>
      <c r="L586" s="53">
        <f t="shared" si="253"/>
        <v>0</v>
      </c>
      <c r="M586" s="53">
        <f t="shared" si="253"/>
        <v>0</v>
      </c>
      <c r="N586" s="53">
        <f t="shared" si="253"/>
        <v>0</v>
      </c>
      <c r="O586" s="53">
        <f t="shared" si="253"/>
        <v>0</v>
      </c>
      <c r="P586" s="53">
        <f t="shared" si="253"/>
        <v>0</v>
      </c>
      <c r="Q586" s="53">
        <f t="shared" si="253"/>
        <v>0</v>
      </c>
      <c r="R586" s="53">
        <f t="shared" si="253"/>
        <v>0</v>
      </c>
      <c r="S586" s="53">
        <f t="shared" si="253"/>
        <v>0</v>
      </c>
      <c r="T586" s="53">
        <f t="shared" si="253"/>
        <v>0</v>
      </c>
      <c r="U586" s="53">
        <f t="shared" si="253"/>
        <v>0</v>
      </c>
      <c r="V586" s="53">
        <f t="shared" si="253"/>
        <v>0</v>
      </c>
      <c r="W586" s="53">
        <f t="shared" si="253"/>
        <v>0</v>
      </c>
      <c r="X586" s="53">
        <f t="shared" si="253"/>
        <v>0</v>
      </c>
      <c r="Y586" s="53">
        <f t="shared" si="253"/>
        <v>0</v>
      </c>
      <c r="Z586" s="53">
        <f t="shared" si="253"/>
        <v>0</v>
      </c>
      <c r="AA586" s="53">
        <f t="shared" si="253"/>
        <v>0</v>
      </c>
      <c r="AB586" s="53">
        <f t="shared" si="253"/>
        <v>0</v>
      </c>
      <c r="AC586" s="53">
        <f t="shared" si="253"/>
        <v>0</v>
      </c>
      <c r="AD586" s="53">
        <f t="shared" si="253"/>
        <v>0</v>
      </c>
      <c r="AE586" s="53">
        <f t="shared" si="253"/>
        <v>0</v>
      </c>
      <c r="AK586" s="21">
        <f t="shared" ca="1" si="245"/>
        <v>0</v>
      </c>
    </row>
    <row r="587" spans="1:37" s="73" customFormat="1" ht="25.5" hidden="1">
      <c r="A587" s="54">
        <f t="shared" si="250"/>
        <v>3</v>
      </c>
      <c r="B587" s="75"/>
      <c r="C587" s="77" t="s">
        <v>118</v>
      </c>
      <c r="D587" s="76" t="s">
        <v>53</v>
      </c>
      <c r="E587" s="53">
        <f t="shared" ref="E587:AE587" si="254">SUBTOTAL(9,E588:E589)</f>
        <v>0</v>
      </c>
      <c r="F587" s="53">
        <f t="shared" si="254"/>
        <v>0</v>
      </c>
      <c r="G587" s="53">
        <f t="shared" si="254"/>
        <v>0</v>
      </c>
      <c r="H587" s="53">
        <f t="shared" si="254"/>
        <v>0</v>
      </c>
      <c r="I587" s="53">
        <f t="shared" si="254"/>
        <v>0</v>
      </c>
      <c r="J587" s="53">
        <f t="shared" si="254"/>
        <v>0</v>
      </c>
      <c r="K587" s="53">
        <f t="shared" si="254"/>
        <v>0</v>
      </c>
      <c r="L587" s="53">
        <f t="shared" si="254"/>
        <v>0</v>
      </c>
      <c r="M587" s="53">
        <f t="shared" si="254"/>
        <v>0</v>
      </c>
      <c r="N587" s="53">
        <f t="shared" si="254"/>
        <v>0</v>
      </c>
      <c r="O587" s="53">
        <f t="shared" si="254"/>
        <v>0</v>
      </c>
      <c r="P587" s="53">
        <f t="shared" si="254"/>
        <v>0</v>
      </c>
      <c r="Q587" s="53">
        <f t="shared" si="254"/>
        <v>0</v>
      </c>
      <c r="R587" s="53">
        <f t="shared" si="254"/>
        <v>0</v>
      </c>
      <c r="S587" s="53">
        <f t="shared" si="254"/>
        <v>0</v>
      </c>
      <c r="T587" s="53">
        <f t="shared" si="254"/>
        <v>0</v>
      </c>
      <c r="U587" s="53">
        <f t="shared" si="254"/>
        <v>0</v>
      </c>
      <c r="V587" s="53">
        <f t="shared" si="254"/>
        <v>0</v>
      </c>
      <c r="W587" s="53">
        <f t="shared" si="254"/>
        <v>0</v>
      </c>
      <c r="X587" s="53">
        <f t="shared" si="254"/>
        <v>0</v>
      </c>
      <c r="Y587" s="53">
        <f t="shared" si="254"/>
        <v>0</v>
      </c>
      <c r="Z587" s="53">
        <f t="shared" si="254"/>
        <v>0</v>
      </c>
      <c r="AA587" s="53">
        <f t="shared" si="254"/>
        <v>0</v>
      </c>
      <c r="AB587" s="53">
        <f t="shared" si="254"/>
        <v>0</v>
      </c>
      <c r="AC587" s="53">
        <f t="shared" si="254"/>
        <v>0</v>
      </c>
      <c r="AD587" s="53">
        <f t="shared" si="254"/>
        <v>0</v>
      </c>
      <c r="AE587" s="53">
        <f t="shared" si="254"/>
        <v>0</v>
      </c>
      <c r="AK587" s="21">
        <f t="shared" ca="1" si="245"/>
        <v>0</v>
      </c>
    </row>
    <row r="588" spans="1:37" s="73" customFormat="1" ht="25.5" hidden="1">
      <c r="A588" s="54">
        <f t="shared" si="250"/>
        <v>3</v>
      </c>
      <c r="B588" s="75"/>
      <c r="C588" s="155" t="s">
        <v>283</v>
      </c>
      <c r="D588" s="76" t="s">
        <v>284</v>
      </c>
      <c r="E588" s="57">
        <f>F588+Y588</f>
        <v>0</v>
      </c>
      <c r="F588" s="57">
        <f>SUM(G588:X588)</f>
        <v>0</v>
      </c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7">
        <f>SUM(Z588:AE588)</f>
        <v>0</v>
      </c>
      <c r="Z588" s="58"/>
      <c r="AA588" s="58"/>
      <c r="AB588" s="58"/>
      <c r="AC588" s="58"/>
      <c r="AD588" s="58"/>
      <c r="AE588" s="58"/>
      <c r="AK588" s="21">
        <f t="shared" ca="1" si="245"/>
        <v>1</v>
      </c>
    </row>
    <row r="589" spans="1:37" s="73" customFormat="1" ht="25.5" hidden="1">
      <c r="A589" s="54">
        <f t="shared" si="250"/>
        <v>3</v>
      </c>
      <c r="B589" s="75"/>
      <c r="C589" s="155" t="s">
        <v>285</v>
      </c>
      <c r="D589" s="76" t="s">
        <v>286</v>
      </c>
      <c r="E589" s="57">
        <f>F589+Y589</f>
        <v>0</v>
      </c>
      <c r="F589" s="57">
        <f>SUM(G589:X589)</f>
        <v>0</v>
      </c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7">
        <f>SUM(Z589:AE589)</f>
        <v>0</v>
      </c>
      <c r="Z589" s="58"/>
      <c r="AA589" s="58"/>
      <c r="AB589" s="58"/>
      <c r="AC589" s="58"/>
      <c r="AD589" s="58"/>
      <c r="AE589" s="58"/>
      <c r="AK589" s="21">
        <f t="shared" ca="1" si="245"/>
        <v>1</v>
      </c>
    </row>
    <row r="590" spans="1:37" s="73" customFormat="1" hidden="1">
      <c r="A590" s="54">
        <f t="shared" si="250"/>
        <v>3</v>
      </c>
      <c r="B590" s="78"/>
      <c r="C590" s="156" t="s">
        <v>119</v>
      </c>
      <c r="D590" s="79" t="s">
        <v>55</v>
      </c>
      <c r="E590" s="57">
        <f>F590+Y590</f>
        <v>0</v>
      </c>
      <c r="F590" s="57">
        <f>SUM(G590:X590)</f>
        <v>0</v>
      </c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7">
        <f>SUM(Z590:AE590)</f>
        <v>0</v>
      </c>
      <c r="Z590" s="58"/>
      <c r="AA590" s="58"/>
      <c r="AB590" s="58"/>
      <c r="AC590" s="58"/>
      <c r="AD590" s="58"/>
      <c r="AE590" s="58"/>
      <c r="AK590" s="21">
        <f t="shared" ca="1" si="245"/>
        <v>1</v>
      </c>
    </row>
    <row r="591" spans="1:37" s="73" customFormat="1" hidden="1">
      <c r="A591" s="54">
        <f t="shared" si="250"/>
        <v>3</v>
      </c>
      <c r="B591" s="78"/>
      <c r="C591" s="77" t="s">
        <v>287</v>
      </c>
      <c r="D591" s="80" t="s">
        <v>288</v>
      </c>
      <c r="E591" s="53">
        <f t="shared" ref="E591:AE591" si="255">SUBTOTAL(9,E592:E596)</f>
        <v>0</v>
      </c>
      <c r="F591" s="53">
        <f t="shared" si="255"/>
        <v>0</v>
      </c>
      <c r="G591" s="53">
        <f t="shared" si="255"/>
        <v>0</v>
      </c>
      <c r="H591" s="53">
        <f t="shared" si="255"/>
        <v>0</v>
      </c>
      <c r="I591" s="53">
        <f t="shared" si="255"/>
        <v>0</v>
      </c>
      <c r="J591" s="53">
        <f t="shared" si="255"/>
        <v>0</v>
      </c>
      <c r="K591" s="53">
        <f t="shared" si="255"/>
        <v>0</v>
      </c>
      <c r="L591" s="53">
        <f t="shared" si="255"/>
        <v>0</v>
      </c>
      <c r="M591" s="53">
        <f t="shared" si="255"/>
        <v>0</v>
      </c>
      <c r="N591" s="53">
        <f t="shared" si="255"/>
        <v>0</v>
      </c>
      <c r="O591" s="53">
        <f t="shared" si="255"/>
        <v>0</v>
      </c>
      <c r="P591" s="53">
        <f t="shared" si="255"/>
        <v>0</v>
      </c>
      <c r="Q591" s="53">
        <f t="shared" si="255"/>
        <v>0</v>
      </c>
      <c r="R591" s="53">
        <f t="shared" si="255"/>
        <v>0</v>
      </c>
      <c r="S591" s="53">
        <f t="shared" si="255"/>
        <v>0</v>
      </c>
      <c r="T591" s="53">
        <f t="shared" si="255"/>
        <v>0</v>
      </c>
      <c r="U591" s="53">
        <f t="shared" si="255"/>
        <v>0</v>
      </c>
      <c r="V591" s="53">
        <f t="shared" si="255"/>
        <v>0</v>
      </c>
      <c r="W591" s="53">
        <f t="shared" si="255"/>
        <v>0</v>
      </c>
      <c r="X591" s="53">
        <f t="shared" si="255"/>
        <v>0</v>
      </c>
      <c r="Y591" s="53">
        <f t="shared" si="255"/>
        <v>0</v>
      </c>
      <c r="Z591" s="53">
        <f t="shared" si="255"/>
        <v>0</v>
      </c>
      <c r="AA591" s="53">
        <f t="shared" si="255"/>
        <v>0</v>
      </c>
      <c r="AB591" s="53">
        <f t="shared" si="255"/>
        <v>0</v>
      </c>
      <c r="AC591" s="53">
        <f t="shared" si="255"/>
        <v>0</v>
      </c>
      <c r="AD591" s="53">
        <f t="shared" si="255"/>
        <v>0</v>
      </c>
      <c r="AE591" s="53">
        <f t="shared" si="255"/>
        <v>0</v>
      </c>
      <c r="AK591" s="21">
        <f t="shared" ca="1" si="245"/>
        <v>0</v>
      </c>
    </row>
    <row r="592" spans="1:37" s="73" customFormat="1" ht="25.5" hidden="1">
      <c r="A592" s="54">
        <f t="shared" si="250"/>
        <v>3</v>
      </c>
      <c r="B592" s="78"/>
      <c r="C592" s="157" t="s">
        <v>121</v>
      </c>
      <c r="D592" s="80" t="s">
        <v>122</v>
      </c>
      <c r="E592" s="57">
        <f t="shared" ref="E592:E605" si="256">F592+Y592</f>
        <v>0</v>
      </c>
      <c r="F592" s="57">
        <f t="shared" ref="F592:F605" si="257">SUM(G592:X592)</f>
        <v>0</v>
      </c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7">
        <f t="shared" ref="Y592:Y605" si="258">SUM(Z592:AE592)</f>
        <v>0</v>
      </c>
      <c r="Z592" s="58"/>
      <c r="AA592" s="58"/>
      <c r="AB592" s="58"/>
      <c r="AC592" s="58"/>
      <c r="AD592" s="58"/>
      <c r="AE592" s="58"/>
      <c r="AK592" s="21">
        <f t="shared" ca="1" si="245"/>
        <v>1</v>
      </c>
    </row>
    <row r="593" spans="1:37" s="73" customFormat="1" ht="25.5" hidden="1">
      <c r="A593" s="54">
        <f t="shared" si="250"/>
        <v>3</v>
      </c>
      <c r="B593" s="78"/>
      <c r="C593" s="155" t="s">
        <v>123</v>
      </c>
      <c r="D593" s="80" t="s">
        <v>124</v>
      </c>
      <c r="E593" s="57">
        <f t="shared" si="256"/>
        <v>0</v>
      </c>
      <c r="F593" s="57">
        <f t="shared" si="257"/>
        <v>0</v>
      </c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7">
        <f t="shared" si="258"/>
        <v>0</v>
      </c>
      <c r="Z593" s="58"/>
      <c r="AA593" s="58"/>
      <c r="AB593" s="58"/>
      <c r="AC593" s="58"/>
      <c r="AD593" s="58"/>
      <c r="AE593" s="58"/>
      <c r="AK593" s="21">
        <f t="shared" ca="1" si="245"/>
        <v>1</v>
      </c>
    </row>
    <row r="594" spans="1:37" s="73" customFormat="1" hidden="1">
      <c r="A594" s="54">
        <f t="shared" si="250"/>
        <v>3</v>
      </c>
      <c r="B594" s="78"/>
      <c r="C594" s="155" t="s">
        <v>125</v>
      </c>
      <c r="D594" s="80" t="s">
        <v>126</v>
      </c>
      <c r="E594" s="57">
        <f t="shared" si="256"/>
        <v>0</v>
      </c>
      <c r="F594" s="57">
        <f t="shared" si="257"/>
        <v>0</v>
      </c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7">
        <f t="shared" si="258"/>
        <v>0</v>
      </c>
      <c r="Z594" s="58"/>
      <c r="AA594" s="58"/>
      <c r="AB594" s="58"/>
      <c r="AC594" s="58"/>
      <c r="AD594" s="58"/>
      <c r="AE594" s="58"/>
      <c r="AK594" s="21">
        <f t="shared" ca="1" si="245"/>
        <v>1</v>
      </c>
    </row>
    <row r="595" spans="1:37" s="73" customFormat="1" hidden="1">
      <c r="A595" s="54">
        <f t="shared" si="250"/>
        <v>3</v>
      </c>
      <c r="B595" s="78"/>
      <c r="C595" s="155" t="s">
        <v>472</v>
      </c>
      <c r="D595" s="80" t="s">
        <v>127</v>
      </c>
      <c r="E595" s="57">
        <f t="shared" si="256"/>
        <v>0</v>
      </c>
      <c r="F595" s="57">
        <f t="shared" si="257"/>
        <v>0</v>
      </c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7">
        <f t="shared" si="258"/>
        <v>0</v>
      </c>
      <c r="Z595" s="58"/>
      <c r="AA595" s="58"/>
      <c r="AB595" s="58"/>
      <c r="AC595" s="58"/>
      <c r="AD595" s="58"/>
      <c r="AE595" s="58"/>
      <c r="AK595" s="21">
        <f t="shared" ca="1" si="245"/>
        <v>1</v>
      </c>
    </row>
    <row r="596" spans="1:37" s="73" customFormat="1" ht="25.5" hidden="1">
      <c r="A596" s="54">
        <f t="shared" si="250"/>
        <v>3</v>
      </c>
      <c r="B596" s="78"/>
      <c r="C596" s="155" t="s">
        <v>128</v>
      </c>
      <c r="D596" s="80" t="s">
        <v>129</v>
      </c>
      <c r="E596" s="57">
        <f t="shared" si="256"/>
        <v>0</v>
      </c>
      <c r="F596" s="57">
        <f t="shared" si="257"/>
        <v>0</v>
      </c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7">
        <f t="shared" si="258"/>
        <v>0</v>
      </c>
      <c r="Z596" s="58"/>
      <c r="AA596" s="58"/>
      <c r="AB596" s="58"/>
      <c r="AC596" s="58"/>
      <c r="AD596" s="58"/>
      <c r="AE596" s="58"/>
      <c r="AK596" s="21">
        <f t="shared" ca="1" si="245"/>
        <v>1</v>
      </c>
    </row>
    <row r="597" spans="1:37" s="73" customFormat="1" hidden="1">
      <c r="A597" s="54">
        <f t="shared" si="250"/>
        <v>3</v>
      </c>
      <c r="B597" s="78"/>
      <c r="C597" s="81" t="s">
        <v>130</v>
      </c>
      <c r="D597" s="80" t="s">
        <v>58</v>
      </c>
      <c r="E597" s="57">
        <f t="shared" si="256"/>
        <v>0</v>
      </c>
      <c r="F597" s="57">
        <f t="shared" si="257"/>
        <v>0</v>
      </c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7">
        <f t="shared" si="258"/>
        <v>0</v>
      </c>
      <c r="Z597" s="58"/>
      <c r="AA597" s="58"/>
      <c r="AB597" s="58"/>
      <c r="AC597" s="58"/>
      <c r="AD597" s="58"/>
      <c r="AE597" s="58"/>
      <c r="AK597" s="21">
        <f t="shared" ca="1" si="245"/>
        <v>1</v>
      </c>
    </row>
    <row r="598" spans="1:37" s="73" customFormat="1" hidden="1">
      <c r="A598" s="54">
        <f t="shared" si="250"/>
        <v>3</v>
      </c>
      <c r="B598" s="78"/>
      <c r="C598" s="82" t="s">
        <v>131</v>
      </c>
      <c r="D598" s="79" t="s">
        <v>60</v>
      </c>
      <c r="E598" s="57">
        <f t="shared" si="256"/>
        <v>0</v>
      </c>
      <c r="F598" s="57">
        <f t="shared" si="257"/>
        <v>0</v>
      </c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7">
        <f t="shared" si="258"/>
        <v>0</v>
      </c>
      <c r="Z598" s="58"/>
      <c r="AA598" s="58"/>
      <c r="AB598" s="58"/>
      <c r="AC598" s="58"/>
      <c r="AD598" s="58"/>
      <c r="AE598" s="58"/>
      <c r="AK598" s="21">
        <f t="shared" ca="1" si="245"/>
        <v>1</v>
      </c>
    </row>
    <row r="599" spans="1:37" s="73" customFormat="1" hidden="1">
      <c r="A599" s="54">
        <f t="shared" si="250"/>
        <v>3</v>
      </c>
      <c r="B599" s="78"/>
      <c r="C599" s="82" t="s">
        <v>312</v>
      </c>
      <c r="D599" s="79" t="s">
        <v>71</v>
      </c>
      <c r="E599" s="57">
        <f t="shared" si="256"/>
        <v>0</v>
      </c>
      <c r="F599" s="57">
        <f t="shared" si="257"/>
        <v>0</v>
      </c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7">
        <f t="shared" si="258"/>
        <v>0</v>
      </c>
      <c r="Z599" s="58"/>
      <c r="AA599" s="58"/>
      <c r="AB599" s="58"/>
      <c r="AC599" s="58"/>
      <c r="AD599" s="58"/>
      <c r="AE599" s="58"/>
      <c r="AK599" s="21">
        <f t="shared" ca="1" si="245"/>
        <v>1</v>
      </c>
    </row>
    <row r="600" spans="1:37" s="73" customFormat="1" hidden="1">
      <c r="A600" s="54">
        <f t="shared" si="250"/>
        <v>3</v>
      </c>
      <c r="B600" s="83"/>
      <c r="C600" s="87" t="s">
        <v>137</v>
      </c>
      <c r="D600" s="85" t="s">
        <v>99</v>
      </c>
      <c r="E600" s="57">
        <f t="shared" si="256"/>
        <v>0</v>
      </c>
      <c r="F600" s="57">
        <f t="shared" si="257"/>
        <v>0</v>
      </c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7">
        <f t="shared" si="258"/>
        <v>0</v>
      </c>
      <c r="Z600" s="58"/>
      <c r="AA600" s="58"/>
      <c r="AB600" s="58"/>
      <c r="AC600" s="58"/>
      <c r="AD600" s="58"/>
      <c r="AE600" s="58"/>
      <c r="AK600" s="21">
        <f t="shared" ca="1" si="245"/>
        <v>1</v>
      </c>
    </row>
    <row r="601" spans="1:37" s="73" customFormat="1" hidden="1">
      <c r="A601" s="54">
        <f>IF(MAX(E601:AF601)=0,IF(MIN(E601:AF601)=0,3,2),2)</f>
        <v>3</v>
      </c>
      <c r="B601" s="83"/>
      <c r="C601" s="87" t="s">
        <v>139</v>
      </c>
      <c r="D601" s="88" t="s">
        <v>110</v>
      </c>
      <c r="E601" s="57">
        <f>F601+Y601</f>
        <v>0</v>
      </c>
      <c r="F601" s="57">
        <f>SUM(G601:X601)</f>
        <v>0</v>
      </c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7">
        <f>SUM(Z601:AE601)</f>
        <v>0</v>
      </c>
      <c r="Z601" s="58"/>
      <c r="AA601" s="58"/>
      <c r="AB601" s="58"/>
      <c r="AC601" s="58"/>
      <c r="AD601" s="58"/>
      <c r="AE601" s="58"/>
      <c r="AK601" s="21">
        <f t="shared" ca="1" si="245"/>
        <v>1</v>
      </c>
    </row>
    <row r="602" spans="1:37" s="73" customFormat="1" hidden="1">
      <c r="A602" s="54">
        <f t="shared" si="250"/>
        <v>3</v>
      </c>
      <c r="B602" s="59"/>
      <c r="C602" s="84" t="s">
        <v>473</v>
      </c>
      <c r="D602" s="72"/>
      <c r="E602" s="53">
        <f t="shared" ref="E602:AE602" si="259">SUBTOTAL(9,E603:E604)</f>
        <v>0</v>
      </c>
      <c r="F602" s="53">
        <f t="shared" si="259"/>
        <v>0</v>
      </c>
      <c r="G602" s="53">
        <f t="shared" si="259"/>
        <v>0</v>
      </c>
      <c r="H602" s="53">
        <f t="shared" si="259"/>
        <v>0</v>
      </c>
      <c r="I602" s="53">
        <f t="shared" si="259"/>
        <v>0</v>
      </c>
      <c r="J602" s="53">
        <f t="shared" si="259"/>
        <v>0</v>
      </c>
      <c r="K602" s="53">
        <f t="shared" si="259"/>
        <v>0</v>
      </c>
      <c r="L602" s="53">
        <f t="shared" si="259"/>
        <v>0</v>
      </c>
      <c r="M602" s="53">
        <f t="shared" si="259"/>
        <v>0</v>
      </c>
      <c r="N602" s="53">
        <f t="shared" si="259"/>
        <v>0</v>
      </c>
      <c r="O602" s="53">
        <f t="shared" si="259"/>
        <v>0</v>
      </c>
      <c r="P602" s="53">
        <f t="shared" si="259"/>
        <v>0</v>
      </c>
      <c r="Q602" s="53">
        <f t="shared" si="259"/>
        <v>0</v>
      </c>
      <c r="R602" s="53">
        <f t="shared" si="259"/>
        <v>0</v>
      </c>
      <c r="S602" s="53">
        <f t="shared" si="259"/>
        <v>0</v>
      </c>
      <c r="T602" s="53">
        <f t="shared" si="259"/>
        <v>0</v>
      </c>
      <c r="U602" s="53">
        <f t="shared" si="259"/>
        <v>0</v>
      </c>
      <c r="V602" s="53">
        <f t="shared" si="259"/>
        <v>0</v>
      </c>
      <c r="W602" s="53">
        <f t="shared" si="259"/>
        <v>0</v>
      </c>
      <c r="X602" s="53">
        <f t="shared" si="259"/>
        <v>0</v>
      </c>
      <c r="Y602" s="53">
        <f t="shared" si="259"/>
        <v>0</v>
      </c>
      <c r="Z602" s="53">
        <f t="shared" si="259"/>
        <v>0</v>
      </c>
      <c r="AA602" s="53">
        <f t="shared" si="259"/>
        <v>0</v>
      </c>
      <c r="AB602" s="53">
        <f t="shared" si="259"/>
        <v>0</v>
      </c>
      <c r="AC602" s="53">
        <f t="shared" si="259"/>
        <v>0</v>
      </c>
      <c r="AD602" s="53">
        <f t="shared" si="259"/>
        <v>0</v>
      </c>
      <c r="AE602" s="53">
        <f t="shared" si="259"/>
        <v>0</v>
      </c>
      <c r="AK602" s="21">
        <f t="shared" ca="1" si="245"/>
        <v>0</v>
      </c>
    </row>
    <row r="603" spans="1:37" s="73" customFormat="1" hidden="1">
      <c r="A603" s="54">
        <f t="shared" si="250"/>
        <v>3</v>
      </c>
      <c r="B603" s="83"/>
      <c r="C603" s="86" t="s">
        <v>474</v>
      </c>
      <c r="D603" s="88" t="s">
        <v>140</v>
      </c>
      <c r="E603" s="57">
        <f t="shared" si="256"/>
        <v>0</v>
      </c>
      <c r="F603" s="57">
        <f t="shared" si="257"/>
        <v>0</v>
      </c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7">
        <f t="shared" si="258"/>
        <v>0</v>
      </c>
      <c r="Z603" s="58"/>
      <c r="AA603" s="58"/>
      <c r="AB603" s="58"/>
      <c r="AC603" s="58"/>
      <c r="AD603" s="58"/>
      <c r="AE603" s="58"/>
      <c r="AK603" s="21">
        <f t="shared" ca="1" si="245"/>
        <v>1</v>
      </c>
    </row>
    <row r="604" spans="1:37" s="73" customFormat="1" ht="25.5" hidden="1">
      <c r="A604" s="54">
        <f t="shared" si="250"/>
        <v>3</v>
      </c>
      <c r="B604" s="83"/>
      <c r="C604" s="86" t="s">
        <v>476</v>
      </c>
      <c r="D604" s="85" t="s">
        <v>112</v>
      </c>
      <c r="E604" s="57">
        <f t="shared" si="256"/>
        <v>0</v>
      </c>
      <c r="F604" s="57">
        <f t="shared" si="257"/>
        <v>0</v>
      </c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7">
        <f t="shared" si="258"/>
        <v>0</v>
      </c>
      <c r="Z604" s="58"/>
      <c r="AA604" s="58"/>
      <c r="AB604" s="58"/>
      <c r="AC604" s="58"/>
      <c r="AD604" s="58"/>
      <c r="AE604" s="58"/>
      <c r="AK604" s="21">
        <f t="shared" ca="1" si="245"/>
        <v>1</v>
      </c>
    </row>
    <row r="605" spans="1:37" s="73" customFormat="1" ht="25.5" hidden="1">
      <c r="A605" s="54">
        <f t="shared" si="250"/>
        <v>3</v>
      </c>
      <c r="B605" s="83"/>
      <c r="C605" s="84" t="s">
        <v>142</v>
      </c>
      <c r="D605" s="85" t="s">
        <v>113</v>
      </c>
      <c r="E605" s="57">
        <f t="shared" si="256"/>
        <v>0</v>
      </c>
      <c r="F605" s="57">
        <f t="shared" si="257"/>
        <v>0</v>
      </c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7">
        <f t="shared" si="258"/>
        <v>0</v>
      </c>
      <c r="Z605" s="58"/>
      <c r="AA605" s="58"/>
      <c r="AB605" s="58"/>
      <c r="AC605" s="58"/>
      <c r="AD605" s="58"/>
      <c r="AE605" s="58"/>
      <c r="AK605" s="21">
        <f t="shared" ca="1" si="245"/>
        <v>1</v>
      </c>
    </row>
    <row r="606" spans="1:37" s="73" customFormat="1" hidden="1">
      <c r="A606" s="54">
        <f t="shared" si="250"/>
        <v>3</v>
      </c>
      <c r="B606" s="56" t="s">
        <v>74</v>
      </c>
      <c r="C606" s="74" t="s">
        <v>313</v>
      </c>
      <c r="D606" s="85" t="s">
        <v>143</v>
      </c>
      <c r="E606" s="57">
        <f t="shared" ref="E606:AE606" si="260">SUBTOTAL(9,E607:E608)</f>
        <v>0</v>
      </c>
      <c r="F606" s="57">
        <f t="shared" si="260"/>
        <v>0</v>
      </c>
      <c r="G606" s="53">
        <f t="shared" si="260"/>
        <v>0</v>
      </c>
      <c r="H606" s="53">
        <f t="shared" si="260"/>
        <v>0</v>
      </c>
      <c r="I606" s="53">
        <f t="shared" si="260"/>
        <v>0</v>
      </c>
      <c r="J606" s="53">
        <f t="shared" si="260"/>
        <v>0</v>
      </c>
      <c r="K606" s="53">
        <f t="shared" si="260"/>
        <v>0</v>
      </c>
      <c r="L606" s="53">
        <f t="shared" si="260"/>
        <v>0</v>
      </c>
      <c r="M606" s="53">
        <f t="shared" si="260"/>
        <v>0</v>
      </c>
      <c r="N606" s="53">
        <f t="shared" si="260"/>
        <v>0</v>
      </c>
      <c r="O606" s="53">
        <f t="shared" si="260"/>
        <v>0</v>
      </c>
      <c r="P606" s="53">
        <f t="shared" si="260"/>
        <v>0</v>
      </c>
      <c r="Q606" s="53">
        <f t="shared" si="260"/>
        <v>0</v>
      </c>
      <c r="R606" s="53">
        <f t="shared" si="260"/>
        <v>0</v>
      </c>
      <c r="S606" s="53">
        <f t="shared" si="260"/>
        <v>0</v>
      </c>
      <c r="T606" s="53">
        <f t="shared" si="260"/>
        <v>0</v>
      </c>
      <c r="U606" s="53">
        <f t="shared" si="260"/>
        <v>0</v>
      </c>
      <c r="V606" s="53">
        <f t="shared" si="260"/>
        <v>0</v>
      </c>
      <c r="W606" s="53">
        <f t="shared" si="260"/>
        <v>0</v>
      </c>
      <c r="X606" s="53">
        <f t="shared" si="260"/>
        <v>0</v>
      </c>
      <c r="Y606" s="57">
        <f t="shared" si="260"/>
        <v>0</v>
      </c>
      <c r="Z606" s="53">
        <f t="shared" si="260"/>
        <v>0</v>
      </c>
      <c r="AA606" s="53">
        <f t="shared" si="260"/>
        <v>0</v>
      </c>
      <c r="AB606" s="53">
        <f t="shared" si="260"/>
        <v>0</v>
      </c>
      <c r="AC606" s="53">
        <f t="shared" si="260"/>
        <v>0</v>
      </c>
      <c r="AD606" s="53">
        <f t="shared" si="260"/>
        <v>0</v>
      </c>
      <c r="AE606" s="53">
        <f t="shared" si="260"/>
        <v>0</v>
      </c>
      <c r="AK606" s="21">
        <f t="shared" ca="1" si="245"/>
        <v>0</v>
      </c>
    </row>
    <row r="607" spans="1:37" s="73" customFormat="1" hidden="1">
      <c r="A607" s="54">
        <f>IF(MAX(E607:AF607)=0,IF(MIN(E607:AF607)=0,3,2),2)</f>
        <v>3</v>
      </c>
      <c r="B607" s="83"/>
      <c r="C607" s="87" t="s">
        <v>314</v>
      </c>
      <c r="D607" s="88" t="s">
        <v>315</v>
      </c>
      <c r="E607" s="57">
        <f>F607+Y607</f>
        <v>0</v>
      </c>
      <c r="F607" s="57">
        <f>SUM(G607:X607)</f>
        <v>0</v>
      </c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7">
        <f>SUM(Z607:AE607)</f>
        <v>0</v>
      </c>
      <c r="Z607" s="58"/>
      <c r="AA607" s="58"/>
      <c r="AB607" s="58"/>
      <c r="AC607" s="58"/>
      <c r="AD607" s="58"/>
      <c r="AE607" s="58"/>
      <c r="AK607" s="21">
        <f t="shared" ca="1" si="245"/>
        <v>1</v>
      </c>
    </row>
    <row r="608" spans="1:37" s="73" customFormat="1" hidden="1">
      <c r="A608" s="54">
        <f>IF(MAX(E608:AF608)=0,IF(MIN(E608:AF608)=0,3,2),2)</f>
        <v>3</v>
      </c>
      <c r="B608" s="83"/>
      <c r="C608" s="87" t="s">
        <v>316</v>
      </c>
      <c r="D608" s="88" t="s">
        <v>317</v>
      </c>
      <c r="E608" s="57">
        <f>F608+Y608</f>
        <v>0</v>
      </c>
      <c r="F608" s="57">
        <f>SUM(G608:X608)</f>
        <v>0</v>
      </c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7">
        <f>SUM(Z608:AE608)</f>
        <v>0</v>
      </c>
      <c r="Z608" s="58"/>
      <c r="AA608" s="58"/>
      <c r="AB608" s="58"/>
      <c r="AC608" s="58"/>
      <c r="AD608" s="58"/>
      <c r="AE608" s="58"/>
      <c r="AK608" s="21">
        <f t="shared" ca="1" si="245"/>
        <v>1</v>
      </c>
    </row>
    <row r="609" spans="1:37" s="73" customFormat="1" hidden="1">
      <c r="A609" s="54">
        <f t="shared" si="250"/>
        <v>3</v>
      </c>
      <c r="B609" s="56" t="s">
        <v>111</v>
      </c>
      <c r="C609" s="74" t="s">
        <v>144</v>
      </c>
      <c r="D609" s="85"/>
      <c r="E609" s="53">
        <f t="shared" ref="E609:AE609" si="261">SUBTOTAL(9,E610:E614)</f>
        <v>0</v>
      </c>
      <c r="F609" s="53">
        <f t="shared" si="261"/>
        <v>0</v>
      </c>
      <c r="G609" s="53">
        <f t="shared" si="261"/>
        <v>0</v>
      </c>
      <c r="H609" s="53">
        <f t="shared" si="261"/>
        <v>0</v>
      </c>
      <c r="I609" s="53">
        <f t="shared" si="261"/>
        <v>0</v>
      </c>
      <c r="J609" s="53">
        <f t="shared" si="261"/>
        <v>0</v>
      </c>
      <c r="K609" s="53">
        <f t="shared" si="261"/>
        <v>0</v>
      </c>
      <c r="L609" s="53">
        <f t="shared" si="261"/>
        <v>0</v>
      </c>
      <c r="M609" s="53">
        <f t="shared" si="261"/>
        <v>0</v>
      </c>
      <c r="N609" s="53">
        <f t="shared" si="261"/>
        <v>0</v>
      </c>
      <c r="O609" s="53">
        <f t="shared" si="261"/>
        <v>0</v>
      </c>
      <c r="P609" s="53">
        <f t="shared" si="261"/>
        <v>0</v>
      </c>
      <c r="Q609" s="53">
        <f t="shared" si="261"/>
        <v>0</v>
      </c>
      <c r="R609" s="53">
        <f t="shared" si="261"/>
        <v>0</v>
      </c>
      <c r="S609" s="53">
        <f t="shared" si="261"/>
        <v>0</v>
      </c>
      <c r="T609" s="53">
        <f t="shared" si="261"/>
        <v>0</v>
      </c>
      <c r="U609" s="53">
        <f t="shared" si="261"/>
        <v>0</v>
      </c>
      <c r="V609" s="53">
        <f t="shared" si="261"/>
        <v>0</v>
      </c>
      <c r="W609" s="53">
        <f t="shared" si="261"/>
        <v>0</v>
      </c>
      <c r="X609" s="53">
        <f t="shared" si="261"/>
        <v>0</v>
      </c>
      <c r="Y609" s="53">
        <f t="shared" si="261"/>
        <v>0</v>
      </c>
      <c r="Z609" s="53">
        <f t="shared" si="261"/>
        <v>0</v>
      </c>
      <c r="AA609" s="53">
        <f t="shared" si="261"/>
        <v>0</v>
      </c>
      <c r="AB609" s="53">
        <f t="shared" si="261"/>
        <v>0</v>
      </c>
      <c r="AC609" s="53">
        <f t="shared" si="261"/>
        <v>0</v>
      </c>
      <c r="AD609" s="53">
        <f t="shared" si="261"/>
        <v>0</v>
      </c>
      <c r="AE609" s="53">
        <f t="shared" si="261"/>
        <v>0</v>
      </c>
      <c r="AK609" s="21">
        <f t="shared" ca="1" si="245"/>
        <v>0</v>
      </c>
    </row>
    <row r="610" spans="1:37" s="73" customFormat="1" hidden="1">
      <c r="A610" s="54">
        <f t="shared" si="250"/>
        <v>3</v>
      </c>
      <c r="B610" s="83"/>
      <c r="C610" s="87" t="s">
        <v>145</v>
      </c>
      <c r="D610" s="88" t="s">
        <v>146</v>
      </c>
      <c r="E610" s="57">
        <f>F610+Y610</f>
        <v>0</v>
      </c>
      <c r="F610" s="57">
        <f>SUM(G610:X610)</f>
        <v>0</v>
      </c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7">
        <f>SUM(Z610:AE610)</f>
        <v>0</v>
      </c>
      <c r="Z610" s="58"/>
      <c r="AA610" s="58"/>
      <c r="AB610" s="58"/>
      <c r="AC610" s="58"/>
      <c r="AD610" s="58"/>
      <c r="AE610" s="58"/>
      <c r="AK610" s="21">
        <f t="shared" ca="1" si="245"/>
        <v>1</v>
      </c>
    </row>
    <row r="611" spans="1:37" s="73" customFormat="1" hidden="1">
      <c r="A611" s="54">
        <f t="shared" si="250"/>
        <v>3</v>
      </c>
      <c r="B611" s="83"/>
      <c r="C611" s="87" t="s">
        <v>147</v>
      </c>
      <c r="D611" s="88" t="s">
        <v>148</v>
      </c>
      <c r="E611" s="57">
        <f>F611+Y611</f>
        <v>0</v>
      </c>
      <c r="F611" s="57">
        <f>SUM(G611:X611)</f>
        <v>0</v>
      </c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7">
        <f>SUM(Z611:AE611)</f>
        <v>0</v>
      </c>
      <c r="Z611" s="58"/>
      <c r="AA611" s="58"/>
      <c r="AB611" s="58"/>
      <c r="AC611" s="58"/>
      <c r="AD611" s="58"/>
      <c r="AE611" s="58"/>
      <c r="AK611" s="21">
        <f t="shared" ca="1" si="245"/>
        <v>1</v>
      </c>
    </row>
    <row r="612" spans="1:37" s="73" customFormat="1" hidden="1">
      <c r="A612" s="54">
        <f t="shared" si="250"/>
        <v>3</v>
      </c>
      <c r="B612" s="83"/>
      <c r="C612" s="87" t="s">
        <v>149</v>
      </c>
      <c r="D612" s="88" t="s">
        <v>150</v>
      </c>
      <c r="E612" s="57">
        <f>F612+Y612</f>
        <v>0</v>
      </c>
      <c r="F612" s="57">
        <f>SUM(G612:X612)</f>
        <v>0</v>
      </c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7">
        <f>SUM(Z612:AE612)</f>
        <v>0</v>
      </c>
      <c r="Z612" s="58"/>
      <c r="AA612" s="58"/>
      <c r="AB612" s="58"/>
      <c r="AC612" s="58"/>
      <c r="AD612" s="58"/>
      <c r="AE612" s="58"/>
      <c r="AK612" s="21">
        <f t="shared" ca="1" si="245"/>
        <v>1</v>
      </c>
    </row>
    <row r="613" spans="1:37" s="73" customFormat="1" hidden="1">
      <c r="A613" s="54">
        <f t="shared" si="250"/>
        <v>3</v>
      </c>
      <c r="B613" s="83"/>
      <c r="C613" s="87" t="s">
        <v>151</v>
      </c>
      <c r="D613" s="88" t="s">
        <v>152</v>
      </c>
      <c r="E613" s="57">
        <f>F613+Y613</f>
        <v>0</v>
      </c>
      <c r="F613" s="57">
        <f>SUM(G613:X613)</f>
        <v>0</v>
      </c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7">
        <f>SUM(Z613:AE613)</f>
        <v>0</v>
      </c>
      <c r="Z613" s="58"/>
      <c r="AA613" s="58"/>
      <c r="AB613" s="58"/>
      <c r="AC613" s="58"/>
      <c r="AD613" s="58"/>
      <c r="AE613" s="58"/>
      <c r="AK613" s="21">
        <f t="shared" ca="1" si="245"/>
        <v>1</v>
      </c>
    </row>
    <row r="614" spans="1:37" s="73" customFormat="1" hidden="1">
      <c r="A614" s="54">
        <f t="shared" si="250"/>
        <v>3</v>
      </c>
      <c r="B614" s="83"/>
      <c r="C614" s="87" t="s">
        <v>153</v>
      </c>
      <c r="D614" s="88" t="s">
        <v>154</v>
      </c>
      <c r="E614" s="57">
        <f>F614+Y614</f>
        <v>0</v>
      </c>
      <c r="F614" s="57">
        <f>SUM(G614:X614)</f>
        <v>0</v>
      </c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7">
        <f>SUM(Z614:AE614)</f>
        <v>0</v>
      </c>
      <c r="Z614" s="58"/>
      <c r="AA614" s="58"/>
      <c r="AB614" s="58"/>
      <c r="AC614" s="58"/>
      <c r="AD614" s="58"/>
      <c r="AE614" s="58"/>
      <c r="AK614" s="21">
        <f t="shared" ca="1" si="245"/>
        <v>1</v>
      </c>
    </row>
    <row r="615" spans="1:37" s="73" customFormat="1" hidden="1">
      <c r="A615" s="137">
        <f>A616</f>
        <v>3</v>
      </c>
      <c r="B615" s="64"/>
      <c r="C615" s="91"/>
      <c r="D615" s="65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K615" s="21">
        <f t="shared" ca="1" si="245"/>
        <v>0</v>
      </c>
    </row>
    <row r="616" spans="1:37" s="73" customFormat="1" hidden="1">
      <c r="A616" s="137">
        <f>A619</f>
        <v>3</v>
      </c>
      <c r="B616" s="64"/>
      <c r="C616" s="93" t="s">
        <v>165</v>
      </c>
      <c r="D616" s="65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K616" s="21">
        <f t="shared" ca="1" si="245"/>
        <v>0</v>
      </c>
    </row>
    <row r="617" spans="1:37" s="73" customFormat="1" hidden="1">
      <c r="A617" s="54">
        <f t="shared" ref="A617:A631" si="262">IF(MAX(E617:AF617)=0,IF(MIN(E617:AF617)=0,3,2),2)</f>
        <v>3</v>
      </c>
      <c r="B617" s="64"/>
      <c r="C617" s="91" t="s">
        <v>166</v>
      </c>
      <c r="D617" s="88"/>
      <c r="E617" s="94">
        <f t="shared" ref="E617:AE617" si="263">E619+E626</f>
        <v>0</v>
      </c>
      <c r="F617" s="94">
        <f t="shared" si="263"/>
        <v>0</v>
      </c>
      <c r="G617" s="94">
        <f t="shared" si="263"/>
        <v>0</v>
      </c>
      <c r="H617" s="94">
        <f t="shared" si="263"/>
        <v>0</v>
      </c>
      <c r="I617" s="94">
        <f t="shared" si="263"/>
        <v>0</v>
      </c>
      <c r="J617" s="94">
        <f t="shared" si="263"/>
        <v>0</v>
      </c>
      <c r="K617" s="94">
        <f t="shared" si="263"/>
        <v>0</v>
      </c>
      <c r="L617" s="94">
        <f t="shared" si="263"/>
        <v>0</v>
      </c>
      <c r="M617" s="94">
        <f t="shared" si="263"/>
        <v>0</v>
      </c>
      <c r="N617" s="94">
        <f t="shared" si="263"/>
        <v>0</v>
      </c>
      <c r="O617" s="94">
        <f t="shared" si="263"/>
        <v>0</v>
      </c>
      <c r="P617" s="94">
        <f t="shared" si="263"/>
        <v>0</v>
      </c>
      <c r="Q617" s="94">
        <f t="shared" si="263"/>
        <v>0</v>
      </c>
      <c r="R617" s="94">
        <f t="shared" si="263"/>
        <v>0</v>
      </c>
      <c r="S617" s="94">
        <f t="shared" si="263"/>
        <v>0</v>
      </c>
      <c r="T617" s="94">
        <f t="shared" si="263"/>
        <v>0</v>
      </c>
      <c r="U617" s="94">
        <f t="shared" si="263"/>
        <v>0</v>
      </c>
      <c r="V617" s="94">
        <f t="shared" si="263"/>
        <v>0</v>
      </c>
      <c r="W617" s="94">
        <f t="shared" si="263"/>
        <v>0</v>
      </c>
      <c r="X617" s="94">
        <f t="shared" si="263"/>
        <v>0</v>
      </c>
      <c r="Y617" s="94">
        <f t="shared" si="263"/>
        <v>0</v>
      </c>
      <c r="Z617" s="94">
        <f t="shared" si="263"/>
        <v>0</v>
      </c>
      <c r="AA617" s="94">
        <f t="shared" si="263"/>
        <v>0</v>
      </c>
      <c r="AB617" s="94">
        <f t="shared" si="263"/>
        <v>0</v>
      </c>
      <c r="AC617" s="94">
        <f t="shared" si="263"/>
        <v>0</v>
      </c>
      <c r="AD617" s="94">
        <f t="shared" si="263"/>
        <v>0</v>
      </c>
      <c r="AE617" s="94">
        <f t="shared" si="263"/>
        <v>0</v>
      </c>
      <c r="AK617" s="21">
        <f t="shared" ca="1" si="245"/>
        <v>0</v>
      </c>
    </row>
    <row r="618" spans="1:37" s="73" customFormat="1" hidden="1">
      <c r="A618" s="54">
        <f t="shared" si="262"/>
        <v>3</v>
      </c>
      <c r="B618" s="64"/>
      <c r="C618" s="91" t="s">
        <v>167</v>
      </c>
      <c r="D618" s="88"/>
      <c r="E618" s="94">
        <f t="shared" ref="E618:AE618" si="264">E622+E627</f>
        <v>0</v>
      </c>
      <c r="F618" s="94">
        <f t="shared" si="264"/>
        <v>0</v>
      </c>
      <c r="G618" s="94">
        <f t="shared" si="264"/>
        <v>0</v>
      </c>
      <c r="H618" s="94">
        <f t="shared" si="264"/>
        <v>0</v>
      </c>
      <c r="I618" s="94">
        <f t="shared" si="264"/>
        <v>0</v>
      </c>
      <c r="J618" s="94">
        <f t="shared" si="264"/>
        <v>0</v>
      </c>
      <c r="K618" s="94">
        <f t="shared" si="264"/>
        <v>0</v>
      </c>
      <c r="L618" s="94">
        <f t="shared" si="264"/>
        <v>0</v>
      </c>
      <c r="M618" s="94">
        <f t="shared" si="264"/>
        <v>0</v>
      </c>
      <c r="N618" s="94">
        <f t="shared" si="264"/>
        <v>0</v>
      </c>
      <c r="O618" s="94">
        <f t="shared" si="264"/>
        <v>0</v>
      </c>
      <c r="P618" s="94">
        <f t="shared" si="264"/>
        <v>0</v>
      </c>
      <c r="Q618" s="94">
        <f t="shared" si="264"/>
        <v>0</v>
      </c>
      <c r="R618" s="94">
        <f t="shared" si="264"/>
        <v>0</v>
      </c>
      <c r="S618" s="94">
        <f t="shared" si="264"/>
        <v>0</v>
      </c>
      <c r="T618" s="94">
        <f t="shared" si="264"/>
        <v>0</v>
      </c>
      <c r="U618" s="94">
        <f t="shared" si="264"/>
        <v>0</v>
      </c>
      <c r="V618" s="94">
        <f t="shared" si="264"/>
        <v>0</v>
      </c>
      <c r="W618" s="94">
        <f t="shared" si="264"/>
        <v>0</v>
      </c>
      <c r="X618" s="94">
        <f t="shared" si="264"/>
        <v>0</v>
      </c>
      <c r="Y618" s="94">
        <f t="shared" si="264"/>
        <v>0</v>
      </c>
      <c r="Z618" s="94">
        <f t="shared" si="264"/>
        <v>0</v>
      </c>
      <c r="AA618" s="94">
        <f t="shared" si="264"/>
        <v>0</v>
      </c>
      <c r="AB618" s="94">
        <f t="shared" si="264"/>
        <v>0</v>
      </c>
      <c r="AC618" s="94">
        <f t="shared" si="264"/>
        <v>0</v>
      </c>
      <c r="AD618" s="94">
        <f t="shared" si="264"/>
        <v>0</v>
      </c>
      <c r="AE618" s="94">
        <f t="shared" si="264"/>
        <v>0</v>
      </c>
      <c r="AK618" s="21">
        <f t="shared" ca="1" si="245"/>
        <v>0</v>
      </c>
    </row>
    <row r="619" spans="1:37" s="73" customFormat="1" hidden="1">
      <c r="A619" s="54">
        <f t="shared" si="262"/>
        <v>3</v>
      </c>
      <c r="B619" s="64"/>
      <c r="C619" s="91" t="s">
        <v>168</v>
      </c>
      <c r="D619" s="88"/>
      <c r="E619" s="94">
        <f t="shared" ref="E619:AE619" si="265">SUM(E620:E621)</f>
        <v>0</v>
      </c>
      <c r="F619" s="94">
        <f t="shared" si="265"/>
        <v>0</v>
      </c>
      <c r="G619" s="94">
        <f t="shared" si="265"/>
        <v>0</v>
      </c>
      <c r="H619" s="94">
        <f t="shared" si="265"/>
        <v>0</v>
      </c>
      <c r="I619" s="94">
        <f t="shared" si="265"/>
        <v>0</v>
      </c>
      <c r="J619" s="94">
        <f t="shared" si="265"/>
        <v>0</v>
      </c>
      <c r="K619" s="94">
        <f t="shared" si="265"/>
        <v>0</v>
      </c>
      <c r="L619" s="94">
        <f t="shared" si="265"/>
        <v>0</v>
      </c>
      <c r="M619" s="94">
        <f t="shared" si="265"/>
        <v>0</v>
      </c>
      <c r="N619" s="94">
        <f t="shared" si="265"/>
        <v>0</v>
      </c>
      <c r="O619" s="94">
        <f t="shared" si="265"/>
        <v>0</v>
      </c>
      <c r="P619" s="94">
        <f t="shared" si="265"/>
        <v>0</v>
      </c>
      <c r="Q619" s="94">
        <f t="shared" si="265"/>
        <v>0</v>
      </c>
      <c r="R619" s="94">
        <f t="shared" si="265"/>
        <v>0</v>
      </c>
      <c r="S619" s="94">
        <f t="shared" si="265"/>
        <v>0</v>
      </c>
      <c r="T619" s="94">
        <f t="shared" si="265"/>
        <v>0</v>
      </c>
      <c r="U619" s="94">
        <f t="shared" si="265"/>
        <v>0</v>
      </c>
      <c r="V619" s="94">
        <f t="shared" si="265"/>
        <v>0</v>
      </c>
      <c r="W619" s="94">
        <f t="shared" si="265"/>
        <v>0</v>
      </c>
      <c r="X619" s="94">
        <f t="shared" si="265"/>
        <v>0</v>
      </c>
      <c r="Y619" s="94">
        <f t="shared" si="265"/>
        <v>0</v>
      </c>
      <c r="Z619" s="94">
        <f t="shared" si="265"/>
        <v>0</v>
      </c>
      <c r="AA619" s="94">
        <f t="shared" si="265"/>
        <v>0</v>
      </c>
      <c r="AB619" s="94">
        <f t="shared" si="265"/>
        <v>0</v>
      </c>
      <c r="AC619" s="94">
        <f t="shared" si="265"/>
        <v>0</v>
      </c>
      <c r="AD619" s="94">
        <f t="shared" si="265"/>
        <v>0</v>
      </c>
      <c r="AE619" s="94">
        <f t="shared" si="265"/>
        <v>0</v>
      </c>
      <c r="AK619" s="21">
        <f t="shared" ca="1" si="245"/>
        <v>0</v>
      </c>
    </row>
    <row r="620" spans="1:37" s="73" customFormat="1" hidden="1">
      <c r="A620" s="54">
        <f t="shared" si="262"/>
        <v>3</v>
      </c>
      <c r="B620" s="64"/>
      <c r="C620" s="95" t="s">
        <v>169</v>
      </c>
      <c r="D620" s="88"/>
      <c r="E620" s="57">
        <f>F620+Y620</f>
        <v>0</v>
      </c>
      <c r="F620" s="57">
        <f>SUM(G620:X620)</f>
        <v>0</v>
      </c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7">
        <f>SUM(Z620:AE620)</f>
        <v>0</v>
      </c>
      <c r="Z620" s="58"/>
      <c r="AA620" s="58"/>
      <c r="AB620" s="58"/>
      <c r="AC620" s="58"/>
      <c r="AD620" s="58"/>
      <c r="AE620" s="58"/>
      <c r="AK620" s="21">
        <f t="shared" ca="1" si="245"/>
        <v>1</v>
      </c>
    </row>
    <row r="621" spans="1:37" s="73" customFormat="1" hidden="1">
      <c r="A621" s="54">
        <f t="shared" si="262"/>
        <v>3</v>
      </c>
      <c r="B621" s="64"/>
      <c r="C621" s="95" t="s">
        <v>170</v>
      </c>
      <c r="D621" s="88"/>
      <c r="E621" s="57">
        <f>F621+Y621</f>
        <v>0</v>
      </c>
      <c r="F621" s="57">
        <f>SUM(G621:X621)</f>
        <v>0</v>
      </c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7">
        <f>SUM(Z621:AE621)</f>
        <v>0</v>
      </c>
      <c r="Z621" s="58"/>
      <c r="AA621" s="58"/>
      <c r="AB621" s="58"/>
      <c r="AC621" s="58"/>
      <c r="AD621" s="58"/>
      <c r="AE621" s="58"/>
      <c r="AK621" s="21">
        <f t="shared" ca="1" si="245"/>
        <v>1</v>
      </c>
    </row>
    <row r="622" spans="1:37" s="73" customFormat="1" hidden="1">
      <c r="A622" s="54">
        <f t="shared" si="262"/>
        <v>3</v>
      </c>
      <c r="B622" s="64"/>
      <c r="C622" s="91" t="s">
        <v>171</v>
      </c>
      <c r="D622" s="88"/>
      <c r="E622" s="94">
        <f t="shared" ref="E622:AE622" si="266">SUM(E623:E624)</f>
        <v>0</v>
      </c>
      <c r="F622" s="94">
        <f t="shared" si="266"/>
        <v>0</v>
      </c>
      <c r="G622" s="94">
        <f t="shared" si="266"/>
        <v>0</v>
      </c>
      <c r="H622" s="94">
        <f t="shared" si="266"/>
        <v>0</v>
      </c>
      <c r="I622" s="94">
        <f t="shared" si="266"/>
        <v>0</v>
      </c>
      <c r="J622" s="94">
        <f t="shared" si="266"/>
        <v>0</v>
      </c>
      <c r="K622" s="94">
        <f t="shared" si="266"/>
        <v>0</v>
      </c>
      <c r="L622" s="94">
        <f t="shared" si="266"/>
        <v>0</v>
      </c>
      <c r="M622" s="94">
        <f t="shared" si="266"/>
        <v>0</v>
      </c>
      <c r="N622" s="94">
        <f t="shared" si="266"/>
        <v>0</v>
      </c>
      <c r="O622" s="94">
        <f t="shared" si="266"/>
        <v>0</v>
      </c>
      <c r="P622" s="94">
        <f t="shared" si="266"/>
        <v>0</v>
      </c>
      <c r="Q622" s="94">
        <f t="shared" si="266"/>
        <v>0</v>
      </c>
      <c r="R622" s="94">
        <f t="shared" si="266"/>
        <v>0</v>
      </c>
      <c r="S622" s="94">
        <f t="shared" si="266"/>
        <v>0</v>
      </c>
      <c r="T622" s="94">
        <f t="shared" si="266"/>
        <v>0</v>
      </c>
      <c r="U622" s="94">
        <f t="shared" si="266"/>
        <v>0</v>
      </c>
      <c r="V622" s="94">
        <f t="shared" si="266"/>
        <v>0</v>
      </c>
      <c r="W622" s="94">
        <f t="shared" si="266"/>
        <v>0</v>
      </c>
      <c r="X622" s="94">
        <f t="shared" si="266"/>
        <v>0</v>
      </c>
      <c r="Y622" s="94">
        <f t="shared" si="266"/>
        <v>0</v>
      </c>
      <c r="Z622" s="94">
        <f t="shared" si="266"/>
        <v>0</v>
      </c>
      <c r="AA622" s="94">
        <f t="shared" si="266"/>
        <v>0</v>
      </c>
      <c r="AB622" s="94">
        <f t="shared" si="266"/>
        <v>0</v>
      </c>
      <c r="AC622" s="94">
        <f t="shared" si="266"/>
        <v>0</v>
      </c>
      <c r="AD622" s="94">
        <f t="shared" si="266"/>
        <v>0</v>
      </c>
      <c r="AE622" s="94">
        <f t="shared" si="266"/>
        <v>0</v>
      </c>
      <c r="AK622" s="21">
        <f t="shared" ca="1" si="245"/>
        <v>0</v>
      </c>
    </row>
    <row r="623" spans="1:37" s="73" customFormat="1" hidden="1">
      <c r="A623" s="54">
        <f t="shared" si="262"/>
        <v>3</v>
      </c>
      <c r="B623" s="64"/>
      <c r="C623" s="96" t="s">
        <v>172</v>
      </c>
      <c r="D623" s="88"/>
      <c r="E623" s="57">
        <f>F623+Y623</f>
        <v>0</v>
      </c>
      <c r="F623" s="57">
        <f>SUM(G623:X623)</f>
        <v>0</v>
      </c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7">
        <f>SUM(Z623:AE623)</f>
        <v>0</v>
      </c>
      <c r="Z623" s="58"/>
      <c r="AA623" s="58"/>
      <c r="AB623" s="58"/>
      <c r="AC623" s="58"/>
      <c r="AD623" s="58"/>
      <c r="AE623" s="58"/>
      <c r="AK623" s="21">
        <f t="shared" ca="1" si="245"/>
        <v>1</v>
      </c>
    </row>
    <row r="624" spans="1:37" s="73" customFormat="1" hidden="1">
      <c r="A624" s="54">
        <f t="shared" si="262"/>
        <v>3</v>
      </c>
      <c r="B624" s="64"/>
      <c r="C624" s="96" t="s">
        <v>173</v>
      </c>
      <c r="D624" s="88"/>
      <c r="E624" s="57">
        <f>F624+Y624</f>
        <v>0</v>
      </c>
      <c r="F624" s="57">
        <f>SUM(G624:X624)</f>
        <v>0</v>
      </c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7">
        <f>SUM(Z624:AE624)</f>
        <v>0</v>
      </c>
      <c r="Z624" s="58"/>
      <c r="AA624" s="58"/>
      <c r="AB624" s="58"/>
      <c r="AC624" s="58"/>
      <c r="AD624" s="58"/>
      <c r="AE624" s="58"/>
      <c r="AK624" s="21">
        <f t="shared" ca="1" si="245"/>
        <v>1</v>
      </c>
    </row>
    <row r="625" spans="1:37" s="73" customFormat="1" hidden="1">
      <c r="A625" s="54">
        <f t="shared" si="262"/>
        <v>3</v>
      </c>
      <c r="B625" s="64"/>
      <c r="C625" s="97" t="s">
        <v>174</v>
      </c>
      <c r="D625" s="88"/>
      <c r="E625" s="53">
        <f t="shared" ref="E625:AE625" si="267">IF(E618=0,0,E587/E618)</f>
        <v>0</v>
      </c>
      <c r="F625" s="53">
        <f t="shared" si="267"/>
        <v>0</v>
      </c>
      <c r="G625" s="53">
        <f t="shared" si="267"/>
        <v>0</v>
      </c>
      <c r="H625" s="53">
        <f t="shared" si="267"/>
        <v>0</v>
      </c>
      <c r="I625" s="53">
        <f t="shared" si="267"/>
        <v>0</v>
      </c>
      <c r="J625" s="53">
        <f t="shared" si="267"/>
        <v>0</v>
      </c>
      <c r="K625" s="53">
        <f t="shared" si="267"/>
        <v>0</v>
      </c>
      <c r="L625" s="53">
        <f t="shared" si="267"/>
        <v>0</v>
      </c>
      <c r="M625" s="53">
        <f t="shared" si="267"/>
        <v>0</v>
      </c>
      <c r="N625" s="53">
        <f t="shared" si="267"/>
        <v>0</v>
      </c>
      <c r="O625" s="53">
        <f t="shared" si="267"/>
        <v>0</v>
      </c>
      <c r="P625" s="53">
        <f t="shared" si="267"/>
        <v>0</v>
      </c>
      <c r="Q625" s="53">
        <f t="shared" si="267"/>
        <v>0</v>
      </c>
      <c r="R625" s="53">
        <f t="shared" si="267"/>
        <v>0</v>
      </c>
      <c r="S625" s="53">
        <f t="shared" si="267"/>
        <v>0</v>
      </c>
      <c r="T625" s="53">
        <f t="shared" si="267"/>
        <v>0</v>
      </c>
      <c r="U625" s="53">
        <f t="shared" si="267"/>
        <v>0</v>
      </c>
      <c r="V625" s="53">
        <f t="shared" si="267"/>
        <v>0</v>
      </c>
      <c r="W625" s="53">
        <f t="shared" si="267"/>
        <v>0</v>
      </c>
      <c r="X625" s="53">
        <f t="shared" si="267"/>
        <v>0</v>
      </c>
      <c r="Y625" s="53">
        <f t="shared" si="267"/>
        <v>0</v>
      </c>
      <c r="Z625" s="53">
        <f t="shared" si="267"/>
        <v>0</v>
      </c>
      <c r="AA625" s="53">
        <f t="shared" si="267"/>
        <v>0</v>
      </c>
      <c r="AB625" s="53">
        <f t="shared" si="267"/>
        <v>0</v>
      </c>
      <c r="AC625" s="53">
        <f t="shared" si="267"/>
        <v>0</v>
      </c>
      <c r="AD625" s="53">
        <f t="shared" si="267"/>
        <v>0</v>
      </c>
      <c r="AE625" s="53">
        <f t="shared" si="267"/>
        <v>0</v>
      </c>
      <c r="AK625" s="21">
        <f t="shared" ca="1" si="245"/>
        <v>0</v>
      </c>
    </row>
    <row r="626" spans="1:37" s="73" customFormat="1" ht="25.5" hidden="1">
      <c r="A626" s="54">
        <f t="shared" si="262"/>
        <v>3</v>
      </c>
      <c r="B626" s="64"/>
      <c r="C626" s="97" t="s">
        <v>289</v>
      </c>
      <c r="D626" s="88"/>
      <c r="E626" s="57">
        <f>F626+Y626</f>
        <v>0</v>
      </c>
      <c r="F626" s="57">
        <f>SUM(G626:X626)</f>
        <v>0</v>
      </c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7">
        <f>SUM(Z626:AE626)</f>
        <v>0</v>
      </c>
      <c r="Z626" s="58"/>
      <c r="AA626" s="58"/>
      <c r="AB626" s="58"/>
      <c r="AC626" s="58"/>
      <c r="AD626" s="58"/>
      <c r="AE626" s="58"/>
      <c r="AK626" s="21">
        <f t="shared" ca="1" si="245"/>
        <v>1</v>
      </c>
    </row>
    <row r="627" spans="1:37" s="73" customFormat="1" ht="25.5" hidden="1">
      <c r="A627" s="54">
        <f t="shared" si="262"/>
        <v>3</v>
      </c>
      <c r="B627" s="64"/>
      <c r="C627" s="97" t="s">
        <v>290</v>
      </c>
      <c r="D627" s="88"/>
      <c r="E627" s="57">
        <f>F627+Y627</f>
        <v>0</v>
      </c>
      <c r="F627" s="57">
        <f>SUM(G627:X627)</f>
        <v>0</v>
      </c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7">
        <f>SUM(Z627:AE627)</f>
        <v>0</v>
      </c>
      <c r="Z627" s="58"/>
      <c r="AA627" s="58"/>
      <c r="AB627" s="58"/>
      <c r="AC627" s="58"/>
      <c r="AD627" s="58"/>
      <c r="AE627" s="58"/>
      <c r="AK627" s="21">
        <f t="shared" ca="1" si="245"/>
        <v>1</v>
      </c>
    </row>
    <row r="628" spans="1:37" s="73" customFormat="1" hidden="1">
      <c r="A628" s="54">
        <f t="shared" si="262"/>
        <v>3</v>
      </c>
      <c r="B628" s="64"/>
      <c r="C628" s="97" t="s">
        <v>251</v>
      </c>
      <c r="D628" s="88"/>
      <c r="E628" s="57">
        <f>F628+Y628</f>
        <v>0</v>
      </c>
      <c r="F628" s="57">
        <f>SUM(G628:X628)</f>
        <v>0</v>
      </c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7">
        <f>SUM(Z628:AE628)</f>
        <v>0</v>
      </c>
      <c r="Z628" s="58"/>
      <c r="AA628" s="58"/>
      <c r="AB628" s="58"/>
      <c r="AC628" s="58"/>
      <c r="AD628" s="58"/>
      <c r="AE628" s="58"/>
      <c r="AK628" s="21">
        <f t="shared" ca="1" si="245"/>
        <v>1</v>
      </c>
    </row>
    <row r="629" spans="1:37" s="73" customFormat="1" hidden="1">
      <c r="A629" s="54">
        <f t="shared" si="262"/>
        <v>3</v>
      </c>
      <c r="B629" s="64"/>
      <c r="C629" s="91" t="s">
        <v>252</v>
      </c>
      <c r="D629" s="88"/>
      <c r="E629" s="57">
        <f>F629+Y629</f>
        <v>0</v>
      </c>
      <c r="F629" s="57">
        <f>SUM(G629:X629)</f>
        <v>0</v>
      </c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7">
        <f>SUM(Z629:AE629)</f>
        <v>0</v>
      </c>
      <c r="Z629" s="58"/>
      <c r="AA629" s="58"/>
      <c r="AB629" s="58"/>
      <c r="AC629" s="58"/>
      <c r="AD629" s="58"/>
      <c r="AE629" s="58"/>
      <c r="AK629" s="21">
        <f t="shared" ca="1" si="245"/>
        <v>1</v>
      </c>
    </row>
    <row r="630" spans="1:37" s="73" customFormat="1" ht="25.5" hidden="1">
      <c r="A630" s="54">
        <f t="shared" si="262"/>
        <v>3</v>
      </c>
      <c r="B630" s="64"/>
      <c r="C630" s="97" t="s">
        <v>253</v>
      </c>
      <c r="D630" s="88"/>
      <c r="E630" s="57">
        <f>F630+Y630</f>
        <v>0</v>
      </c>
      <c r="F630" s="57">
        <f>SUM(G630:X630)</f>
        <v>0</v>
      </c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7">
        <f>SUM(Z630:AE630)</f>
        <v>0</v>
      </c>
      <c r="Z630" s="58"/>
      <c r="AA630" s="58"/>
      <c r="AB630" s="58"/>
      <c r="AC630" s="58"/>
      <c r="AD630" s="58"/>
      <c r="AE630" s="58"/>
      <c r="AK630" s="21">
        <f t="shared" ca="1" si="245"/>
        <v>1</v>
      </c>
    </row>
    <row r="631" spans="1:37" s="73" customFormat="1" ht="2.25" hidden="1" customHeight="1">
      <c r="A631" s="54">
        <f t="shared" si="262"/>
        <v>3</v>
      </c>
      <c r="B631" s="141"/>
      <c r="C631" s="142" t="s">
        <v>254</v>
      </c>
      <c r="D631" s="143"/>
      <c r="E631" s="144">
        <f t="shared" ref="E631:AE631" si="268">E628*E629</f>
        <v>0</v>
      </c>
      <c r="F631" s="144">
        <f t="shared" si="268"/>
        <v>0</v>
      </c>
      <c r="G631" s="144">
        <f t="shared" si="268"/>
        <v>0</v>
      </c>
      <c r="H631" s="144">
        <f t="shared" si="268"/>
        <v>0</v>
      </c>
      <c r="I631" s="144">
        <f t="shared" si="268"/>
        <v>0</v>
      </c>
      <c r="J631" s="144">
        <f t="shared" si="268"/>
        <v>0</v>
      </c>
      <c r="K631" s="144">
        <f t="shared" si="268"/>
        <v>0</v>
      </c>
      <c r="L631" s="144">
        <f t="shared" si="268"/>
        <v>0</v>
      </c>
      <c r="M631" s="144">
        <f t="shared" si="268"/>
        <v>0</v>
      </c>
      <c r="N631" s="144">
        <f t="shared" si="268"/>
        <v>0</v>
      </c>
      <c r="O631" s="144">
        <f t="shared" si="268"/>
        <v>0</v>
      </c>
      <c r="P631" s="144">
        <f t="shared" si="268"/>
        <v>0</v>
      </c>
      <c r="Q631" s="144">
        <f t="shared" si="268"/>
        <v>0</v>
      </c>
      <c r="R631" s="144">
        <f t="shared" si="268"/>
        <v>0</v>
      </c>
      <c r="S631" s="144">
        <f t="shared" si="268"/>
        <v>0</v>
      </c>
      <c r="T631" s="144">
        <f t="shared" si="268"/>
        <v>0</v>
      </c>
      <c r="U631" s="144">
        <f t="shared" si="268"/>
        <v>0</v>
      </c>
      <c r="V631" s="144">
        <f t="shared" si="268"/>
        <v>0</v>
      </c>
      <c r="W631" s="144">
        <f t="shared" si="268"/>
        <v>0</v>
      </c>
      <c r="X631" s="144">
        <f t="shared" si="268"/>
        <v>0</v>
      </c>
      <c r="Y631" s="144">
        <f t="shared" si="268"/>
        <v>0</v>
      </c>
      <c r="Z631" s="144">
        <f t="shared" si="268"/>
        <v>0</v>
      </c>
      <c r="AA631" s="144">
        <f t="shared" si="268"/>
        <v>0</v>
      </c>
      <c r="AB631" s="144">
        <f t="shared" si="268"/>
        <v>0</v>
      </c>
      <c r="AC631" s="144">
        <f t="shared" si="268"/>
        <v>0</v>
      </c>
      <c r="AD631" s="144">
        <f t="shared" si="268"/>
        <v>0</v>
      </c>
      <c r="AE631" s="144">
        <f t="shared" si="268"/>
        <v>0</v>
      </c>
      <c r="AK631" s="21">
        <f t="shared" ca="1" si="245"/>
        <v>0</v>
      </c>
    </row>
    <row r="632" spans="1:37" s="73" customFormat="1" hidden="1">
      <c r="A632" s="137">
        <f>A633</f>
        <v>3</v>
      </c>
      <c r="B632" s="136"/>
      <c r="C632" s="121"/>
      <c r="D632" s="131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K632" s="21">
        <f t="shared" ca="1" si="245"/>
        <v>0</v>
      </c>
    </row>
    <row r="633" spans="1:37" s="73" customFormat="1" hidden="1">
      <c r="A633" s="137">
        <f>A634</f>
        <v>3</v>
      </c>
      <c r="B633" s="136"/>
      <c r="C633" s="138" t="s">
        <v>255</v>
      </c>
      <c r="D633" s="131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17"/>
      <c r="AD633" s="117"/>
      <c r="AE633" s="117"/>
      <c r="AK633" s="21">
        <f t="shared" ca="1" si="245"/>
        <v>0</v>
      </c>
    </row>
    <row r="634" spans="1:37" s="73" customFormat="1" hidden="1">
      <c r="A634" s="54">
        <f t="shared" ref="A634:A666" si="269">IF(MAX(E634:AF634)=0,IF(MIN(E634:AF634)=0,3,2),2)</f>
        <v>3</v>
      </c>
      <c r="B634" s="56"/>
      <c r="C634" s="71" t="s">
        <v>115</v>
      </c>
      <c r="D634" s="72"/>
      <c r="E634" s="53">
        <f t="shared" ref="E634:AE634" si="270">SUBTOTAL(9,E635:E666)</f>
        <v>0</v>
      </c>
      <c r="F634" s="53">
        <f t="shared" si="270"/>
        <v>0</v>
      </c>
      <c r="G634" s="53">
        <f t="shared" si="270"/>
        <v>0</v>
      </c>
      <c r="H634" s="53">
        <f t="shared" si="270"/>
        <v>0</v>
      </c>
      <c r="I634" s="53">
        <f t="shared" si="270"/>
        <v>0</v>
      </c>
      <c r="J634" s="53">
        <f t="shared" si="270"/>
        <v>0</v>
      </c>
      <c r="K634" s="53">
        <f t="shared" si="270"/>
        <v>0</v>
      </c>
      <c r="L634" s="53">
        <f t="shared" si="270"/>
        <v>0</v>
      </c>
      <c r="M634" s="53">
        <f t="shared" si="270"/>
        <v>0</v>
      </c>
      <c r="N634" s="53">
        <f t="shared" si="270"/>
        <v>0</v>
      </c>
      <c r="O634" s="53">
        <f t="shared" si="270"/>
        <v>0</v>
      </c>
      <c r="P634" s="53">
        <f t="shared" si="270"/>
        <v>0</v>
      </c>
      <c r="Q634" s="53">
        <f t="shared" si="270"/>
        <v>0</v>
      </c>
      <c r="R634" s="53">
        <f t="shared" si="270"/>
        <v>0</v>
      </c>
      <c r="S634" s="53">
        <f t="shared" si="270"/>
        <v>0</v>
      </c>
      <c r="T634" s="53">
        <f t="shared" si="270"/>
        <v>0</v>
      </c>
      <c r="U634" s="53">
        <f t="shared" si="270"/>
        <v>0</v>
      </c>
      <c r="V634" s="53">
        <f t="shared" si="270"/>
        <v>0</v>
      </c>
      <c r="W634" s="53">
        <f t="shared" si="270"/>
        <v>0</v>
      </c>
      <c r="X634" s="53">
        <f t="shared" si="270"/>
        <v>0</v>
      </c>
      <c r="Y634" s="53">
        <f t="shared" si="270"/>
        <v>0</v>
      </c>
      <c r="Z634" s="53">
        <f t="shared" si="270"/>
        <v>0</v>
      </c>
      <c r="AA634" s="53">
        <f t="shared" si="270"/>
        <v>0</v>
      </c>
      <c r="AB634" s="53">
        <f t="shared" si="270"/>
        <v>0</v>
      </c>
      <c r="AC634" s="53">
        <f t="shared" si="270"/>
        <v>0</v>
      </c>
      <c r="AD634" s="53">
        <f t="shared" si="270"/>
        <v>0</v>
      </c>
      <c r="AE634" s="53">
        <f t="shared" si="270"/>
        <v>0</v>
      </c>
      <c r="AK634" s="21">
        <f t="shared" ca="1" si="245"/>
        <v>0</v>
      </c>
    </row>
    <row r="635" spans="1:37" s="73" customFormat="1" hidden="1">
      <c r="A635" s="54">
        <f t="shared" si="269"/>
        <v>3</v>
      </c>
      <c r="B635" s="56" t="s">
        <v>116</v>
      </c>
      <c r="C635" s="74" t="s">
        <v>117</v>
      </c>
      <c r="D635" s="72"/>
      <c r="E635" s="53">
        <f t="shared" ref="E635:AE635" si="271">SUBTOTAL(9,E636:E657)</f>
        <v>0</v>
      </c>
      <c r="F635" s="53">
        <f t="shared" si="271"/>
        <v>0</v>
      </c>
      <c r="G635" s="53">
        <f t="shared" si="271"/>
        <v>0</v>
      </c>
      <c r="H635" s="53">
        <f t="shared" si="271"/>
        <v>0</v>
      </c>
      <c r="I635" s="53">
        <f t="shared" si="271"/>
        <v>0</v>
      </c>
      <c r="J635" s="53">
        <f t="shared" si="271"/>
        <v>0</v>
      </c>
      <c r="K635" s="53">
        <f t="shared" si="271"/>
        <v>0</v>
      </c>
      <c r="L635" s="53">
        <f t="shared" si="271"/>
        <v>0</v>
      </c>
      <c r="M635" s="53">
        <f t="shared" si="271"/>
        <v>0</v>
      </c>
      <c r="N635" s="53">
        <f t="shared" si="271"/>
        <v>0</v>
      </c>
      <c r="O635" s="53">
        <f t="shared" si="271"/>
        <v>0</v>
      </c>
      <c r="P635" s="53">
        <f t="shared" si="271"/>
        <v>0</v>
      </c>
      <c r="Q635" s="53">
        <f t="shared" si="271"/>
        <v>0</v>
      </c>
      <c r="R635" s="53">
        <f t="shared" si="271"/>
        <v>0</v>
      </c>
      <c r="S635" s="53">
        <f t="shared" si="271"/>
        <v>0</v>
      </c>
      <c r="T635" s="53">
        <f t="shared" si="271"/>
        <v>0</v>
      </c>
      <c r="U635" s="53">
        <f t="shared" si="271"/>
        <v>0</v>
      </c>
      <c r="V635" s="53">
        <f t="shared" si="271"/>
        <v>0</v>
      </c>
      <c r="W635" s="53">
        <f t="shared" si="271"/>
        <v>0</v>
      </c>
      <c r="X635" s="53">
        <f t="shared" si="271"/>
        <v>0</v>
      </c>
      <c r="Y635" s="53">
        <f t="shared" si="271"/>
        <v>0</v>
      </c>
      <c r="Z635" s="53">
        <f t="shared" si="271"/>
        <v>0</v>
      </c>
      <c r="AA635" s="53">
        <f t="shared" si="271"/>
        <v>0</v>
      </c>
      <c r="AB635" s="53">
        <f t="shared" si="271"/>
        <v>0</v>
      </c>
      <c r="AC635" s="53">
        <f t="shared" si="271"/>
        <v>0</v>
      </c>
      <c r="AD635" s="53">
        <f t="shared" si="271"/>
        <v>0</v>
      </c>
      <c r="AE635" s="53">
        <f t="shared" si="271"/>
        <v>0</v>
      </c>
      <c r="AK635" s="21">
        <f t="shared" ca="1" si="245"/>
        <v>0</v>
      </c>
    </row>
    <row r="636" spans="1:37" s="73" customFormat="1" hidden="1">
      <c r="A636" s="54">
        <f t="shared" si="269"/>
        <v>3</v>
      </c>
      <c r="B636" s="59"/>
      <c r="C636" s="84" t="s">
        <v>291</v>
      </c>
      <c r="D636" s="72"/>
      <c r="E636" s="53">
        <f>SUBTOTAL(9,E637:E647)</f>
        <v>0</v>
      </c>
      <c r="F636" s="53">
        <f t="shared" ref="F636:AE636" si="272">SUBTOTAL(9,F637:F647)</f>
        <v>0</v>
      </c>
      <c r="G636" s="53">
        <f t="shared" si="272"/>
        <v>0</v>
      </c>
      <c r="H636" s="53">
        <f t="shared" si="272"/>
        <v>0</v>
      </c>
      <c r="I636" s="53">
        <f t="shared" si="272"/>
        <v>0</v>
      </c>
      <c r="J636" s="53">
        <f t="shared" si="272"/>
        <v>0</v>
      </c>
      <c r="K636" s="53">
        <f t="shared" si="272"/>
        <v>0</v>
      </c>
      <c r="L636" s="53">
        <f t="shared" si="272"/>
        <v>0</v>
      </c>
      <c r="M636" s="53">
        <f t="shared" si="272"/>
        <v>0</v>
      </c>
      <c r="N636" s="53">
        <f t="shared" si="272"/>
        <v>0</v>
      </c>
      <c r="O636" s="53">
        <f t="shared" si="272"/>
        <v>0</v>
      </c>
      <c r="P636" s="53">
        <f t="shared" si="272"/>
        <v>0</v>
      </c>
      <c r="Q636" s="53">
        <f t="shared" si="272"/>
        <v>0</v>
      </c>
      <c r="R636" s="53">
        <f t="shared" si="272"/>
        <v>0</v>
      </c>
      <c r="S636" s="53">
        <f t="shared" si="272"/>
        <v>0</v>
      </c>
      <c r="T636" s="53">
        <f t="shared" si="272"/>
        <v>0</v>
      </c>
      <c r="U636" s="53">
        <f t="shared" si="272"/>
        <v>0</v>
      </c>
      <c r="V636" s="53">
        <f t="shared" si="272"/>
        <v>0</v>
      </c>
      <c r="W636" s="53">
        <f t="shared" si="272"/>
        <v>0</v>
      </c>
      <c r="X636" s="53">
        <f t="shared" si="272"/>
        <v>0</v>
      </c>
      <c r="Y636" s="53">
        <f t="shared" si="272"/>
        <v>0</v>
      </c>
      <c r="Z636" s="53">
        <f t="shared" si="272"/>
        <v>0</v>
      </c>
      <c r="AA636" s="53">
        <f t="shared" si="272"/>
        <v>0</v>
      </c>
      <c r="AB636" s="53">
        <f t="shared" si="272"/>
        <v>0</v>
      </c>
      <c r="AC636" s="53">
        <f t="shared" si="272"/>
        <v>0</v>
      </c>
      <c r="AD636" s="53">
        <f t="shared" si="272"/>
        <v>0</v>
      </c>
      <c r="AE636" s="53">
        <f t="shared" si="272"/>
        <v>0</v>
      </c>
      <c r="AK636" s="21">
        <f t="shared" ca="1" si="245"/>
        <v>0</v>
      </c>
    </row>
    <row r="637" spans="1:37" s="73" customFormat="1" ht="25.5" hidden="1">
      <c r="A637" s="54">
        <f t="shared" si="269"/>
        <v>3</v>
      </c>
      <c r="B637" s="75"/>
      <c r="C637" s="77" t="s">
        <v>118</v>
      </c>
      <c r="D637" s="76" t="s">
        <v>53</v>
      </c>
      <c r="E637" s="53">
        <f t="shared" ref="E637:AE637" si="273">SUBTOTAL(9,E638:E639)</f>
        <v>0</v>
      </c>
      <c r="F637" s="53">
        <f t="shared" si="273"/>
        <v>0</v>
      </c>
      <c r="G637" s="53">
        <f t="shared" si="273"/>
        <v>0</v>
      </c>
      <c r="H637" s="53">
        <f t="shared" si="273"/>
        <v>0</v>
      </c>
      <c r="I637" s="53">
        <f t="shared" si="273"/>
        <v>0</v>
      </c>
      <c r="J637" s="53">
        <f t="shared" si="273"/>
        <v>0</v>
      </c>
      <c r="K637" s="53">
        <f t="shared" si="273"/>
        <v>0</v>
      </c>
      <c r="L637" s="53">
        <f t="shared" si="273"/>
        <v>0</v>
      </c>
      <c r="M637" s="53">
        <f t="shared" si="273"/>
        <v>0</v>
      </c>
      <c r="N637" s="53">
        <f t="shared" si="273"/>
        <v>0</v>
      </c>
      <c r="O637" s="53">
        <f t="shared" si="273"/>
        <v>0</v>
      </c>
      <c r="P637" s="53">
        <f t="shared" si="273"/>
        <v>0</v>
      </c>
      <c r="Q637" s="53">
        <f t="shared" si="273"/>
        <v>0</v>
      </c>
      <c r="R637" s="53">
        <f t="shared" si="273"/>
        <v>0</v>
      </c>
      <c r="S637" s="53">
        <f t="shared" si="273"/>
        <v>0</v>
      </c>
      <c r="T637" s="53">
        <f t="shared" si="273"/>
        <v>0</v>
      </c>
      <c r="U637" s="53">
        <f t="shared" si="273"/>
        <v>0</v>
      </c>
      <c r="V637" s="53">
        <f t="shared" si="273"/>
        <v>0</v>
      </c>
      <c r="W637" s="53">
        <f t="shared" si="273"/>
        <v>0</v>
      </c>
      <c r="X637" s="53">
        <f t="shared" si="273"/>
        <v>0</v>
      </c>
      <c r="Y637" s="53">
        <f t="shared" si="273"/>
        <v>0</v>
      </c>
      <c r="Z637" s="53">
        <f t="shared" si="273"/>
        <v>0</v>
      </c>
      <c r="AA637" s="53">
        <f t="shared" si="273"/>
        <v>0</v>
      </c>
      <c r="AB637" s="53">
        <f t="shared" si="273"/>
        <v>0</v>
      </c>
      <c r="AC637" s="53">
        <f t="shared" si="273"/>
        <v>0</v>
      </c>
      <c r="AD637" s="53">
        <f t="shared" si="273"/>
        <v>0</v>
      </c>
      <c r="AE637" s="53">
        <f t="shared" si="273"/>
        <v>0</v>
      </c>
      <c r="AK637" s="21">
        <f t="shared" ca="1" si="245"/>
        <v>0</v>
      </c>
    </row>
    <row r="638" spans="1:37" s="73" customFormat="1" ht="25.5" hidden="1">
      <c r="A638" s="54">
        <f t="shared" si="269"/>
        <v>3</v>
      </c>
      <c r="B638" s="75"/>
      <c r="C638" s="155" t="s">
        <v>283</v>
      </c>
      <c r="D638" s="76" t="s">
        <v>284</v>
      </c>
      <c r="E638" s="57">
        <f>F638+Y638</f>
        <v>0</v>
      </c>
      <c r="F638" s="57">
        <f>SUM(G638:X638)</f>
        <v>0</v>
      </c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7">
        <f>SUM(Z638:AE638)</f>
        <v>0</v>
      </c>
      <c r="Z638" s="58"/>
      <c r="AA638" s="58"/>
      <c r="AB638" s="58"/>
      <c r="AC638" s="58"/>
      <c r="AD638" s="58"/>
      <c r="AE638" s="58"/>
      <c r="AK638" s="21">
        <f t="shared" ref="AK638:AK701" ca="1" si="274">IF(CELL("protect",AC638),0,1)</f>
        <v>1</v>
      </c>
    </row>
    <row r="639" spans="1:37" s="73" customFormat="1" ht="25.5" hidden="1">
      <c r="A639" s="54">
        <f t="shared" si="269"/>
        <v>3</v>
      </c>
      <c r="B639" s="75"/>
      <c r="C639" s="155" t="s">
        <v>285</v>
      </c>
      <c r="D639" s="76" t="s">
        <v>286</v>
      </c>
      <c r="E639" s="57">
        <f>F639+Y639</f>
        <v>0</v>
      </c>
      <c r="F639" s="57">
        <f>SUM(G639:X639)</f>
        <v>0</v>
      </c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7">
        <f>SUM(Z639:AE639)</f>
        <v>0</v>
      </c>
      <c r="Z639" s="58"/>
      <c r="AA639" s="58"/>
      <c r="AB639" s="58"/>
      <c r="AC639" s="58"/>
      <c r="AD639" s="58"/>
      <c r="AE639" s="58"/>
      <c r="AK639" s="21">
        <f t="shared" ca="1" si="274"/>
        <v>1</v>
      </c>
    </row>
    <row r="640" spans="1:37" s="73" customFormat="1" hidden="1">
      <c r="A640" s="54">
        <f t="shared" si="269"/>
        <v>3</v>
      </c>
      <c r="B640" s="78"/>
      <c r="C640" s="156" t="s">
        <v>119</v>
      </c>
      <c r="D640" s="79" t="s">
        <v>55</v>
      </c>
      <c r="E640" s="57">
        <f>F640+Y640</f>
        <v>0</v>
      </c>
      <c r="F640" s="57">
        <f>SUM(G640:X640)</f>
        <v>0</v>
      </c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7">
        <f>SUM(Z640:AE640)</f>
        <v>0</v>
      </c>
      <c r="Z640" s="58"/>
      <c r="AA640" s="58"/>
      <c r="AB640" s="58"/>
      <c r="AC640" s="58"/>
      <c r="AD640" s="58"/>
      <c r="AE640" s="58"/>
      <c r="AK640" s="21">
        <f t="shared" ca="1" si="274"/>
        <v>1</v>
      </c>
    </row>
    <row r="641" spans="1:37" s="73" customFormat="1" hidden="1">
      <c r="A641" s="54">
        <f t="shared" si="269"/>
        <v>3</v>
      </c>
      <c r="B641" s="78"/>
      <c r="C641" s="77" t="s">
        <v>287</v>
      </c>
      <c r="D641" s="80" t="s">
        <v>288</v>
      </c>
      <c r="E641" s="53">
        <f t="shared" ref="E641:AE641" si="275">SUBTOTAL(9,E642:E646)</f>
        <v>0</v>
      </c>
      <c r="F641" s="53">
        <f t="shared" si="275"/>
        <v>0</v>
      </c>
      <c r="G641" s="53">
        <f t="shared" si="275"/>
        <v>0</v>
      </c>
      <c r="H641" s="53">
        <f t="shared" si="275"/>
        <v>0</v>
      </c>
      <c r="I641" s="53">
        <f t="shared" si="275"/>
        <v>0</v>
      </c>
      <c r="J641" s="53">
        <f t="shared" si="275"/>
        <v>0</v>
      </c>
      <c r="K641" s="53">
        <f t="shared" si="275"/>
        <v>0</v>
      </c>
      <c r="L641" s="53">
        <f t="shared" si="275"/>
        <v>0</v>
      </c>
      <c r="M641" s="53">
        <f t="shared" si="275"/>
        <v>0</v>
      </c>
      <c r="N641" s="53">
        <f t="shared" si="275"/>
        <v>0</v>
      </c>
      <c r="O641" s="53">
        <f t="shared" si="275"/>
        <v>0</v>
      </c>
      <c r="P641" s="53">
        <f t="shared" si="275"/>
        <v>0</v>
      </c>
      <c r="Q641" s="53">
        <f t="shared" si="275"/>
        <v>0</v>
      </c>
      <c r="R641" s="53">
        <f t="shared" si="275"/>
        <v>0</v>
      </c>
      <c r="S641" s="53">
        <f t="shared" si="275"/>
        <v>0</v>
      </c>
      <c r="T641" s="53">
        <f t="shared" si="275"/>
        <v>0</v>
      </c>
      <c r="U641" s="53">
        <f t="shared" si="275"/>
        <v>0</v>
      </c>
      <c r="V641" s="53">
        <f t="shared" si="275"/>
        <v>0</v>
      </c>
      <c r="W641" s="53">
        <f t="shared" si="275"/>
        <v>0</v>
      </c>
      <c r="X641" s="53">
        <f t="shared" si="275"/>
        <v>0</v>
      </c>
      <c r="Y641" s="53">
        <f t="shared" si="275"/>
        <v>0</v>
      </c>
      <c r="Z641" s="53">
        <f t="shared" si="275"/>
        <v>0</v>
      </c>
      <c r="AA641" s="53">
        <f t="shared" si="275"/>
        <v>0</v>
      </c>
      <c r="AB641" s="53">
        <f t="shared" si="275"/>
        <v>0</v>
      </c>
      <c r="AC641" s="53">
        <f t="shared" si="275"/>
        <v>0</v>
      </c>
      <c r="AD641" s="53">
        <f t="shared" si="275"/>
        <v>0</v>
      </c>
      <c r="AE641" s="53">
        <f t="shared" si="275"/>
        <v>0</v>
      </c>
      <c r="AK641" s="21">
        <f t="shared" ca="1" si="274"/>
        <v>0</v>
      </c>
    </row>
    <row r="642" spans="1:37" s="73" customFormat="1" ht="25.5" hidden="1">
      <c r="A642" s="54">
        <f t="shared" si="269"/>
        <v>3</v>
      </c>
      <c r="B642" s="78"/>
      <c r="C642" s="157" t="s">
        <v>121</v>
      </c>
      <c r="D642" s="80" t="s">
        <v>122</v>
      </c>
      <c r="E642" s="57">
        <f t="shared" ref="E642:E657" si="276">F642+Y642</f>
        <v>0</v>
      </c>
      <c r="F642" s="57">
        <f t="shared" ref="F642:F657" si="277">SUM(G642:X642)</f>
        <v>0</v>
      </c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7">
        <f t="shared" ref="Y642:Y657" si="278">SUM(Z642:AE642)</f>
        <v>0</v>
      </c>
      <c r="Z642" s="58"/>
      <c r="AA642" s="58"/>
      <c r="AB642" s="58"/>
      <c r="AC642" s="58"/>
      <c r="AD642" s="58"/>
      <c r="AE642" s="58"/>
      <c r="AK642" s="21">
        <f t="shared" ca="1" si="274"/>
        <v>1</v>
      </c>
    </row>
    <row r="643" spans="1:37" s="73" customFormat="1" ht="25.5" hidden="1">
      <c r="A643" s="54">
        <f>IF(MAX(E643:AF643)=0,IF(MIN(E643:AF643)=0,3,2),2)</f>
        <v>3</v>
      </c>
      <c r="B643" s="78"/>
      <c r="C643" s="155" t="s">
        <v>123</v>
      </c>
      <c r="D643" s="80" t="s">
        <v>124</v>
      </c>
      <c r="E643" s="57">
        <f>F643+Y643</f>
        <v>0</v>
      </c>
      <c r="F643" s="57">
        <f>SUM(G643:X643)</f>
        <v>0</v>
      </c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7">
        <f>SUM(Z643:AE643)</f>
        <v>0</v>
      </c>
      <c r="Z643" s="58"/>
      <c r="AA643" s="58"/>
      <c r="AB643" s="58"/>
      <c r="AC643" s="58"/>
      <c r="AD643" s="58"/>
      <c r="AE643" s="58"/>
      <c r="AK643" s="21">
        <f t="shared" ca="1" si="274"/>
        <v>1</v>
      </c>
    </row>
    <row r="644" spans="1:37" s="73" customFormat="1" hidden="1">
      <c r="A644" s="54">
        <f t="shared" si="269"/>
        <v>3</v>
      </c>
      <c r="B644" s="78"/>
      <c r="C644" s="155" t="s">
        <v>125</v>
      </c>
      <c r="D644" s="80" t="s">
        <v>126</v>
      </c>
      <c r="E644" s="57">
        <f t="shared" si="276"/>
        <v>0</v>
      </c>
      <c r="F644" s="57">
        <f t="shared" si="277"/>
        <v>0</v>
      </c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7">
        <f t="shared" si="278"/>
        <v>0</v>
      </c>
      <c r="Z644" s="58"/>
      <c r="AA644" s="58"/>
      <c r="AB644" s="58"/>
      <c r="AC644" s="58"/>
      <c r="AD644" s="58"/>
      <c r="AE644" s="58"/>
      <c r="AK644" s="21">
        <f t="shared" ca="1" si="274"/>
        <v>1</v>
      </c>
    </row>
    <row r="645" spans="1:37" s="73" customFormat="1" hidden="1">
      <c r="A645" s="54">
        <f t="shared" si="269"/>
        <v>3</v>
      </c>
      <c r="B645" s="78"/>
      <c r="C645" s="155" t="s">
        <v>472</v>
      </c>
      <c r="D645" s="80" t="s">
        <v>127</v>
      </c>
      <c r="E645" s="57">
        <f t="shared" si="276"/>
        <v>0</v>
      </c>
      <c r="F645" s="57">
        <f t="shared" si="277"/>
        <v>0</v>
      </c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7">
        <f t="shared" si="278"/>
        <v>0</v>
      </c>
      <c r="Z645" s="58"/>
      <c r="AA645" s="58"/>
      <c r="AB645" s="58"/>
      <c r="AC645" s="58"/>
      <c r="AD645" s="58"/>
      <c r="AE645" s="58"/>
      <c r="AK645" s="21">
        <f t="shared" ca="1" si="274"/>
        <v>1</v>
      </c>
    </row>
    <row r="646" spans="1:37" s="73" customFormat="1" ht="25.5" hidden="1">
      <c r="A646" s="54">
        <f t="shared" si="269"/>
        <v>3</v>
      </c>
      <c r="B646" s="78"/>
      <c r="C646" s="155" t="s">
        <v>128</v>
      </c>
      <c r="D646" s="80" t="s">
        <v>129</v>
      </c>
      <c r="E646" s="57">
        <f t="shared" si="276"/>
        <v>0</v>
      </c>
      <c r="F646" s="57">
        <f t="shared" si="277"/>
        <v>0</v>
      </c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7">
        <f t="shared" si="278"/>
        <v>0</v>
      </c>
      <c r="Z646" s="58"/>
      <c r="AA646" s="58"/>
      <c r="AB646" s="58"/>
      <c r="AC646" s="58"/>
      <c r="AD646" s="58"/>
      <c r="AE646" s="58"/>
      <c r="AK646" s="21">
        <f t="shared" ca="1" si="274"/>
        <v>1</v>
      </c>
    </row>
    <row r="647" spans="1:37" s="73" customFormat="1" hidden="1">
      <c r="A647" s="54">
        <f t="shared" si="269"/>
        <v>3</v>
      </c>
      <c r="B647" s="78"/>
      <c r="C647" s="81" t="s">
        <v>130</v>
      </c>
      <c r="D647" s="80" t="s">
        <v>58</v>
      </c>
      <c r="E647" s="57">
        <f t="shared" si="276"/>
        <v>0</v>
      </c>
      <c r="F647" s="57">
        <f t="shared" si="277"/>
        <v>0</v>
      </c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7">
        <f t="shared" si="278"/>
        <v>0</v>
      </c>
      <c r="Z647" s="58"/>
      <c r="AA647" s="58"/>
      <c r="AB647" s="58"/>
      <c r="AC647" s="58"/>
      <c r="AD647" s="58"/>
      <c r="AE647" s="58"/>
      <c r="AK647" s="21">
        <f t="shared" ca="1" si="274"/>
        <v>1</v>
      </c>
    </row>
    <row r="648" spans="1:37" s="73" customFormat="1" hidden="1">
      <c r="A648" s="54">
        <f t="shared" si="269"/>
        <v>3</v>
      </c>
      <c r="B648" s="78"/>
      <c r="C648" s="82" t="s">
        <v>131</v>
      </c>
      <c r="D648" s="79" t="s">
        <v>60</v>
      </c>
      <c r="E648" s="57">
        <f t="shared" si="276"/>
        <v>0</v>
      </c>
      <c r="F648" s="57">
        <f t="shared" si="277"/>
        <v>0</v>
      </c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7">
        <f t="shared" si="278"/>
        <v>0</v>
      </c>
      <c r="Z648" s="58"/>
      <c r="AA648" s="58"/>
      <c r="AB648" s="58"/>
      <c r="AC648" s="58"/>
      <c r="AD648" s="58"/>
      <c r="AE648" s="58"/>
      <c r="AK648" s="21">
        <f t="shared" ca="1" si="274"/>
        <v>1</v>
      </c>
    </row>
    <row r="649" spans="1:37" s="73" customFormat="1" hidden="1">
      <c r="A649" s="54">
        <f t="shared" si="269"/>
        <v>3</v>
      </c>
      <c r="B649" s="78"/>
      <c r="C649" s="82" t="s">
        <v>312</v>
      </c>
      <c r="D649" s="79" t="s">
        <v>71</v>
      </c>
      <c r="E649" s="57">
        <f t="shared" si="276"/>
        <v>0</v>
      </c>
      <c r="F649" s="57">
        <f t="shared" si="277"/>
        <v>0</v>
      </c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7">
        <f t="shared" si="278"/>
        <v>0</v>
      </c>
      <c r="Z649" s="58"/>
      <c r="AA649" s="58"/>
      <c r="AB649" s="58"/>
      <c r="AC649" s="58"/>
      <c r="AD649" s="58"/>
      <c r="AE649" s="58"/>
      <c r="AK649" s="21">
        <f t="shared" ca="1" si="274"/>
        <v>1</v>
      </c>
    </row>
    <row r="650" spans="1:37" s="73" customFormat="1" hidden="1">
      <c r="A650" s="54">
        <f t="shared" si="269"/>
        <v>3</v>
      </c>
      <c r="B650" s="83"/>
      <c r="C650" s="87" t="s">
        <v>135</v>
      </c>
      <c r="D650" s="88" t="s">
        <v>136</v>
      </c>
      <c r="E650" s="57">
        <f t="shared" si="276"/>
        <v>0</v>
      </c>
      <c r="F650" s="57">
        <f t="shared" si="277"/>
        <v>0</v>
      </c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7">
        <f t="shared" si="278"/>
        <v>0</v>
      </c>
      <c r="Z650" s="58"/>
      <c r="AA650" s="58"/>
      <c r="AB650" s="58"/>
      <c r="AC650" s="58"/>
      <c r="AD650" s="58"/>
      <c r="AE650" s="58"/>
      <c r="AK650" s="21">
        <f t="shared" ca="1" si="274"/>
        <v>1</v>
      </c>
    </row>
    <row r="651" spans="1:37" s="73" customFormat="1" hidden="1">
      <c r="A651" s="54">
        <f t="shared" si="269"/>
        <v>3</v>
      </c>
      <c r="B651" s="83"/>
      <c r="C651" s="87" t="s">
        <v>137</v>
      </c>
      <c r="D651" s="85" t="s">
        <v>99</v>
      </c>
      <c r="E651" s="57">
        <f t="shared" si="276"/>
        <v>0</v>
      </c>
      <c r="F651" s="57">
        <f t="shared" si="277"/>
        <v>0</v>
      </c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7">
        <f t="shared" si="278"/>
        <v>0</v>
      </c>
      <c r="Z651" s="58"/>
      <c r="AA651" s="58"/>
      <c r="AB651" s="58"/>
      <c r="AC651" s="58"/>
      <c r="AD651" s="58"/>
      <c r="AE651" s="58"/>
      <c r="AK651" s="21">
        <f t="shared" ca="1" si="274"/>
        <v>1</v>
      </c>
    </row>
    <row r="652" spans="1:37" s="73" customFormat="1" hidden="1">
      <c r="A652" s="54">
        <f>IF(MAX(E652:AF652)=0,IF(MIN(E652:AF652)=0,3,2),2)</f>
        <v>3</v>
      </c>
      <c r="B652" s="83"/>
      <c r="C652" s="87" t="s">
        <v>139</v>
      </c>
      <c r="D652" s="88" t="s">
        <v>110</v>
      </c>
      <c r="E652" s="57">
        <f>F652+Y652</f>
        <v>0</v>
      </c>
      <c r="F652" s="57">
        <f>SUM(G652:X652)</f>
        <v>0</v>
      </c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7">
        <f>SUM(Z652:AE652)</f>
        <v>0</v>
      </c>
      <c r="Z652" s="58"/>
      <c r="AA652" s="58"/>
      <c r="AB652" s="58"/>
      <c r="AC652" s="58"/>
      <c r="AD652" s="58"/>
      <c r="AE652" s="58"/>
      <c r="AK652" s="21">
        <f t="shared" ca="1" si="274"/>
        <v>1</v>
      </c>
    </row>
    <row r="653" spans="1:37" s="73" customFormat="1" hidden="1">
      <c r="A653" s="54">
        <f>IF(MAX(E653:AF653)=0,IF(MIN(E653:AF653)=0,3,2),2)</f>
        <v>3</v>
      </c>
      <c r="B653" s="59"/>
      <c r="C653" s="84" t="s">
        <v>473</v>
      </c>
      <c r="D653" s="72"/>
      <c r="E653" s="53">
        <f t="shared" ref="E653:AE653" si="279">SUBTOTAL(9,E654:E656)</f>
        <v>0</v>
      </c>
      <c r="F653" s="53">
        <f t="shared" si="279"/>
        <v>0</v>
      </c>
      <c r="G653" s="53">
        <f t="shared" si="279"/>
        <v>0</v>
      </c>
      <c r="H653" s="53">
        <f t="shared" si="279"/>
        <v>0</v>
      </c>
      <c r="I653" s="53">
        <f t="shared" si="279"/>
        <v>0</v>
      </c>
      <c r="J653" s="53">
        <f t="shared" si="279"/>
        <v>0</v>
      </c>
      <c r="K653" s="53">
        <f t="shared" si="279"/>
        <v>0</v>
      </c>
      <c r="L653" s="53">
        <f t="shared" si="279"/>
        <v>0</v>
      </c>
      <c r="M653" s="53">
        <f t="shared" si="279"/>
        <v>0</v>
      </c>
      <c r="N653" s="53">
        <f t="shared" si="279"/>
        <v>0</v>
      </c>
      <c r="O653" s="53">
        <f t="shared" si="279"/>
        <v>0</v>
      </c>
      <c r="P653" s="53">
        <f t="shared" si="279"/>
        <v>0</v>
      </c>
      <c r="Q653" s="53">
        <f t="shared" si="279"/>
        <v>0</v>
      </c>
      <c r="R653" s="53">
        <f t="shared" si="279"/>
        <v>0</v>
      </c>
      <c r="S653" s="53">
        <f t="shared" si="279"/>
        <v>0</v>
      </c>
      <c r="T653" s="53">
        <f t="shared" si="279"/>
        <v>0</v>
      </c>
      <c r="U653" s="53">
        <f t="shared" si="279"/>
        <v>0</v>
      </c>
      <c r="V653" s="53">
        <f t="shared" si="279"/>
        <v>0</v>
      </c>
      <c r="W653" s="53">
        <f t="shared" si="279"/>
        <v>0</v>
      </c>
      <c r="X653" s="53">
        <f t="shared" si="279"/>
        <v>0</v>
      </c>
      <c r="Y653" s="53">
        <f t="shared" si="279"/>
        <v>0</v>
      </c>
      <c r="Z653" s="53">
        <f t="shared" si="279"/>
        <v>0</v>
      </c>
      <c r="AA653" s="53">
        <f t="shared" si="279"/>
        <v>0</v>
      </c>
      <c r="AB653" s="53">
        <f t="shared" si="279"/>
        <v>0</v>
      </c>
      <c r="AC653" s="53">
        <f t="shared" si="279"/>
        <v>0</v>
      </c>
      <c r="AD653" s="53">
        <f t="shared" si="279"/>
        <v>0</v>
      </c>
      <c r="AE653" s="53">
        <f t="shared" si="279"/>
        <v>0</v>
      </c>
      <c r="AK653" s="21">
        <f t="shared" ca="1" si="274"/>
        <v>0</v>
      </c>
    </row>
    <row r="654" spans="1:37" s="73" customFormat="1" hidden="1">
      <c r="A654" s="54">
        <f t="shared" si="269"/>
        <v>3</v>
      </c>
      <c r="B654" s="83"/>
      <c r="C654" s="86" t="s">
        <v>474</v>
      </c>
      <c r="D654" s="88" t="s">
        <v>140</v>
      </c>
      <c r="E654" s="57">
        <f t="shared" si="276"/>
        <v>0</v>
      </c>
      <c r="F654" s="57">
        <f t="shared" si="277"/>
        <v>0</v>
      </c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7">
        <f t="shared" si="278"/>
        <v>0</v>
      </c>
      <c r="Z654" s="58"/>
      <c r="AA654" s="58"/>
      <c r="AB654" s="58"/>
      <c r="AC654" s="58"/>
      <c r="AD654" s="58"/>
      <c r="AE654" s="58"/>
      <c r="AK654" s="21">
        <f t="shared" ca="1" si="274"/>
        <v>1</v>
      </c>
    </row>
    <row r="655" spans="1:37" s="73" customFormat="1" ht="25.5" hidden="1">
      <c r="A655" s="54">
        <f t="shared" si="269"/>
        <v>3</v>
      </c>
      <c r="B655" s="83"/>
      <c r="C655" s="147" t="s">
        <v>475</v>
      </c>
      <c r="D655" s="85" t="s">
        <v>141</v>
      </c>
      <c r="E655" s="57">
        <f t="shared" si="276"/>
        <v>0</v>
      </c>
      <c r="F655" s="57">
        <f t="shared" si="277"/>
        <v>0</v>
      </c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7">
        <f t="shared" si="278"/>
        <v>0</v>
      </c>
      <c r="Z655" s="58"/>
      <c r="AA655" s="58"/>
      <c r="AB655" s="58"/>
      <c r="AC655" s="58"/>
      <c r="AD655" s="58"/>
      <c r="AE655" s="58"/>
      <c r="AK655" s="21">
        <f t="shared" ca="1" si="274"/>
        <v>1</v>
      </c>
    </row>
    <row r="656" spans="1:37" s="73" customFormat="1" ht="25.5" hidden="1">
      <c r="A656" s="54">
        <f t="shared" si="269"/>
        <v>3</v>
      </c>
      <c r="B656" s="83"/>
      <c r="C656" s="86" t="s">
        <v>476</v>
      </c>
      <c r="D656" s="85" t="s">
        <v>112</v>
      </c>
      <c r="E656" s="57">
        <f t="shared" si="276"/>
        <v>0</v>
      </c>
      <c r="F656" s="57">
        <f t="shared" si="277"/>
        <v>0</v>
      </c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7">
        <f t="shared" si="278"/>
        <v>0</v>
      </c>
      <c r="Z656" s="58"/>
      <c r="AA656" s="58"/>
      <c r="AB656" s="58"/>
      <c r="AC656" s="58"/>
      <c r="AD656" s="58"/>
      <c r="AE656" s="58"/>
      <c r="AK656" s="21">
        <f t="shared" ca="1" si="274"/>
        <v>1</v>
      </c>
    </row>
    <row r="657" spans="1:37" s="73" customFormat="1" ht="25.5" hidden="1">
      <c r="A657" s="54">
        <f t="shared" si="269"/>
        <v>3</v>
      </c>
      <c r="B657" s="83"/>
      <c r="C657" s="84" t="s">
        <v>142</v>
      </c>
      <c r="D657" s="85" t="s">
        <v>113</v>
      </c>
      <c r="E657" s="57">
        <f t="shared" si="276"/>
        <v>0</v>
      </c>
      <c r="F657" s="57">
        <f t="shared" si="277"/>
        <v>0</v>
      </c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7">
        <f t="shared" si="278"/>
        <v>0</v>
      </c>
      <c r="Z657" s="58"/>
      <c r="AA657" s="58"/>
      <c r="AB657" s="58"/>
      <c r="AC657" s="58"/>
      <c r="AD657" s="58"/>
      <c r="AE657" s="58"/>
      <c r="AK657" s="21">
        <f t="shared" ca="1" si="274"/>
        <v>1</v>
      </c>
    </row>
    <row r="658" spans="1:37" s="73" customFormat="1" hidden="1">
      <c r="A658" s="54">
        <f t="shared" si="269"/>
        <v>3</v>
      </c>
      <c r="B658" s="56" t="s">
        <v>74</v>
      </c>
      <c r="C658" s="74" t="s">
        <v>313</v>
      </c>
      <c r="D658" s="85" t="s">
        <v>143</v>
      </c>
      <c r="E658" s="57">
        <f t="shared" ref="E658:AE658" si="280">SUBTOTAL(9,E659:E660)</f>
        <v>0</v>
      </c>
      <c r="F658" s="57">
        <f t="shared" si="280"/>
        <v>0</v>
      </c>
      <c r="G658" s="53">
        <f t="shared" si="280"/>
        <v>0</v>
      </c>
      <c r="H658" s="53">
        <f t="shared" si="280"/>
        <v>0</v>
      </c>
      <c r="I658" s="53">
        <f t="shared" si="280"/>
        <v>0</v>
      </c>
      <c r="J658" s="53">
        <f t="shared" si="280"/>
        <v>0</v>
      </c>
      <c r="K658" s="53">
        <f t="shared" si="280"/>
        <v>0</v>
      </c>
      <c r="L658" s="53">
        <f t="shared" si="280"/>
        <v>0</v>
      </c>
      <c r="M658" s="53">
        <f t="shared" si="280"/>
        <v>0</v>
      </c>
      <c r="N658" s="53">
        <f t="shared" si="280"/>
        <v>0</v>
      </c>
      <c r="O658" s="53">
        <f t="shared" si="280"/>
        <v>0</v>
      </c>
      <c r="P658" s="53">
        <f t="shared" si="280"/>
        <v>0</v>
      </c>
      <c r="Q658" s="53">
        <f t="shared" si="280"/>
        <v>0</v>
      </c>
      <c r="R658" s="53">
        <f t="shared" si="280"/>
        <v>0</v>
      </c>
      <c r="S658" s="53">
        <f t="shared" si="280"/>
        <v>0</v>
      </c>
      <c r="T658" s="53">
        <f t="shared" si="280"/>
        <v>0</v>
      </c>
      <c r="U658" s="53">
        <f t="shared" si="280"/>
        <v>0</v>
      </c>
      <c r="V658" s="53">
        <f t="shared" si="280"/>
        <v>0</v>
      </c>
      <c r="W658" s="53">
        <f t="shared" si="280"/>
        <v>0</v>
      </c>
      <c r="X658" s="53">
        <f t="shared" si="280"/>
        <v>0</v>
      </c>
      <c r="Y658" s="57">
        <f t="shared" si="280"/>
        <v>0</v>
      </c>
      <c r="Z658" s="53">
        <f t="shared" si="280"/>
        <v>0</v>
      </c>
      <c r="AA658" s="53">
        <f t="shared" si="280"/>
        <v>0</v>
      </c>
      <c r="AB658" s="53">
        <f t="shared" si="280"/>
        <v>0</v>
      </c>
      <c r="AC658" s="53">
        <f t="shared" si="280"/>
        <v>0</v>
      </c>
      <c r="AD658" s="53">
        <f t="shared" si="280"/>
        <v>0</v>
      </c>
      <c r="AE658" s="53">
        <f t="shared" si="280"/>
        <v>0</v>
      </c>
      <c r="AK658" s="21">
        <f t="shared" ca="1" si="274"/>
        <v>0</v>
      </c>
    </row>
    <row r="659" spans="1:37" s="73" customFormat="1" hidden="1">
      <c r="A659" s="54">
        <f>IF(MAX(E659:AF659)=0,IF(MIN(E659:AF659)=0,3,2),2)</f>
        <v>3</v>
      </c>
      <c r="B659" s="83"/>
      <c r="C659" s="87" t="s">
        <v>314</v>
      </c>
      <c r="D659" s="88" t="s">
        <v>315</v>
      </c>
      <c r="E659" s="57">
        <f>F659+Y659</f>
        <v>0</v>
      </c>
      <c r="F659" s="57">
        <f>SUM(G659:X659)</f>
        <v>0</v>
      </c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7">
        <f>SUM(Z659:AE659)</f>
        <v>0</v>
      </c>
      <c r="Z659" s="58"/>
      <c r="AA659" s="58"/>
      <c r="AB659" s="58"/>
      <c r="AC659" s="58"/>
      <c r="AD659" s="58"/>
      <c r="AE659" s="58"/>
      <c r="AK659" s="21">
        <f t="shared" ca="1" si="274"/>
        <v>1</v>
      </c>
    </row>
    <row r="660" spans="1:37" s="73" customFormat="1" hidden="1">
      <c r="A660" s="54">
        <f>IF(MAX(E660:AF660)=0,IF(MIN(E660:AF660)=0,3,2),2)</f>
        <v>3</v>
      </c>
      <c r="B660" s="83"/>
      <c r="C660" s="87" t="s">
        <v>316</v>
      </c>
      <c r="D660" s="88" t="s">
        <v>317</v>
      </c>
      <c r="E660" s="57">
        <f>F660+Y660</f>
        <v>0</v>
      </c>
      <c r="F660" s="57">
        <f>SUM(G660:X660)</f>
        <v>0</v>
      </c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7">
        <f>SUM(Z660:AE660)</f>
        <v>0</v>
      </c>
      <c r="Z660" s="58"/>
      <c r="AA660" s="58"/>
      <c r="AB660" s="58"/>
      <c r="AC660" s="58"/>
      <c r="AD660" s="58"/>
      <c r="AE660" s="58"/>
      <c r="AK660" s="21">
        <f t="shared" ca="1" si="274"/>
        <v>1</v>
      </c>
    </row>
    <row r="661" spans="1:37" s="73" customFormat="1" hidden="1">
      <c r="A661" s="54">
        <f t="shared" si="269"/>
        <v>3</v>
      </c>
      <c r="B661" s="56" t="s">
        <v>111</v>
      </c>
      <c r="C661" s="74" t="s">
        <v>144</v>
      </c>
      <c r="D661" s="85"/>
      <c r="E661" s="53">
        <f t="shared" ref="E661:AE661" si="281">SUBTOTAL(9,E662:E666)</f>
        <v>0</v>
      </c>
      <c r="F661" s="53">
        <f t="shared" si="281"/>
        <v>0</v>
      </c>
      <c r="G661" s="53">
        <f t="shared" si="281"/>
        <v>0</v>
      </c>
      <c r="H661" s="53">
        <f t="shared" si="281"/>
        <v>0</v>
      </c>
      <c r="I661" s="53">
        <f t="shared" si="281"/>
        <v>0</v>
      </c>
      <c r="J661" s="53">
        <f t="shared" si="281"/>
        <v>0</v>
      </c>
      <c r="K661" s="53">
        <f t="shared" si="281"/>
        <v>0</v>
      </c>
      <c r="L661" s="53">
        <f t="shared" si="281"/>
        <v>0</v>
      </c>
      <c r="M661" s="53">
        <f t="shared" si="281"/>
        <v>0</v>
      </c>
      <c r="N661" s="53">
        <f t="shared" si="281"/>
        <v>0</v>
      </c>
      <c r="O661" s="53">
        <f t="shared" si="281"/>
        <v>0</v>
      </c>
      <c r="P661" s="53">
        <f t="shared" si="281"/>
        <v>0</v>
      </c>
      <c r="Q661" s="53">
        <f t="shared" si="281"/>
        <v>0</v>
      </c>
      <c r="R661" s="53">
        <f t="shared" si="281"/>
        <v>0</v>
      </c>
      <c r="S661" s="53">
        <f t="shared" si="281"/>
        <v>0</v>
      </c>
      <c r="T661" s="53">
        <f t="shared" si="281"/>
        <v>0</v>
      </c>
      <c r="U661" s="53">
        <f t="shared" si="281"/>
        <v>0</v>
      </c>
      <c r="V661" s="53">
        <f t="shared" si="281"/>
        <v>0</v>
      </c>
      <c r="W661" s="53">
        <f t="shared" si="281"/>
        <v>0</v>
      </c>
      <c r="X661" s="53">
        <f t="shared" si="281"/>
        <v>0</v>
      </c>
      <c r="Y661" s="53">
        <f t="shared" si="281"/>
        <v>0</v>
      </c>
      <c r="Z661" s="53">
        <f t="shared" si="281"/>
        <v>0</v>
      </c>
      <c r="AA661" s="53">
        <f t="shared" si="281"/>
        <v>0</v>
      </c>
      <c r="AB661" s="53">
        <f t="shared" si="281"/>
        <v>0</v>
      </c>
      <c r="AC661" s="53">
        <f t="shared" si="281"/>
        <v>0</v>
      </c>
      <c r="AD661" s="53">
        <f t="shared" si="281"/>
        <v>0</v>
      </c>
      <c r="AE661" s="53">
        <f t="shared" si="281"/>
        <v>0</v>
      </c>
      <c r="AK661" s="21">
        <f t="shared" ca="1" si="274"/>
        <v>0</v>
      </c>
    </row>
    <row r="662" spans="1:37" s="73" customFormat="1" hidden="1">
      <c r="A662" s="54">
        <f t="shared" si="269"/>
        <v>3</v>
      </c>
      <c r="B662" s="83"/>
      <c r="C662" s="87" t="s">
        <v>145</v>
      </c>
      <c r="D662" s="88" t="s">
        <v>146</v>
      </c>
      <c r="E662" s="57">
        <f>F662+Y662</f>
        <v>0</v>
      </c>
      <c r="F662" s="57">
        <f>SUM(G662:X662)</f>
        <v>0</v>
      </c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7">
        <f>SUM(Z662:AE662)</f>
        <v>0</v>
      </c>
      <c r="Z662" s="58"/>
      <c r="AA662" s="58"/>
      <c r="AB662" s="58"/>
      <c r="AC662" s="58"/>
      <c r="AD662" s="58"/>
      <c r="AE662" s="58"/>
      <c r="AK662" s="21">
        <f t="shared" ca="1" si="274"/>
        <v>1</v>
      </c>
    </row>
    <row r="663" spans="1:37" s="73" customFormat="1" hidden="1">
      <c r="A663" s="54">
        <f t="shared" si="269"/>
        <v>3</v>
      </c>
      <c r="B663" s="83"/>
      <c r="C663" s="87" t="s">
        <v>147</v>
      </c>
      <c r="D663" s="88" t="s">
        <v>148</v>
      </c>
      <c r="E663" s="57">
        <f>F663+Y663</f>
        <v>0</v>
      </c>
      <c r="F663" s="57">
        <f>SUM(G663:X663)</f>
        <v>0</v>
      </c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7">
        <f>SUM(Z663:AE663)</f>
        <v>0</v>
      </c>
      <c r="Z663" s="58"/>
      <c r="AA663" s="58"/>
      <c r="AB663" s="58"/>
      <c r="AC663" s="58"/>
      <c r="AD663" s="58"/>
      <c r="AE663" s="58"/>
      <c r="AK663" s="21">
        <f t="shared" ca="1" si="274"/>
        <v>1</v>
      </c>
    </row>
    <row r="664" spans="1:37" s="73" customFormat="1" hidden="1">
      <c r="A664" s="54">
        <f t="shared" si="269"/>
        <v>3</v>
      </c>
      <c r="B664" s="83"/>
      <c r="C664" s="87" t="s">
        <v>149</v>
      </c>
      <c r="D664" s="88" t="s">
        <v>150</v>
      </c>
      <c r="E664" s="57">
        <f>F664+Y664</f>
        <v>0</v>
      </c>
      <c r="F664" s="57">
        <f>SUM(G664:X664)</f>
        <v>0</v>
      </c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7">
        <f>SUM(Z664:AE664)</f>
        <v>0</v>
      </c>
      <c r="Z664" s="58"/>
      <c r="AA664" s="58"/>
      <c r="AB664" s="58"/>
      <c r="AC664" s="58"/>
      <c r="AD664" s="58"/>
      <c r="AE664" s="58"/>
      <c r="AK664" s="21">
        <f t="shared" ca="1" si="274"/>
        <v>1</v>
      </c>
    </row>
    <row r="665" spans="1:37" s="73" customFormat="1" hidden="1">
      <c r="A665" s="54">
        <f t="shared" si="269"/>
        <v>3</v>
      </c>
      <c r="B665" s="83"/>
      <c r="C665" s="87" t="s">
        <v>151</v>
      </c>
      <c r="D665" s="88" t="s">
        <v>152</v>
      </c>
      <c r="E665" s="57">
        <f>F665+Y665</f>
        <v>0</v>
      </c>
      <c r="F665" s="57">
        <f>SUM(G665:X665)</f>
        <v>0</v>
      </c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7">
        <f>SUM(Z665:AE665)</f>
        <v>0</v>
      </c>
      <c r="Z665" s="58"/>
      <c r="AA665" s="58"/>
      <c r="AB665" s="58"/>
      <c r="AC665" s="58"/>
      <c r="AD665" s="58"/>
      <c r="AE665" s="58"/>
      <c r="AK665" s="21">
        <f t="shared" ca="1" si="274"/>
        <v>1</v>
      </c>
    </row>
    <row r="666" spans="1:37" s="73" customFormat="1" hidden="1">
      <c r="A666" s="54">
        <f t="shared" si="269"/>
        <v>3</v>
      </c>
      <c r="B666" s="83"/>
      <c r="C666" s="87" t="s">
        <v>153</v>
      </c>
      <c r="D666" s="88" t="s">
        <v>154</v>
      </c>
      <c r="E666" s="57">
        <f>F666+Y666</f>
        <v>0</v>
      </c>
      <c r="F666" s="57">
        <f>SUM(G666:X666)</f>
        <v>0</v>
      </c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7">
        <f>SUM(Z666:AE666)</f>
        <v>0</v>
      </c>
      <c r="Z666" s="58"/>
      <c r="AA666" s="58"/>
      <c r="AB666" s="58"/>
      <c r="AC666" s="58"/>
      <c r="AD666" s="58"/>
      <c r="AE666" s="58"/>
      <c r="AK666" s="21">
        <f t="shared" ca="1" si="274"/>
        <v>1</v>
      </c>
    </row>
    <row r="667" spans="1:37" s="73" customFormat="1" hidden="1">
      <c r="A667" s="137">
        <f>A668</f>
        <v>3</v>
      </c>
      <c r="B667" s="64"/>
      <c r="C667" s="91"/>
      <c r="D667" s="65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K667" s="21">
        <f t="shared" ca="1" si="274"/>
        <v>0</v>
      </c>
    </row>
    <row r="668" spans="1:37" s="73" customFormat="1" hidden="1">
      <c r="A668" s="137">
        <f>A669</f>
        <v>3</v>
      </c>
      <c r="B668" s="64"/>
      <c r="C668" s="93" t="s">
        <v>165</v>
      </c>
      <c r="D668" s="65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K668" s="21">
        <f t="shared" ca="1" si="274"/>
        <v>0</v>
      </c>
    </row>
    <row r="669" spans="1:37" s="73" customFormat="1" hidden="1">
      <c r="A669" s="54">
        <f t="shared" ref="A669:A675" si="282">IF(MAX(E669:AF669)=0,IF(MIN(E669:AF669)=0,3,2),2)</f>
        <v>3</v>
      </c>
      <c r="B669" s="64"/>
      <c r="C669" s="91" t="s">
        <v>168</v>
      </c>
      <c r="D669" s="88"/>
      <c r="E669" s="94">
        <f t="shared" ref="E669:AE669" si="283">SUM(E670:E671)</f>
        <v>0</v>
      </c>
      <c r="F669" s="94">
        <f t="shared" si="283"/>
        <v>0</v>
      </c>
      <c r="G669" s="94">
        <f t="shared" si="283"/>
        <v>0</v>
      </c>
      <c r="H669" s="94">
        <f t="shared" si="283"/>
        <v>0</v>
      </c>
      <c r="I669" s="94">
        <f t="shared" si="283"/>
        <v>0</v>
      </c>
      <c r="J669" s="94">
        <f t="shared" si="283"/>
        <v>0</v>
      </c>
      <c r="K669" s="94">
        <f t="shared" si="283"/>
        <v>0</v>
      </c>
      <c r="L669" s="94">
        <f t="shared" si="283"/>
        <v>0</v>
      </c>
      <c r="M669" s="94">
        <f t="shared" si="283"/>
        <v>0</v>
      </c>
      <c r="N669" s="94">
        <f t="shared" si="283"/>
        <v>0</v>
      </c>
      <c r="O669" s="94">
        <f t="shared" si="283"/>
        <v>0</v>
      </c>
      <c r="P669" s="94">
        <f t="shared" si="283"/>
        <v>0</v>
      </c>
      <c r="Q669" s="94">
        <f t="shared" si="283"/>
        <v>0</v>
      </c>
      <c r="R669" s="94">
        <f t="shared" si="283"/>
        <v>0</v>
      </c>
      <c r="S669" s="94">
        <f t="shared" si="283"/>
        <v>0</v>
      </c>
      <c r="T669" s="94">
        <f t="shared" si="283"/>
        <v>0</v>
      </c>
      <c r="U669" s="94">
        <f t="shared" si="283"/>
        <v>0</v>
      </c>
      <c r="V669" s="94">
        <f t="shared" si="283"/>
        <v>0</v>
      </c>
      <c r="W669" s="94">
        <f t="shared" si="283"/>
        <v>0</v>
      </c>
      <c r="X669" s="94">
        <f t="shared" si="283"/>
        <v>0</v>
      </c>
      <c r="Y669" s="94">
        <f t="shared" si="283"/>
        <v>0</v>
      </c>
      <c r="Z669" s="94">
        <f t="shared" si="283"/>
        <v>0</v>
      </c>
      <c r="AA669" s="94">
        <f t="shared" si="283"/>
        <v>0</v>
      </c>
      <c r="AB669" s="94">
        <f t="shared" si="283"/>
        <v>0</v>
      </c>
      <c r="AC669" s="94">
        <f t="shared" si="283"/>
        <v>0</v>
      </c>
      <c r="AD669" s="94">
        <f t="shared" si="283"/>
        <v>0</v>
      </c>
      <c r="AE669" s="94">
        <f t="shared" si="283"/>
        <v>0</v>
      </c>
      <c r="AK669" s="21">
        <f t="shared" ca="1" si="274"/>
        <v>0</v>
      </c>
    </row>
    <row r="670" spans="1:37" s="73" customFormat="1" hidden="1">
      <c r="A670" s="54">
        <f t="shared" si="282"/>
        <v>3</v>
      </c>
      <c r="B670" s="64"/>
      <c r="C670" s="95" t="s">
        <v>169</v>
      </c>
      <c r="D670" s="88"/>
      <c r="E670" s="57">
        <f>F670+Y670</f>
        <v>0</v>
      </c>
      <c r="F670" s="57">
        <f>SUM(G670:X670)</f>
        <v>0</v>
      </c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7">
        <f>SUM(Z670:AE670)</f>
        <v>0</v>
      </c>
      <c r="Z670" s="58"/>
      <c r="AA670" s="58"/>
      <c r="AB670" s="58"/>
      <c r="AC670" s="58"/>
      <c r="AD670" s="58"/>
      <c r="AE670" s="58"/>
      <c r="AK670" s="21">
        <f t="shared" ca="1" si="274"/>
        <v>1</v>
      </c>
    </row>
    <row r="671" spans="1:37" s="73" customFormat="1" hidden="1">
      <c r="A671" s="54">
        <f t="shared" si="282"/>
        <v>3</v>
      </c>
      <c r="B671" s="64"/>
      <c r="C671" s="95" t="s">
        <v>170</v>
      </c>
      <c r="D671" s="88"/>
      <c r="E671" s="57">
        <f>F671+Y671</f>
        <v>0</v>
      </c>
      <c r="F671" s="57">
        <f>SUM(G671:X671)</f>
        <v>0</v>
      </c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7">
        <f>SUM(Z671:AE671)</f>
        <v>0</v>
      </c>
      <c r="Z671" s="58"/>
      <c r="AA671" s="58"/>
      <c r="AB671" s="58"/>
      <c r="AC671" s="58"/>
      <c r="AD671" s="58"/>
      <c r="AE671" s="58"/>
      <c r="AK671" s="21">
        <f t="shared" ca="1" si="274"/>
        <v>1</v>
      </c>
    </row>
    <row r="672" spans="1:37" s="73" customFormat="1" hidden="1">
      <c r="A672" s="54">
        <f t="shared" si="282"/>
        <v>3</v>
      </c>
      <c r="B672" s="64"/>
      <c r="C672" s="91" t="s">
        <v>171</v>
      </c>
      <c r="D672" s="88"/>
      <c r="E672" s="94">
        <f t="shared" ref="E672:AE672" si="284">SUM(E673:E674)</f>
        <v>0</v>
      </c>
      <c r="F672" s="94">
        <f t="shared" si="284"/>
        <v>0</v>
      </c>
      <c r="G672" s="94">
        <f t="shared" si="284"/>
        <v>0</v>
      </c>
      <c r="H672" s="94">
        <f t="shared" si="284"/>
        <v>0</v>
      </c>
      <c r="I672" s="94">
        <f t="shared" si="284"/>
        <v>0</v>
      </c>
      <c r="J672" s="94">
        <f t="shared" si="284"/>
        <v>0</v>
      </c>
      <c r="K672" s="94">
        <f t="shared" si="284"/>
        <v>0</v>
      </c>
      <c r="L672" s="94">
        <f t="shared" si="284"/>
        <v>0</v>
      </c>
      <c r="M672" s="94">
        <f t="shared" si="284"/>
        <v>0</v>
      </c>
      <c r="N672" s="94">
        <f t="shared" si="284"/>
        <v>0</v>
      </c>
      <c r="O672" s="94">
        <f t="shared" si="284"/>
        <v>0</v>
      </c>
      <c r="P672" s="94">
        <f t="shared" si="284"/>
        <v>0</v>
      </c>
      <c r="Q672" s="94">
        <f t="shared" si="284"/>
        <v>0</v>
      </c>
      <c r="R672" s="94">
        <f t="shared" si="284"/>
        <v>0</v>
      </c>
      <c r="S672" s="94">
        <f t="shared" si="284"/>
        <v>0</v>
      </c>
      <c r="T672" s="94">
        <f t="shared" si="284"/>
        <v>0</v>
      </c>
      <c r="U672" s="94">
        <f t="shared" si="284"/>
        <v>0</v>
      </c>
      <c r="V672" s="94">
        <f t="shared" si="284"/>
        <v>0</v>
      </c>
      <c r="W672" s="94">
        <f t="shared" si="284"/>
        <v>0</v>
      </c>
      <c r="X672" s="94">
        <f t="shared" si="284"/>
        <v>0</v>
      </c>
      <c r="Y672" s="94">
        <f t="shared" si="284"/>
        <v>0</v>
      </c>
      <c r="Z672" s="94">
        <f t="shared" si="284"/>
        <v>0</v>
      </c>
      <c r="AA672" s="94">
        <f t="shared" si="284"/>
        <v>0</v>
      </c>
      <c r="AB672" s="94">
        <f t="shared" si="284"/>
        <v>0</v>
      </c>
      <c r="AC672" s="94">
        <f t="shared" si="284"/>
        <v>0</v>
      </c>
      <c r="AD672" s="94">
        <f t="shared" si="284"/>
        <v>0</v>
      </c>
      <c r="AE672" s="94">
        <f t="shared" si="284"/>
        <v>0</v>
      </c>
      <c r="AK672" s="21">
        <f t="shared" ca="1" si="274"/>
        <v>0</v>
      </c>
    </row>
    <row r="673" spans="1:37" s="73" customFormat="1" hidden="1">
      <c r="A673" s="54">
        <f t="shared" si="282"/>
        <v>3</v>
      </c>
      <c r="B673" s="64"/>
      <c r="C673" s="96" t="s">
        <v>172</v>
      </c>
      <c r="D673" s="88"/>
      <c r="E673" s="57">
        <f>F673+Y673</f>
        <v>0</v>
      </c>
      <c r="F673" s="57">
        <f>SUM(G673:X673)</f>
        <v>0</v>
      </c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7">
        <f>SUM(Z673:AE673)</f>
        <v>0</v>
      </c>
      <c r="Z673" s="58"/>
      <c r="AA673" s="58"/>
      <c r="AB673" s="58"/>
      <c r="AC673" s="58"/>
      <c r="AD673" s="58"/>
      <c r="AE673" s="58"/>
      <c r="AK673" s="21">
        <f t="shared" ca="1" si="274"/>
        <v>1</v>
      </c>
    </row>
    <row r="674" spans="1:37" s="73" customFormat="1" hidden="1">
      <c r="A674" s="54">
        <f t="shared" si="282"/>
        <v>3</v>
      </c>
      <c r="B674" s="64"/>
      <c r="C674" s="96" t="s">
        <v>173</v>
      </c>
      <c r="D674" s="88"/>
      <c r="E674" s="57">
        <f>F674+Y674</f>
        <v>0</v>
      </c>
      <c r="F674" s="57">
        <f>SUM(G674:X674)</f>
        <v>0</v>
      </c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7">
        <f>SUM(Z674:AE674)</f>
        <v>0</v>
      </c>
      <c r="Z674" s="58"/>
      <c r="AA674" s="58"/>
      <c r="AB674" s="58"/>
      <c r="AC674" s="58"/>
      <c r="AD674" s="58"/>
      <c r="AE674" s="58"/>
      <c r="AK674" s="21">
        <f t="shared" ca="1" si="274"/>
        <v>1</v>
      </c>
    </row>
    <row r="675" spans="1:37" s="73" customFormat="1" hidden="1">
      <c r="A675" s="54">
        <f t="shared" si="282"/>
        <v>3</v>
      </c>
      <c r="B675" s="64"/>
      <c r="C675" s="97" t="s">
        <v>174</v>
      </c>
      <c r="D675" s="88"/>
      <c r="E675" s="53">
        <f t="shared" ref="E675:AE675" si="285">IF(E672=0,0,E637/E672)</f>
        <v>0</v>
      </c>
      <c r="F675" s="53">
        <f t="shared" si="285"/>
        <v>0</v>
      </c>
      <c r="G675" s="53">
        <f t="shared" si="285"/>
        <v>0</v>
      </c>
      <c r="H675" s="53">
        <f t="shared" si="285"/>
        <v>0</v>
      </c>
      <c r="I675" s="53">
        <f t="shared" si="285"/>
        <v>0</v>
      </c>
      <c r="J675" s="53">
        <f t="shared" si="285"/>
        <v>0</v>
      </c>
      <c r="K675" s="53">
        <f t="shared" si="285"/>
        <v>0</v>
      </c>
      <c r="L675" s="53">
        <f t="shared" si="285"/>
        <v>0</v>
      </c>
      <c r="M675" s="53">
        <f t="shared" si="285"/>
        <v>0</v>
      </c>
      <c r="N675" s="53">
        <f t="shared" si="285"/>
        <v>0</v>
      </c>
      <c r="O675" s="53">
        <f t="shared" si="285"/>
        <v>0</v>
      </c>
      <c r="P675" s="53">
        <f t="shared" si="285"/>
        <v>0</v>
      </c>
      <c r="Q675" s="53">
        <f t="shared" si="285"/>
        <v>0</v>
      </c>
      <c r="R675" s="53">
        <f t="shared" si="285"/>
        <v>0</v>
      </c>
      <c r="S675" s="53">
        <f t="shared" si="285"/>
        <v>0</v>
      </c>
      <c r="T675" s="53">
        <f t="shared" si="285"/>
        <v>0</v>
      </c>
      <c r="U675" s="53">
        <f t="shared" si="285"/>
        <v>0</v>
      </c>
      <c r="V675" s="53">
        <f t="shared" si="285"/>
        <v>0</v>
      </c>
      <c r="W675" s="53">
        <f t="shared" si="285"/>
        <v>0</v>
      </c>
      <c r="X675" s="53">
        <f t="shared" si="285"/>
        <v>0</v>
      </c>
      <c r="Y675" s="53">
        <f t="shared" si="285"/>
        <v>0</v>
      </c>
      <c r="Z675" s="53">
        <f t="shared" si="285"/>
        <v>0</v>
      </c>
      <c r="AA675" s="53">
        <f t="shared" si="285"/>
        <v>0</v>
      </c>
      <c r="AB675" s="53">
        <f t="shared" si="285"/>
        <v>0</v>
      </c>
      <c r="AC675" s="53">
        <f t="shared" si="285"/>
        <v>0</v>
      </c>
      <c r="AD675" s="53">
        <f t="shared" si="285"/>
        <v>0</v>
      </c>
      <c r="AE675" s="53">
        <f t="shared" si="285"/>
        <v>0</v>
      </c>
      <c r="AK675" s="21">
        <f t="shared" ca="1" si="274"/>
        <v>0</v>
      </c>
    </row>
    <row r="676" spans="1:37" s="73" customFormat="1" hidden="1">
      <c r="A676" s="137">
        <f>A677</f>
        <v>3</v>
      </c>
      <c r="B676" s="136"/>
      <c r="C676" s="121"/>
      <c r="D676" s="131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  <c r="AA676" s="117"/>
      <c r="AB676" s="117"/>
      <c r="AC676" s="117"/>
      <c r="AD676" s="117"/>
      <c r="AE676" s="117"/>
      <c r="AK676" s="21">
        <f t="shared" ca="1" si="274"/>
        <v>0</v>
      </c>
    </row>
    <row r="677" spans="1:37" s="73" customFormat="1" hidden="1">
      <c r="A677" s="92">
        <f>IF(ROUND(MAX(E677:AF677),0)=0,IF(ROUND(MIN(E677:AF677),0)=0,3,2),2)</f>
        <v>3</v>
      </c>
      <c r="B677" s="136"/>
      <c r="C677" s="138" t="s">
        <v>256</v>
      </c>
      <c r="D677" s="131"/>
      <c r="E677" s="117">
        <f t="shared" ref="E677:AE677" si="286">E680+E687+E693</f>
        <v>0</v>
      </c>
      <c r="F677" s="117">
        <f t="shared" si="286"/>
        <v>0</v>
      </c>
      <c r="G677" s="117">
        <f t="shared" si="286"/>
        <v>0</v>
      </c>
      <c r="H677" s="117">
        <f t="shared" si="286"/>
        <v>0</v>
      </c>
      <c r="I677" s="117">
        <f t="shared" si="286"/>
        <v>0</v>
      </c>
      <c r="J677" s="117">
        <f t="shared" si="286"/>
        <v>0</v>
      </c>
      <c r="K677" s="117">
        <f t="shared" si="286"/>
        <v>0</v>
      </c>
      <c r="L677" s="117">
        <f t="shared" si="286"/>
        <v>0</v>
      </c>
      <c r="M677" s="117">
        <f t="shared" si="286"/>
        <v>0</v>
      </c>
      <c r="N677" s="117">
        <f t="shared" si="286"/>
        <v>0</v>
      </c>
      <c r="O677" s="117">
        <f t="shared" si="286"/>
        <v>0</v>
      </c>
      <c r="P677" s="117">
        <f t="shared" si="286"/>
        <v>0</v>
      </c>
      <c r="Q677" s="117">
        <f t="shared" si="286"/>
        <v>0</v>
      </c>
      <c r="R677" s="117">
        <f t="shared" si="286"/>
        <v>0</v>
      </c>
      <c r="S677" s="117">
        <f t="shared" si="286"/>
        <v>0</v>
      </c>
      <c r="T677" s="117">
        <f t="shared" si="286"/>
        <v>0</v>
      </c>
      <c r="U677" s="117">
        <f t="shared" si="286"/>
        <v>0</v>
      </c>
      <c r="V677" s="117">
        <f t="shared" si="286"/>
        <v>0</v>
      </c>
      <c r="W677" s="117">
        <f t="shared" si="286"/>
        <v>0</v>
      </c>
      <c r="X677" s="117">
        <f t="shared" si="286"/>
        <v>0</v>
      </c>
      <c r="Y677" s="117">
        <f t="shared" si="286"/>
        <v>0</v>
      </c>
      <c r="Z677" s="117">
        <f t="shared" si="286"/>
        <v>0</v>
      </c>
      <c r="AA677" s="117">
        <f t="shared" si="286"/>
        <v>0</v>
      </c>
      <c r="AB677" s="117">
        <f t="shared" si="286"/>
        <v>0</v>
      </c>
      <c r="AC677" s="117">
        <f t="shared" si="286"/>
        <v>0</v>
      </c>
      <c r="AD677" s="117">
        <f t="shared" si="286"/>
        <v>0</v>
      </c>
      <c r="AE677" s="117">
        <f t="shared" si="286"/>
        <v>0</v>
      </c>
      <c r="AK677" s="21">
        <f t="shared" ca="1" si="274"/>
        <v>0</v>
      </c>
    </row>
    <row r="678" spans="1:37" s="73" customFormat="1" hidden="1">
      <c r="A678" s="137">
        <f>A679</f>
        <v>3</v>
      </c>
      <c r="B678" s="136"/>
      <c r="C678" s="121"/>
      <c r="D678" s="131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K678" s="21">
        <f t="shared" ca="1" si="274"/>
        <v>0</v>
      </c>
    </row>
    <row r="679" spans="1:37" s="73" customFormat="1" hidden="1">
      <c r="A679" s="137">
        <f>A680</f>
        <v>3</v>
      </c>
      <c r="B679" s="136"/>
      <c r="C679" s="139" t="s">
        <v>257</v>
      </c>
      <c r="D679" s="131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  <c r="AA679" s="117"/>
      <c r="AB679" s="117"/>
      <c r="AC679" s="117"/>
      <c r="AD679" s="117"/>
      <c r="AE679" s="117"/>
      <c r="AK679" s="21">
        <f t="shared" ca="1" si="274"/>
        <v>0</v>
      </c>
    </row>
    <row r="680" spans="1:37" s="73" customFormat="1" hidden="1">
      <c r="A680" s="54">
        <f>IF(MAX(E680:AF680)=0,IF(MIN(E680:AF680)=0,3,2),2)</f>
        <v>3</v>
      </c>
      <c r="B680" s="56"/>
      <c r="C680" s="71" t="s">
        <v>115</v>
      </c>
      <c r="D680" s="72"/>
      <c r="E680" s="53">
        <f t="shared" ref="E680:AE680" si="287">SUBTOTAL(9,E681:E684)</f>
        <v>0</v>
      </c>
      <c r="F680" s="53">
        <f t="shared" si="287"/>
        <v>0</v>
      </c>
      <c r="G680" s="53">
        <f t="shared" si="287"/>
        <v>0</v>
      </c>
      <c r="H680" s="53">
        <f t="shared" si="287"/>
        <v>0</v>
      </c>
      <c r="I680" s="53">
        <f t="shared" si="287"/>
        <v>0</v>
      </c>
      <c r="J680" s="53">
        <f t="shared" si="287"/>
        <v>0</v>
      </c>
      <c r="K680" s="53">
        <f t="shared" si="287"/>
        <v>0</v>
      </c>
      <c r="L680" s="53">
        <f t="shared" si="287"/>
        <v>0</v>
      </c>
      <c r="M680" s="53">
        <f t="shared" si="287"/>
        <v>0</v>
      </c>
      <c r="N680" s="53">
        <f t="shared" si="287"/>
        <v>0</v>
      </c>
      <c r="O680" s="53">
        <f t="shared" si="287"/>
        <v>0</v>
      </c>
      <c r="P680" s="53">
        <f t="shared" si="287"/>
        <v>0</v>
      </c>
      <c r="Q680" s="53">
        <f t="shared" si="287"/>
        <v>0</v>
      </c>
      <c r="R680" s="53">
        <f t="shared" si="287"/>
        <v>0</v>
      </c>
      <c r="S680" s="53">
        <f t="shared" si="287"/>
        <v>0</v>
      </c>
      <c r="T680" s="53">
        <f t="shared" si="287"/>
        <v>0</v>
      </c>
      <c r="U680" s="53">
        <f t="shared" si="287"/>
        <v>0</v>
      </c>
      <c r="V680" s="53">
        <f t="shared" si="287"/>
        <v>0</v>
      </c>
      <c r="W680" s="53">
        <f t="shared" si="287"/>
        <v>0</v>
      </c>
      <c r="X680" s="53">
        <f t="shared" si="287"/>
        <v>0</v>
      </c>
      <c r="Y680" s="53">
        <f t="shared" si="287"/>
        <v>0</v>
      </c>
      <c r="Z680" s="53">
        <f t="shared" si="287"/>
        <v>0</v>
      </c>
      <c r="AA680" s="53">
        <f t="shared" si="287"/>
        <v>0</v>
      </c>
      <c r="AB680" s="53">
        <f t="shared" si="287"/>
        <v>0</v>
      </c>
      <c r="AC680" s="53">
        <f t="shared" si="287"/>
        <v>0</v>
      </c>
      <c r="AD680" s="53">
        <f t="shared" si="287"/>
        <v>0</v>
      </c>
      <c r="AE680" s="53">
        <f t="shared" si="287"/>
        <v>0</v>
      </c>
      <c r="AK680" s="21">
        <f t="shared" ca="1" si="274"/>
        <v>0</v>
      </c>
    </row>
    <row r="681" spans="1:37" s="73" customFormat="1" hidden="1">
      <c r="A681" s="54">
        <f>IF(MAX(E681:AF681)=0,IF(MIN(E681:AF681)=0,3,2),2)</f>
        <v>3</v>
      </c>
      <c r="B681" s="83"/>
      <c r="C681" s="87" t="s">
        <v>138</v>
      </c>
      <c r="D681" s="85" t="s">
        <v>108</v>
      </c>
      <c r="E681" s="57">
        <f>F681+Y681</f>
        <v>0</v>
      </c>
      <c r="F681" s="57">
        <f>SUM(G681:X681)</f>
        <v>0</v>
      </c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7">
        <f>SUM(Z681:AE681)</f>
        <v>0</v>
      </c>
      <c r="Z681" s="58"/>
      <c r="AA681" s="58"/>
      <c r="AB681" s="58"/>
      <c r="AC681" s="58"/>
      <c r="AD681" s="58"/>
      <c r="AE681" s="58"/>
      <c r="AK681" s="21">
        <f t="shared" ca="1" si="274"/>
        <v>1</v>
      </c>
    </row>
    <row r="682" spans="1:37" s="73" customFormat="1" hidden="1">
      <c r="A682" s="54">
        <f>IF(MAX(E682:AF682)=0,IF(MIN(E682:AF682)=0,3,2),2)</f>
        <v>3</v>
      </c>
      <c r="B682" s="83"/>
      <c r="C682" s="82" t="s">
        <v>131</v>
      </c>
      <c r="D682" s="79" t="s">
        <v>60</v>
      </c>
      <c r="E682" s="57">
        <f>F682+Y682</f>
        <v>0</v>
      </c>
      <c r="F682" s="57">
        <f>SUM(G682:X682)</f>
        <v>0</v>
      </c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7">
        <f>SUM(Z682:AE682)</f>
        <v>0</v>
      </c>
      <c r="Z682" s="58"/>
      <c r="AA682" s="58"/>
      <c r="AB682" s="58"/>
      <c r="AC682" s="58"/>
      <c r="AD682" s="58"/>
      <c r="AE682" s="58"/>
      <c r="AK682" s="21">
        <f t="shared" ca="1" si="274"/>
        <v>1</v>
      </c>
    </row>
    <row r="683" spans="1:37" s="73" customFormat="1" hidden="1">
      <c r="A683" s="54">
        <f>IF(MAX(E683:AF683)=0,IF(MIN(E683:AF683)=0,3,2),2)</f>
        <v>3</v>
      </c>
      <c r="B683" s="78"/>
      <c r="C683" s="82" t="s">
        <v>312</v>
      </c>
      <c r="D683" s="79" t="s">
        <v>71</v>
      </c>
      <c r="E683" s="57">
        <f>F683+Y683</f>
        <v>0</v>
      </c>
      <c r="F683" s="57">
        <f>SUM(G683:X683)</f>
        <v>0</v>
      </c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7">
        <f>SUM(Z683:AE683)</f>
        <v>0</v>
      </c>
      <c r="Z683" s="58"/>
      <c r="AA683" s="58"/>
      <c r="AB683" s="58"/>
      <c r="AC683" s="58"/>
      <c r="AD683" s="58"/>
      <c r="AE683" s="58"/>
      <c r="AK683" s="21">
        <f t="shared" ca="1" si="274"/>
        <v>1</v>
      </c>
    </row>
    <row r="684" spans="1:37" s="73" customFormat="1" hidden="1">
      <c r="A684" s="54">
        <f>IF(MAX(E684:AF684)=0,IF(MIN(E684:AF684)=0,3,2),2)</f>
        <v>3</v>
      </c>
      <c r="B684" s="83"/>
      <c r="C684" s="87" t="s">
        <v>153</v>
      </c>
      <c r="D684" s="88" t="s">
        <v>154</v>
      </c>
      <c r="E684" s="57">
        <f>F684+Y684</f>
        <v>0</v>
      </c>
      <c r="F684" s="57">
        <f>SUM(G684:X684)</f>
        <v>0</v>
      </c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7">
        <f>SUM(Z684:AE684)</f>
        <v>0</v>
      </c>
      <c r="Z684" s="58"/>
      <c r="AA684" s="58"/>
      <c r="AB684" s="58"/>
      <c r="AC684" s="58"/>
      <c r="AD684" s="58"/>
      <c r="AE684" s="58"/>
      <c r="AK684" s="21">
        <f t="shared" ca="1" si="274"/>
        <v>1</v>
      </c>
    </row>
    <row r="685" spans="1:37" s="73" customFormat="1" hidden="1">
      <c r="A685" s="137">
        <f>A686</f>
        <v>3</v>
      </c>
      <c r="B685" s="136"/>
      <c r="C685" s="121"/>
      <c r="D685" s="131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K685" s="21">
        <f t="shared" ca="1" si="274"/>
        <v>0</v>
      </c>
    </row>
    <row r="686" spans="1:37" s="73" customFormat="1" hidden="1">
      <c r="A686" s="137">
        <f>A687</f>
        <v>3</v>
      </c>
      <c r="B686" s="136"/>
      <c r="C686" s="139" t="s">
        <v>258</v>
      </c>
      <c r="D686" s="131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  <c r="AA686" s="117"/>
      <c r="AB686" s="117"/>
      <c r="AC686" s="117"/>
      <c r="AD686" s="117"/>
      <c r="AE686" s="117"/>
      <c r="AK686" s="21">
        <f t="shared" ca="1" si="274"/>
        <v>0</v>
      </c>
    </row>
    <row r="687" spans="1:37" s="73" customFormat="1" hidden="1">
      <c r="A687" s="54">
        <f>IF(MAX(E687:AF687)=0,IF(MIN(E687:AF687)=0,3,2),2)</f>
        <v>3</v>
      </c>
      <c r="B687" s="56"/>
      <c r="C687" s="71" t="s">
        <v>115</v>
      </c>
      <c r="D687" s="72"/>
      <c r="E687" s="53">
        <f t="shared" ref="E687:AE687" si="288">SUBTOTAL(9,E688:E690)</f>
        <v>0</v>
      </c>
      <c r="F687" s="53">
        <f t="shared" si="288"/>
        <v>0</v>
      </c>
      <c r="G687" s="53">
        <f t="shared" si="288"/>
        <v>0</v>
      </c>
      <c r="H687" s="53">
        <f t="shared" si="288"/>
        <v>0</v>
      </c>
      <c r="I687" s="53">
        <f t="shared" si="288"/>
        <v>0</v>
      </c>
      <c r="J687" s="53">
        <f t="shared" si="288"/>
        <v>0</v>
      </c>
      <c r="K687" s="53">
        <f t="shared" si="288"/>
        <v>0</v>
      </c>
      <c r="L687" s="53">
        <f t="shared" si="288"/>
        <v>0</v>
      </c>
      <c r="M687" s="53">
        <f t="shared" si="288"/>
        <v>0</v>
      </c>
      <c r="N687" s="53">
        <f t="shared" si="288"/>
        <v>0</v>
      </c>
      <c r="O687" s="53">
        <f t="shared" si="288"/>
        <v>0</v>
      </c>
      <c r="P687" s="53">
        <f t="shared" si="288"/>
        <v>0</v>
      </c>
      <c r="Q687" s="53">
        <f t="shared" si="288"/>
        <v>0</v>
      </c>
      <c r="R687" s="53">
        <f t="shared" si="288"/>
        <v>0</v>
      </c>
      <c r="S687" s="53">
        <f t="shared" si="288"/>
        <v>0</v>
      </c>
      <c r="T687" s="53">
        <f t="shared" si="288"/>
        <v>0</v>
      </c>
      <c r="U687" s="53">
        <f t="shared" si="288"/>
        <v>0</v>
      </c>
      <c r="V687" s="53">
        <f t="shared" si="288"/>
        <v>0</v>
      </c>
      <c r="W687" s="53">
        <f t="shared" si="288"/>
        <v>0</v>
      </c>
      <c r="X687" s="53">
        <f t="shared" si="288"/>
        <v>0</v>
      </c>
      <c r="Y687" s="53">
        <f t="shared" si="288"/>
        <v>0</v>
      </c>
      <c r="Z687" s="53">
        <f t="shared" si="288"/>
        <v>0</v>
      </c>
      <c r="AA687" s="53">
        <f t="shared" si="288"/>
        <v>0</v>
      </c>
      <c r="AB687" s="53">
        <f t="shared" si="288"/>
        <v>0</v>
      </c>
      <c r="AC687" s="53">
        <f t="shared" si="288"/>
        <v>0</v>
      </c>
      <c r="AD687" s="53">
        <f t="shared" si="288"/>
        <v>0</v>
      </c>
      <c r="AE687" s="53">
        <f t="shared" si="288"/>
        <v>0</v>
      </c>
      <c r="AK687" s="21">
        <f t="shared" ca="1" si="274"/>
        <v>0</v>
      </c>
    </row>
    <row r="688" spans="1:37" s="73" customFormat="1" hidden="1">
      <c r="A688" s="54">
        <f>IF(MAX(E688:AF688)=0,IF(MIN(E688:AF688)=0,3,2),2)</f>
        <v>3</v>
      </c>
      <c r="B688" s="83"/>
      <c r="C688" s="87" t="s">
        <v>139</v>
      </c>
      <c r="D688" s="88" t="s">
        <v>110</v>
      </c>
      <c r="E688" s="57">
        <f>F688+Y688</f>
        <v>0</v>
      </c>
      <c r="F688" s="57">
        <f>SUM(G688:X688)</f>
        <v>0</v>
      </c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7">
        <f>SUM(Z688:AE688)</f>
        <v>0</v>
      </c>
      <c r="Z688" s="58"/>
      <c r="AA688" s="58"/>
      <c r="AB688" s="58"/>
      <c r="AC688" s="58"/>
      <c r="AD688" s="58"/>
      <c r="AE688" s="58"/>
      <c r="AK688" s="21">
        <f t="shared" ca="1" si="274"/>
        <v>1</v>
      </c>
    </row>
    <row r="689" spans="1:37" s="73" customFormat="1" hidden="1">
      <c r="A689" s="54">
        <f>IF(MAX(E689:AF689)=0,IF(MIN(E689:AF689)=0,3,2),2)</f>
        <v>3</v>
      </c>
      <c r="B689" s="83"/>
      <c r="C689" s="82" t="s">
        <v>131</v>
      </c>
      <c r="D689" s="79" t="s">
        <v>60</v>
      </c>
      <c r="E689" s="57">
        <f>F689+Y689</f>
        <v>0</v>
      </c>
      <c r="F689" s="57">
        <f>SUM(G689:X689)</f>
        <v>0</v>
      </c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7">
        <f>SUM(Z689:AE689)</f>
        <v>0</v>
      </c>
      <c r="Z689" s="58"/>
      <c r="AA689" s="58"/>
      <c r="AB689" s="58"/>
      <c r="AC689" s="58"/>
      <c r="AD689" s="58"/>
      <c r="AE689" s="58"/>
      <c r="AK689" s="21">
        <f t="shared" ca="1" si="274"/>
        <v>1</v>
      </c>
    </row>
    <row r="690" spans="1:37" s="73" customFormat="1" hidden="1">
      <c r="A690" s="54">
        <f>IF(MAX(E690:AF690)=0,IF(MIN(E690:AF690)=0,3,2),2)</f>
        <v>3</v>
      </c>
      <c r="B690" s="78"/>
      <c r="C690" s="82" t="s">
        <v>312</v>
      </c>
      <c r="D690" s="79" t="s">
        <v>71</v>
      </c>
      <c r="E690" s="57">
        <f>F690+Y690</f>
        <v>0</v>
      </c>
      <c r="F690" s="57">
        <f>SUM(G690:X690)</f>
        <v>0</v>
      </c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7">
        <f>SUM(Z690:AE690)</f>
        <v>0</v>
      </c>
      <c r="Z690" s="58"/>
      <c r="AA690" s="58"/>
      <c r="AB690" s="58"/>
      <c r="AC690" s="58"/>
      <c r="AD690" s="58"/>
      <c r="AE690" s="58"/>
      <c r="AK690" s="21">
        <f t="shared" ca="1" si="274"/>
        <v>1</v>
      </c>
    </row>
    <row r="691" spans="1:37" s="73" customFormat="1" hidden="1">
      <c r="A691" s="137">
        <f>A692</f>
        <v>3</v>
      </c>
      <c r="B691" s="136"/>
      <c r="C691" s="121"/>
      <c r="D691" s="131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K691" s="21">
        <f t="shared" ca="1" si="274"/>
        <v>0</v>
      </c>
    </row>
    <row r="692" spans="1:37" s="73" customFormat="1" ht="25.5" hidden="1">
      <c r="A692" s="137">
        <f>A693</f>
        <v>3</v>
      </c>
      <c r="B692" s="136"/>
      <c r="C692" s="140" t="s">
        <v>259</v>
      </c>
      <c r="D692" s="131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17"/>
      <c r="AD692" s="117"/>
      <c r="AE692" s="117"/>
      <c r="AK692" s="21">
        <f t="shared" ca="1" si="274"/>
        <v>0</v>
      </c>
    </row>
    <row r="693" spans="1:37" s="73" customFormat="1" hidden="1">
      <c r="A693" s="54">
        <f t="shared" ref="A693:A722" si="289">IF(MAX(E693:AF693)=0,IF(MIN(E693:AF693)=0,3,2),2)</f>
        <v>3</v>
      </c>
      <c r="B693" s="56"/>
      <c r="C693" s="71" t="s">
        <v>115</v>
      </c>
      <c r="D693" s="72"/>
      <c r="E693" s="53">
        <f t="shared" ref="E693:AE693" si="290">SUBTOTAL(9,E694:E722)</f>
        <v>0</v>
      </c>
      <c r="F693" s="53">
        <f t="shared" si="290"/>
        <v>0</v>
      </c>
      <c r="G693" s="53">
        <f t="shared" si="290"/>
        <v>0</v>
      </c>
      <c r="H693" s="53">
        <f t="shared" si="290"/>
        <v>0</v>
      </c>
      <c r="I693" s="53">
        <f t="shared" si="290"/>
        <v>0</v>
      </c>
      <c r="J693" s="53">
        <f t="shared" si="290"/>
        <v>0</v>
      </c>
      <c r="K693" s="53">
        <f t="shared" si="290"/>
        <v>0</v>
      </c>
      <c r="L693" s="53">
        <f t="shared" si="290"/>
        <v>0</v>
      </c>
      <c r="M693" s="53">
        <f t="shared" si="290"/>
        <v>0</v>
      </c>
      <c r="N693" s="53">
        <f t="shared" si="290"/>
        <v>0</v>
      </c>
      <c r="O693" s="53">
        <f t="shared" si="290"/>
        <v>0</v>
      </c>
      <c r="P693" s="53">
        <f t="shared" si="290"/>
        <v>0</v>
      </c>
      <c r="Q693" s="53">
        <f t="shared" si="290"/>
        <v>0</v>
      </c>
      <c r="R693" s="53">
        <f t="shared" si="290"/>
        <v>0</v>
      </c>
      <c r="S693" s="53">
        <f t="shared" si="290"/>
        <v>0</v>
      </c>
      <c r="T693" s="53">
        <f t="shared" si="290"/>
        <v>0</v>
      </c>
      <c r="U693" s="53">
        <f t="shared" si="290"/>
        <v>0</v>
      </c>
      <c r="V693" s="53">
        <f t="shared" si="290"/>
        <v>0</v>
      </c>
      <c r="W693" s="53">
        <f t="shared" si="290"/>
        <v>0</v>
      </c>
      <c r="X693" s="53">
        <f t="shared" si="290"/>
        <v>0</v>
      </c>
      <c r="Y693" s="53">
        <f t="shared" si="290"/>
        <v>0</v>
      </c>
      <c r="Z693" s="53">
        <f t="shared" si="290"/>
        <v>0</v>
      </c>
      <c r="AA693" s="53">
        <f t="shared" si="290"/>
        <v>0</v>
      </c>
      <c r="AB693" s="53">
        <f t="shared" si="290"/>
        <v>0</v>
      </c>
      <c r="AC693" s="53">
        <f t="shared" si="290"/>
        <v>0</v>
      </c>
      <c r="AD693" s="53">
        <f t="shared" si="290"/>
        <v>0</v>
      </c>
      <c r="AE693" s="53">
        <f t="shared" si="290"/>
        <v>0</v>
      </c>
      <c r="AK693" s="21">
        <f t="shared" ca="1" si="274"/>
        <v>0</v>
      </c>
    </row>
    <row r="694" spans="1:37" s="73" customFormat="1" hidden="1">
      <c r="A694" s="54">
        <f t="shared" si="289"/>
        <v>3</v>
      </c>
      <c r="B694" s="56" t="s">
        <v>116</v>
      </c>
      <c r="C694" s="74" t="s">
        <v>117</v>
      </c>
      <c r="D694" s="72"/>
      <c r="E694" s="53">
        <f t="shared" ref="E694:AE694" si="291">SUBTOTAL(9,E695:E713)</f>
        <v>0</v>
      </c>
      <c r="F694" s="53">
        <f t="shared" si="291"/>
        <v>0</v>
      </c>
      <c r="G694" s="53">
        <f t="shared" si="291"/>
        <v>0</v>
      </c>
      <c r="H694" s="53">
        <f t="shared" si="291"/>
        <v>0</v>
      </c>
      <c r="I694" s="53">
        <f t="shared" si="291"/>
        <v>0</v>
      </c>
      <c r="J694" s="53">
        <f t="shared" si="291"/>
        <v>0</v>
      </c>
      <c r="K694" s="53">
        <f t="shared" si="291"/>
        <v>0</v>
      </c>
      <c r="L694" s="53">
        <f t="shared" si="291"/>
        <v>0</v>
      </c>
      <c r="M694" s="53">
        <f t="shared" si="291"/>
        <v>0</v>
      </c>
      <c r="N694" s="53">
        <f t="shared" si="291"/>
        <v>0</v>
      </c>
      <c r="O694" s="53">
        <f t="shared" si="291"/>
        <v>0</v>
      </c>
      <c r="P694" s="53">
        <f t="shared" si="291"/>
        <v>0</v>
      </c>
      <c r="Q694" s="53">
        <f t="shared" si="291"/>
        <v>0</v>
      </c>
      <c r="R694" s="53">
        <f t="shared" si="291"/>
        <v>0</v>
      </c>
      <c r="S694" s="53">
        <f t="shared" si="291"/>
        <v>0</v>
      </c>
      <c r="T694" s="53">
        <f t="shared" si="291"/>
        <v>0</v>
      </c>
      <c r="U694" s="53">
        <f t="shared" si="291"/>
        <v>0</v>
      </c>
      <c r="V694" s="53">
        <f t="shared" si="291"/>
        <v>0</v>
      </c>
      <c r="W694" s="53">
        <f t="shared" si="291"/>
        <v>0</v>
      </c>
      <c r="X694" s="53">
        <f t="shared" si="291"/>
        <v>0</v>
      </c>
      <c r="Y694" s="53">
        <f t="shared" si="291"/>
        <v>0</v>
      </c>
      <c r="Z694" s="53">
        <f t="shared" si="291"/>
        <v>0</v>
      </c>
      <c r="AA694" s="53">
        <f t="shared" si="291"/>
        <v>0</v>
      </c>
      <c r="AB694" s="53">
        <f t="shared" si="291"/>
        <v>0</v>
      </c>
      <c r="AC694" s="53">
        <f t="shared" si="291"/>
        <v>0</v>
      </c>
      <c r="AD694" s="53">
        <f t="shared" si="291"/>
        <v>0</v>
      </c>
      <c r="AE694" s="53">
        <f t="shared" si="291"/>
        <v>0</v>
      </c>
      <c r="AK694" s="21">
        <f t="shared" ca="1" si="274"/>
        <v>0</v>
      </c>
    </row>
    <row r="695" spans="1:37" s="73" customFormat="1" hidden="1">
      <c r="A695" s="54">
        <f t="shared" si="289"/>
        <v>3</v>
      </c>
      <c r="B695" s="59"/>
      <c r="C695" s="84" t="s">
        <v>291</v>
      </c>
      <c r="D695" s="72"/>
      <c r="E695" s="53">
        <f t="shared" ref="E695:AE695" si="292">SUBTOTAL(9,E696:E705)</f>
        <v>0</v>
      </c>
      <c r="F695" s="53">
        <f t="shared" si="292"/>
        <v>0</v>
      </c>
      <c r="G695" s="53">
        <f t="shared" si="292"/>
        <v>0</v>
      </c>
      <c r="H695" s="53">
        <f t="shared" si="292"/>
        <v>0</v>
      </c>
      <c r="I695" s="53">
        <f t="shared" si="292"/>
        <v>0</v>
      </c>
      <c r="J695" s="53">
        <f t="shared" si="292"/>
        <v>0</v>
      </c>
      <c r="K695" s="53">
        <f t="shared" si="292"/>
        <v>0</v>
      </c>
      <c r="L695" s="53">
        <f t="shared" si="292"/>
        <v>0</v>
      </c>
      <c r="M695" s="53">
        <f t="shared" si="292"/>
        <v>0</v>
      </c>
      <c r="N695" s="53">
        <f t="shared" si="292"/>
        <v>0</v>
      </c>
      <c r="O695" s="53">
        <f t="shared" si="292"/>
        <v>0</v>
      </c>
      <c r="P695" s="53">
        <f t="shared" si="292"/>
        <v>0</v>
      </c>
      <c r="Q695" s="53">
        <f t="shared" si="292"/>
        <v>0</v>
      </c>
      <c r="R695" s="53">
        <f t="shared" si="292"/>
        <v>0</v>
      </c>
      <c r="S695" s="53">
        <f t="shared" si="292"/>
        <v>0</v>
      </c>
      <c r="T695" s="53">
        <f t="shared" si="292"/>
        <v>0</v>
      </c>
      <c r="U695" s="53">
        <f t="shared" si="292"/>
        <v>0</v>
      </c>
      <c r="V695" s="53">
        <f t="shared" si="292"/>
        <v>0</v>
      </c>
      <c r="W695" s="53">
        <f t="shared" si="292"/>
        <v>0</v>
      </c>
      <c r="X695" s="53">
        <f t="shared" si="292"/>
        <v>0</v>
      </c>
      <c r="Y695" s="53">
        <f t="shared" si="292"/>
        <v>0</v>
      </c>
      <c r="Z695" s="53">
        <f t="shared" si="292"/>
        <v>0</v>
      </c>
      <c r="AA695" s="53">
        <f t="shared" si="292"/>
        <v>0</v>
      </c>
      <c r="AB695" s="53">
        <f t="shared" si="292"/>
        <v>0</v>
      </c>
      <c r="AC695" s="53">
        <f t="shared" si="292"/>
        <v>0</v>
      </c>
      <c r="AD695" s="53">
        <f t="shared" si="292"/>
        <v>0</v>
      </c>
      <c r="AE695" s="53">
        <f t="shared" si="292"/>
        <v>0</v>
      </c>
      <c r="AK695" s="21">
        <f t="shared" ca="1" si="274"/>
        <v>0</v>
      </c>
    </row>
    <row r="696" spans="1:37" s="73" customFormat="1" ht="25.5" hidden="1">
      <c r="A696" s="54">
        <f t="shared" si="289"/>
        <v>3</v>
      </c>
      <c r="B696" s="75"/>
      <c r="C696" s="77" t="s">
        <v>118</v>
      </c>
      <c r="D696" s="76" t="s">
        <v>53</v>
      </c>
      <c r="E696" s="53">
        <f t="shared" ref="E696:AE696" si="293">SUBTOTAL(9,E697:E698)</f>
        <v>0</v>
      </c>
      <c r="F696" s="53">
        <f t="shared" si="293"/>
        <v>0</v>
      </c>
      <c r="G696" s="53">
        <f t="shared" si="293"/>
        <v>0</v>
      </c>
      <c r="H696" s="53">
        <f t="shared" si="293"/>
        <v>0</v>
      </c>
      <c r="I696" s="53">
        <f t="shared" si="293"/>
        <v>0</v>
      </c>
      <c r="J696" s="53">
        <f t="shared" si="293"/>
        <v>0</v>
      </c>
      <c r="K696" s="53">
        <f t="shared" si="293"/>
        <v>0</v>
      </c>
      <c r="L696" s="53">
        <f t="shared" si="293"/>
        <v>0</v>
      </c>
      <c r="M696" s="53">
        <f t="shared" si="293"/>
        <v>0</v>
      </c>
      <c r="N696" s="53">
        <f t="shared" si="293"/>
        <v>0</v>
      </c>
      <c r="O696" s="53">
        <f t="shared" si="293"/>
        <v>0</v>
      </c>
      <c r="P696" s="53">
        <f t="shared" si="293"/>
        <v>0</v>
      </c>
      <c r="Q696" s="53">
        <f t="shared" si="293"/>
        <v>0</v>
      </c>
      <c r="R696" s="53">
        <f t="shared" si="293"/>
        <v>0</v>
      </c>
      <c r="S696" s="53">
        <f t="shared" si="293"/>
        <v>0</v>
      </c>
      <c r="T696" s="53">
        <f t="shared" si="293"/>
        <v>0</v>
      </c>
      <c r="U696" s="53">
        <f t="shared" si="293"/>
        <v>0</v>
      </c>
      <c r="V696" s="53">
        <f t="shared" si="293"/>
        <v>0</v>
      </c>
      <c r="W696" s="53">
        <f t="shared" si="293"/>
        <v>0</v>
      </c>
      <c r="X696" s="53">
        <f t="shared" si="293"/>
        <v>0</v>
      </c>
      <c r="Y696" s="53">
        <f t="shared" si="293"/>
        <v>0</v>
      </c>
      <c r="Z696" s="53">
        <f t="shared" si="293"/>
        <v>0</v>
      </c>
      <c r="AA696" s="53">
        <f t="shared" si="293"/>
        <v>0</v>
      </c>
      <c r="AB696" s="53">
        <f t="shared" si="293"/>
        <v>0</v>
      </c>
      <c r="AC696" s="53">
        <f t="shared" si="293"/>
        <v>0</v>
      </c>
      <c r="AD696" s="53">
        <f t="shared" si="293"/>
        <v>0</v>
      </c>
      <c r="AE696" s="53">
        <f t="shared" si="293"/>
        <v>0</v>
      </c>
      <c r="AK696" s="21">
        <f t="shared" ca="1" si="274"/>
        <v>0</v>
      </c>
    </row>
    <row r="697" spans="1:37" s="73" customFormat="1" ht="25.5" hidden="1">
      <c r="A697" s="54">
        <f t="shared" si="289"/>
        <v>3</v>
      </c>
      <c r="B697" s="75"/>
      <c r="C697" s="155" t="s">
        <v>283</v>
      </c>
      <c r="D697" s="76" t="s">
        <v>284</v>
      </c>
      <c r="E697" s="57">
        <f>F697+Y697</f>
        <v>0</v>
      </c>
      <c r="F697" s="57">
        <f>SUM(G697:X697)</f>
        <v>0</v>
      </c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7">
        <f>SUM(Z697:AE697)</f>
        <v>0</v>
      </c>
      <c r="Z697" s="58"/>
      <c r="AA697" s="58"/>
      <c r="AB697" s="58"/>
      <c r="AC697" s="58"/>
      <c r="AD697" s="58"/>
      <c r="AE697" s="58"/>
      <c r="AK697" s="21">
        <f t="shared" ca="1" si="274"/>
        <v>1</v>
      </c>
    </row>
    <row r="698" spans="1:37" s="73" customFormat="1" ht="25.5" hidden="1">
      <c r="A698" s="54">
        <f t="shared" si="289"/>
        <v>3</v>
      </c>
      <c r="B698" s="75"/>
      <c r="C698" s="155" t="s">
        <v>285</v>
      </c>
      <c r="D698" s="76" t="s">
        <v>286</v>
      </c>
      <c r="E698" s="57">
        <f>F698+Y698</f>
        <v>0</v>
      </c>
      <c r="F698" s="57">
        <f>SUM(G698:X698)</f>
        <v>0</v>
      </c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7">
        <f>SUM(Z698:AE698)</f>
        <v>0</v>
      </c>
      <c r="Z698" s="58"/>
      <c r="AA698" s="58"/>
      <c r="AB698" s="58"/>
      <c r="AC698" s="58"/>
      <c r="AD698" s="58"/>
      <c r="AE698" s="58"/>
      <c r="AK698" s="21">
        <f t="shared" ca="1" si="274"/>
        <v>1</v>
      </c>
    </row>
    <row r="699" spans="1:37" s="73" customFormat="1" hidden="1">
      <c r="A699" s="54">
        <f t="shared" si="289"/>
        <v>3</v>
      </c>
      <c r="B699" s="78"/>
      <c r="C699" s="156" t="s">
        <v>119</v>
      </c>
      <c r="D699" s="79" t="s">
        <v>55</v>
      </c>
      <c r="E699" s="57">
        <f>F699+Y699</f>
        <v>0</v>
      </c>
      <c r="F699" s="57">
        <f>SUM(G699:X699)</f>
        <v>0</v>
      </c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7">
        <f>SUM(Z699:AE699)</f>
        <v>0</v>
      </c>
      <c r="Z699" s="58"/>
      <c r="AA699" s="58"/>
      <c r="AB699" s="58"/>
      <c r="AC699" s="58"/>
      <c r="AD699" s="58"/>
      <c r="AE699" s="58"/>
      <c r="AK699" s="21">
        <f t="shared" ca="1" si="274"/>
        <v>1</v>
      </c>
    </row>
    <row r="700" spans="1:37" s="73" customFormat="1" hidden="1">
      <c r="A700" s="54">
        <f t="shared" si="289"/>
        <v>3</v>
      </c>
      <c r="B700" s="78"/>
      <c r="C700" s="77" t="s">
        <v>287</v>
      </c>
      <c r="D700" s="80" t="s">
        <v>288</v>
      </c>
      <c r="E700" s="53">
        <f t="shared" ref="E700:AE700" si="294">SUBTOTAL(9,E701:E704)</f>
        <v>0</v>
      </c>
      <c r="F700" s="53">
        <f t="shared" si="294"/>
        <v>0</v>
      </c>
      <c r="G700" s="53">
        <f t="shared" si="294"/>
        <v>0</v>
      </c>
      <c r="H700" s="53">
        <f t="shared" si="294"/>
        <v>0</v>
      </c>
      <c r="I700" s="53">
        <f t="shared" si="294"/>
        <v>0</v>
      </c>
      <c r="J700" s="53">
        <f t="shared" si="294"/>
        <v>0</v>
      </c>
      <c r="K700" s="53">
        <f t="shared" si="294"/>
        <v>0</v>
      </c>
      <c r="L700" s="53">
        <f t="shared" si="294"/>
        <v>0</v>
      </c>
      <c r="M700" s="53">
        <f t="shared" si="294"/>
        <v>0</v>
      </c>
      <c r="N700" s="53">
        <f t="shared" si="294"/>
        <v>0</v>
      </c>
      <c r="O700" s="53">
        <f t="shared" si="294"/>
        <v>0</v>
      </c>
      <c r="P700" s="53">
        <f t="shared" si="294"/>
        <v>0</v>
      </c>
      <c r="Q700" s="53">
        <f t="shared" si="294"/>
        <v>0</v>
      </c>
      <c r="R700" s="53">
        <f t="shared" si="294"/>
        <v>0</v>
      </c>
      <c r="S700" s="53">
        <f t="shared" si="294"/>
        <v>0</v>
      </c>
      <c r="T700" s="53">
        <f t="shared" si="294"/>
        <v>0</v>
      </c>
      <c r="U700" s="53">
        <f t="shared" si="294"/>
        <v>0</v>
      </c>
      <c r="V700" s="53">
        <f t="shared" si="294"/>
        <v>0</v>
      </c>
      <c r="W700" s="53">
        <f t="shared" si="294"/>
        <v>0</v>
      </c>
      <c r="X700" s="53">
        <f t="shared" si="294"/>
        <v>0</v>
      </c>
      <c r="Y700" s="53">
        <f t="shared" si="294"/>
        <v>0</v>
      </c>
      <c r="Z700" s="53">
        <f t="shared" si="294"/>
        <v>0</v>
      </c>
      <c r="AA700" s="53">
        <f t="shared" si="294"/>
        <v>0</v>
      </c>
      <c r="AB700" s="53">
        <f t="shared" si="294"/>
        <v>0</v>
      </c>
      <c r="AC700" s="53">
        <f t="shared" si="294"/>
        <v>0</v>
      </c>
      <c r="AD700" s="53">
        <f t="shared" si="294"/>
        <v>0</v>
      </c>
      <c r="AE700" s="53">
        <f t="shared" si="294"/>
        <v>0</v>
      </c>
      <c r="AK700" s="21">
        <f t="shared" ca="1" si="274"/>
        <v>0</v>
      </c>
    </row>
    <row r="701" spans="1:37" s="73" customFormat="1" ht="25.5" hidden="1">
      <c r="A701" s="54">
        <f t="shared" si="289"/>
        <v>3</v>
      </c>
      <c r="B701" s="78"/>
      <c r="C701" s="157" t="s">
        <v>121</v>
      </c>
      <c r="D701" s="80" t="s">
        <v>122</v>
      </c>
      <c r="E701" s="57">
        <f t="shared" ref="E701:E713" si="295">F701+Y701</f>
        <v>0</v>
      </c>
      <c r="F701" s="57">
        <f t="shared" ref="F701:F713" si="296">SUM(G701:X701)</f>
        <v>0</v>
      </c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7">
        <f t="shared" ref="Y701:Y713" si="297">SUM(Z701:AE701)</f>
        <v>0</v>
      </c>
      <c r="Z701" s="58"/>
      <c r="AA701" s="58"/>
      <c r="AB701" s="58"/>
      <c r="AC701" s="58"/>
      <c r="AD701" s="58"/>
      <c r="AE701" s="58"/>
      <c r="AK701" s="21">
        <f t="shared" ca="1" si="274"/>
        <v>1</v>
      </c>
    </row>
    <row r="702" spans="1:37" s="73" customFormat="1" hidden="1">
      <c r="A702" s="54">
        <f t="shared" si="289"/>
        <v>3</v>
      </c>
      <c r="B702" s="78"/>
      <c r="C702" s="155" t="s">
        <v>125</v>
      </c>
      <c r="D702" s="80" t="s">
        <v>126</v>
      </c>
      <c r="E702" s="57">
        <f t="shared" si="295"/>
        <v>0</v>
      </c>
      <c r="F702" s="57">
        <f t="shared" si="296"/>
        <v>0</v>
      </c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7">
        <f t="shared" si="297"/>
        <v>0</v>
      </c>
      <c r="Z702" s="58"/>
      <c r="AA702" s="58"/>
      <c r="AB702" s="58"/>
      <c r="AC702" s="58"/>
      <c r="AD702" s="58"/>
      <c r="AE702" s="58"/>
      <c r="AK702" s="21">
        <f t="shared" ref="AK702:AK766" ca="1" si="298">IF(CELL("protect",AC702),0,1)</f>
        <v>1</v>
      </c>
    </row>
    <row r="703" spans="1:37" s="73" customFormat="1" hidden="1">
      <c r="A703" s="54">
        <f t="shared" si="289"/>
        <v>3</v>
      </c>
      <c r="B703" s="78"/>
      <c r="C703" s="155" t="s">
        <v>472</v>
      </c>
      <c r="D703" s="80" t="s">
        <v>127</v>
      </c>
      <c r="E703" s="57">
        <f t="shared" si="295"/>
        <v>0</v>
      </c>
      <c r="F703" s="57">
        <f t="shared" si="296"/>
        <v>0</v>
      </c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7">
        <f t="shared" si="297"/>
        <v>0</v>
      </c>
      <c r="Z703" s="58"/>
      <c r="AA703" s="58"/>
      <c r="AB703" s="58"/>
      <c r="AC703" s="58"/>
      <c r="AD703" s="58"/>
      <c r="AE703" s="58"/>
      <c r="AK703" s="21">
        <f t="shared" ca="1" si="298"/>
        <v>1</v>
      </c>
    </row>
    <row r="704" spans="1:37" s="73" customFormat="1" ht="25.5" hidden="1">
      <c r="A704" s="54">
        <f t="shared" si="289"/>
        <v>3</v>
      </c>
      <c r="B704" s="78"/>
      <c r="C704" s="155" t="s">
        <v>128</v>
      </c>
      <c r="D704" s="80" t="s">
        <v>129</v>
      </c>
      <c r="E704" s="57">
        <f t="shared" si="295"/>
        <v>0</v>
      </c>
      <c r="F704" s="57">
        <f t="shared" si="296"/>
        <v>0</v>
      </c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7">
        <f t="shared" si="297"/>
        <v>0</v>
      </c>
      <c r="Z704" s="58"/>
      <c r="AA704" s="58"/>
      <c r="AB704" s="58"/>
      <c r="AC704" s="58"/>
      <c r="AD704" s="58"/>
      <c r="AE704" s="58"/>
      <c r="AK704" s="21">
        <f t="shared" ca="1" si="298"/>
        <v>1</v>
      </c>
    </row>
    <row r="705" spans="1:37" s="73" customFormat="1" hidden="1">
      <c r="A705" s="54">
        <f t="shared" si="289"/>
        <v>3</v>
      </c>
      <c r="B705" s="78"/>
      <c r="C705" s="81" t="s">
        <v>130</v>
      </c>
      <c r="D705" s="80" t="s">
        <v>58</v>
      </c>
      <c r="E705" s="57">
        <f t="shared" si="295"/>
        <v>0</v>
      </c>
      <c r="F705" s="57">
        <f t="shared" si="296"/>
        <v>0</v>
      </c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7">
        <f t="shared" si="297"/>
        <v>0</v>
      </c>
      <c r="Z705" s="58"/>
      <c r="AA705" s="58"/>
      <c r="AB705" s="58"/>
      <c r="AC705" s="58"/>
      <c r="AD705" s="58"/>
      <c r="AE705" s="58"/>
      <c r="AK705" s="21">
        <f t="shared" ca="1" si="298"/>
        <v>1</v>
      </c>
    </row>
    <row r="706" spans="1:37" s="73" customFormat="1" hidden="1">
      <c r="A706" s="54">
        <f t="shared" si="289"/>
        <v>3</v>
      </c>
      <c r="B706" s="78"/>
      <c r="C706" s="82" t="s">
        <v>131</v>
      </c>
      <c r="D706" s="79" t="s">
        <v>60</v>
      </c>
      <c r="E706" s="57">
        <f t="shared" si="295"/>
        <v>0</v>
      </c>
      <c r="F706" s="57">
        <f t="shared" si="296"/>
        <v>0</v>
      </c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7">
        <f t="shared" si="297"/>
        <v>0</v>
      </c>
      <c r="Z706" s="58"/>
      <c r="AA706" s="58"/>
      <c r="AB706" s="58"/>
      <c r="AC706" s="58"/>
      <c r="AD706" s="58"/>
      <c r="AE706" s="58"/>
      <c r="AK706" s="21">
        <f t="shared" ca="1" si="298"/>
        <v>1</v>
      </c>
    </row>
    <row r="707" spans="1:37" s="73" customFormat="1" hidden="1">
      <c r="A707" s="54">
        <f t="shared" si="289"/>
        <v>3</v>
      </c>
      <c r="B707" s="78"/>
      <c r="C707" s="82" t="s">
        <v>312</v>
      </c>
      <c r="D707" s="79" t="s">
        <v>71</v>
      </c>
      <c r="E707" s="57">
        <f t="shared" si="295"/>
        <v>0</v>
      </c>
      <c r="F707" s="57">
        <f t="shared" si="296"/>
        <v>0</v>
      </c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7">
        <f t="shared" si="297"/>
        <v>0</v>
      </c>
      <c r="Z707" s="58"/>
      <c r="AA707" s="58"/>
      <c r="AB707" s="58"/>
      <c r="AC707" s="58"/>
      <c r="AD707" s="58"/>
      <c r="AE707" s="58"/>
      <c r="AK707" s="21">
        <f t="shared" ca="1" si="298"/>
        <v>1</v>
      </c>
    </row>
    <row r="708" spans="1:37" s="73" customFormat="1" hidden="1">
      <c r="A708" s="54">
        <f t="shared" si="289"/>
        <v>3</v>
      </c>
      <c r="B708" s="83"/>
      <c r="C708" s="87" t="s">
        <v>137</v>
      </c>
      <c r="D708" s="85" t="s">
        <v>99</v>
      </c>
      <c r="E708" s="57">
        <f t="shared" si="295"/>
        <v>0</v>
      </c>
      <c r="F708" s="57">
        <f t="shared" si="296"/>
        <v>0</v>
      </c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7">
        <f t="shared" si="297"/>
        <v>0</v>
      </c>
      <c r="Z708" s="58"/>
      <c r="AA708" s="58"/>
      <c r="AB708" s="58"/>
      <c r="AC708" s="58"/>
      <c r="AD708" s="58"/>
      <c r="AE708" s="58"/>
      <c r="AK708" s="21">
        <f t="shared" ca="1" si="298"/>
        <v>1</v>
      </c>
    </row>
    <row r="709" spans="1:37" s="73" customFormat="1" hidden="1">
      <c r="A709" s="54">
        <f t="shared" si="289"/>
        <v>3</v>
      </c>
      <c r="B709" s="83"/>
      <c r="C709" s="87" t="s">
        <v>139</v>
      </c>
      <c r="D709" s="88" t="s">
        <v>110</v>
      </c>
      <c r="E709" s="57">
        <f t="shared" si="295"/>
        <v>0</v>
      </c>
      <c r="F709" s="57">
        <f t="shared" si="296"/>
        <v>0</v>
      </c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7">
        <f t="shared" si="297"/>
        <v>0</v>
      </c>
      <c r="Z709" s="58"/>
      <c r="AA709" s="58"/>
      <c r="AB709" s="58"/>
      <c r="AC709" s="58"/>
      <c r="AD709" s="58"/>
      <c r="AE709" s="58"/>
      <c r="AK709" s="21">
        <f t="shared" ca="1" si="298"/>
        <v>1</v>
      </c>
    </row>
    <row r="710" spans="1:37" s="73" customFormat="1" hidden="1">
      <c r="A710" s="54">
        <f t="shared" si="289"/>
        <v>3</v>
      </c>
      <c r="B710" s="59"/>
      <c r="C710" s="84" t="s">
        <v>473</v>
      </c>
      <c r="D710" s="72"/>
      <c r="E710" s="53">
        <f t="shared" ref="E710:AE710" si="299">SUBTOTAL(9,E711:E712)</f>
        <v>0</v>
      </c>
      <c r="F710" s="53">
        <f t="shared" si="299"/>
        <v>0</v>
      </c>
      <c r="G710" s="53">
        <f t="shared" si="299"/>
        <v>0</v>
      </c>
      <c r="H710" s="53">
        <f t="shared" si="299"/>
        <v>0</v>
      </c>
      <c r="I710" s="53">
        <f t="shared" si="299"/>
        <v>0</v>
      </c>
      <c r="J710" s="53">
        <f t="shared" si="299"/>
        <v>0</v>
      </c>
      <c r="K710" s="53">
        <f t="shared" si="299"/>
        <v>0</v>
      </c>
      <c r="L710" s="53">
        <f t="shared" si="299"/>
        <v>0</v>
      </c>
      <c r="M710" s="53">
        <f t="shared" si="299"/>
        <v>0</v>
      </c>
      <c r="N710" s="53">
        <f t="shared" si="299"/>
        <v>0</v>
      </c>
      <c r="O710" s="53">
        <f t="shared" si="299"/>
        <v>0</v>
      </c>
      <c r="P710" s="53">
        <f t="shared" si="299"/>
        <v>0</v>
      </c>
      <c r="Q710" s="53">
        <f t="shared" si="299"/>
        <v>0</v>
      </c>
      <c r="R710" s="53">
        <f t="shared" si="299"/>
        <v>0</v>
      </c>
      <c r="S710" s="53">
        <f t="shared" si="299"/>
        <v>0</v>
      </c>
      <c r="T710" s="53">
        <f t="shared" si="299"/>
        <v>0</v>
      </c>
      <c r="U710" s="53">
        <f t="shared" si="299"/>
        <v>0</v>
      </c>
      <c r="V710" s="53">
        <f t="shared" si="299"/>
        <v>0</v>
      </c>
      <c r="W710" s="53">
        <f t="shared" si="299"/>
        <v>0</v>
      </c>
      <c r="X710" s="53">
        <f t="shared" si="299"/>
        <v>0</v>
      </c>
      <c r="Y710" s="53">
        <f t="shared" si="299"/>
        <v>0</v>
      </c>
      <c r="Z710" s="53">
        <f t="shared" si="299"/>
        <v>0</v>
      </c>
      <c r="AA710" s="53">
        <f t="shared" si="299"/>
        <v>0</v>
      </c>
      <c r="AB710" s="53">
        <f t="shared" si="299"/>
        <v>0</v>
      </c>
      <c r="AC710" s="53">
        <f t="shared" si="299"/>
        <v>0</v>
      </c>
      <c r="AD710" s="53">
        <f t="shared" si="299"/>
        <v>0</v>
      </c>
      <c r="AE710" s="53">
        <f t="shared" si="299"/>
        <v>0</v>
      </c>
      <c r="AK710" s="21">
        <f t="shared" ca="1" si="298"/>
        <v>0</v>
      </c>
    </row>
    <row r="711" spans="1:37" s="73" customFormat="1" hidden="1">
      <c r="A711" s="54">
        <f t="shared" si="289"/>
        <v>3</v>
      </c>
      <c r="B711" s="83"/>
      <c r="C711" s="86" t="s">
        <v>474</v>
      </c>
      <c r="D711" s="88" t="s">
        <v>140</v>
      </c>
      <c r="E711" s="57">
        <f t="shared" si="295"/>
        <v>0</v>
      </c>
      <c r="F711" s="57">
        <f t="shared" si="296"/>
        <v>0</v>
      </c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7">
        <f t="shared" si="297"/>
        <v>0</v>
      </c>
      <c r="Z711" s="58"/>
      <c r="AA711" s="58"/>
      <c r="AB711" s="58"/>
      <c r="AC711" s="58"/>
      <c r="AD711" s="58"/>
      <c r="AE711" s="58"/>
      <c r="AK711" s="21">
        <f t="shared" ca="1" si="298"/>
        <v>1</v>
      </c>
    </row>
    <row r="712" spans="1:37" s="73" customFormat="1" ht="25.5" hidden="1">
      <c r="A712" s="54">
        <f t="shared" si="289"/>
        <v>3</v>
      </c>
      <c r="B712" s="83"/>
      <c r="C712" s="86" t="s">
        <v>476</v>
      </c>
      <c r="D712" s="85" t="s">
        <v>112</v>
      </c>
      <c r="E712" s="57">
        <f t="shared" si="295"/>
        <v>0</v>
      </c>
      <c r="F712" s="57">
        <f t="shared" si="296"/>
        <v>0</v>
      </c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7">
        <f t="shared" si="297"/>
        <v>0</v>
      </c>
      <c r="Z712" s="58"/>
      <c r="AA712" s="58"/>
      <c r="AB712" s="58"/>
      <c r="AC712" s="58"/>
      <c r="AD712" s="58"/>
      <c r="AE712" s="58"/>
      <c r="AK712" s="21">
        <f t="shared" ca="1" si="298"/>
        <v>1</v>
      </c>
    </row>
    <row r="713" spans="1:37" s="73" customFormat="1" ht="25.5" hidden="1">
      <c r="A713" s="54">
        <f t="shared" si="289"/>
        <v>3</v>
      </c>
      <c r="B713" s="83"/>
      <c r="C713" s="84" t="s">
        <v>142</v>
      </c>
      <c r="D713" s="85" t="s">
        <v>113</v>
      </c>
      <c r="E713" s="57">
        <f t="shared" si="295"/>
        <v>0</v>
      </c>
      <c r="F713" s="57">
        <f t="shared" si="296"/>
        <v>0</v>
      </c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7">
        <f t="shared" si="297"/>
        <v>0</v>
      </c>
      <c r="Z713" s="58"/>
      <c r="AA713" s="58"/>
      <c r="AB713" s="58"/>
      <c r="AC713" s="58"/>
      <c r="AD713" s="58"/>
      <c r="AE713" s="58"/>
      <c r="AK713" s="21">
        <f t="shared" ca="1" si="298"/>
        <v>1</v>
      </c>
    </row>
    <row r="714" spans="1:37" s="73" customFormat="1" hidden="1">
      <c r="A714" s="54">
        <f t="shared" si="289"/>
        <v>3</v>
      </c>
      <c r="B714" s="56" t="s">
        <v>74</v>
      </c>
      <c r="C714" s="74" t="s">
        <v>313</v>
      </c>
      <c r="D714" s="85" t="s">
        <v>143</v>
      </c>
      <c r="E714" s="57">
        <f t="shared" ref="E714:AE714" si="300">SUBTOTAL(9,E715:E716)</f>
        <v>0</v>
      </c>
      <c r="F714" s="57">
        <f t="shared" si="300"/>
        <v>0</v>
      </c>
      <c r="G714" s="53">
        <f t="shared" si="300"/>
        <v>0</v>
      </c>
      <c r="H714" s="53">
        <f t="shared" si="300"/>
        <v>0</v>
      </c>
      <c r="I714" s="53">
        <f t="shared" si="300"/>
        <v>0</v>
      </c>
      <c r="J714" s="53">
        <f t="shared" si="300"/>
        <v>0</v>
      </c>
      <c r="K714" s="53">
        <f t="shared" si="300"/>
        <v>0</v>
      </c>
      <c r="L714" s="53">
        <f t="shared" si="300"/>
        <v>0</v>
      </c>
      <c r="M714" s="53">
        <f t="shared" si="300"/>
        <v>0</v>
      </c>
      <c r="N714" s="53">
        <f t="shared" si="300"/>
        <v>0</v>
      </c>
      <c r="O714" s="53">
        <f t="shared" si="300"/>
        <v>0</v>
      </c>
      <c r="P714" s="53">
        <f t="shared" si="300"/>
        <v>0</v>
      </c>
      <c r="Q714" s="53">
        <f t="shared" si="300"/>
        <v>0</v>
      </c>
      <c r="R714" s="53">
        <f t="shared" si="300"/>
        <v>0</v>
      </c>
      <c r="S714" s="53">
        <f t="shared" si="300"/>
        <v>0</v>
      </c>
      <c r="T714" s="53">
        <f t="shared" si="300"/>
        <v>0</v>
      </c>
      <c r="U714" s="53">
        <f t="shared" si="300"/>
        <v>0</v>
      </c>
      <c r="V714" s="53">
        <f t="shared" si="300"/>
        <v>0</v>
      </c>
      <c r="W714" s="53">
        <f t="shared" si="300"/>
        <v>0</v>
      </c>
      <c r="X714" s="53">
        <f t="shared" si="300"/>
        <v>0</v>
      </c>
      <c r="Y714" s="57">
        <f t="shared" si="300"/>
        <v>0</v>
      </c>
      <c r="Z714" s="53">
        <f t="shared" si="300"/>
        <v>0</v>
      </c>
      <c r="AA714" s="53">
        <f t="shared" si="300"/>
        <v>0</v>
      </c>
      <c r="AB714" s="53">
        <f t="shared" si="300"/>
        <v>0</v>
      </c>
      <c r="AC714" s="53">
        <f t="shared" si="300"/>
        <v>0</v>
      </c>
      <c r="AD714" s="53">
        <f t="shared" si="300"/>
        <v>0</v>
      </c>
      <c r="AE714" s="53">
        <f t="shared" si="300"/>
        <v>0</v>
      </c>
      <c r="AK714" s="21">
        <f t="shared" ca="1" si="298"/>
        <v>0</v>
      </c>
    </row>
    <row r="715" spans="1:37" s="73" customFormat="1" hidden="1">
      <c r="A715" s="54">
        <f>IF(MAX(E715:AF715)=0,IF(MIN(E715:AF715)=0,3,2),2)</f>
        <v>3</v>
      </c>
      <c r="B715" s="83"/>
      <c r="C715" s="87" t="s">
        <v>314</v>
      </c>
      <c r="D715" s="88" t="s">
        <v>315</v>
      </c>
      <c r="E715" s="57">
        <f>F715+Y715</f>
        <v>0</v>
      </c>
      <c r="F715" s="57">
        <f>SUM(G715:X715)</f>
        <v>0</v>
      </c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7">
        <f>SUM(Z715:AE715)</f>
        <v>0</v>
      </c>
      <c r="Z715" s="58"/>
      <c r="AA715" s="58"/>
      <c r="AB715" s="58"/>
      <c r="AC715" s="58"/>
      <c r="AD715" s="58"/>
      <c r="AE715" s="58"/>
      <c r="AK715" s="21">
        <f t="shared" ca="1" si="298"/>
        <v>1</v>
      </c>
    </row>
    <row r="716" spans="1:37" s="73" customFormat="1" hidden="1">
      <c r="A716" s="54">
        <f>IF(MAX(E716:AF716)=0,IF(MIN(E716:AF716)=0,3,2),2)</f>
        <v>3</v>
      </c>
      <c r="B716" s="83"/>
      <c r="C716" s="87" t="s">
        <v>316</v>
      </c>
      <c r="D716" s="88" t="s">
        <v>317</v>
      </c>
      <c r="E716" s="57">
        <f>F716+Y716</f>
        <v>0</v>
      </c>
      <c r="F716" s="57">
        <f>SUM(G716:X716)</f>
        <v>0</v>
      </c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7">
        <f>SUM(Z716:AE716)</f>
        <v>0</v>
      </c>
      <c r="Z716" s="58"/>
      <c r="AA716" s="58"/>
      <c r="AB716" s="58"/>
      <c r="AC716" s="58"/>
      <c r="AD716" s="58"/>
      <c r="AE716" s="58"/>
      <c r="AK716" s="21">
        <f t="shared" ca="1" si="298"/>
        <v>1</v>
      </c>
    </row>
    <row r="717" spans="1:37" s="73" customFormat="1" hidden="1">
      <c r="A717" s="54">
        <f t="shared" si="289"/>
        <v>3</v>
      </c>
      <c r="B717" s="56" t="s">
        <v>111</v>
      </c>
      <c r="C717" s="74" t="s">
        <v>144</v>
      </c>
      <c r="D717" s="85"/>
      <c r="E717" s="53">
        <f t="shared" ref="E717:AE717" si="301">SUBTOTAL(9,E718:E722)</f>
        <v>0</v>
      </c>
      <c r="F717" s="53">
        <f t="shared" si="301"/>
        <v>0</v>
      </c>
      <c r="G717" s="53">
        <f t="shared" si="301"/>
        <v>0</v>
      </c>
      <c r="H717" s="53">
        <f t="shared" si="301"/>
        <v>0</v>
      </c>
      <c r="I717" s="53">
        <f t="shared" si="301"/>
        <v>0</v>
      </c>
      <c r="J717" s="53">
        <f t="shared" si="301"/>
        <v>0</v>
      </c>
      <c r="K717" s="53">
        <f t="shared" si="301"/>
        <v>0</v>
      </c>
      <c r="L717" s="53">
        <f t="shared" si="301"/>
        <v>0</v>
      </c>
      <c r="M717" s="53">
        <f t="shared" si="301"/>
        <v>0</v>
      </c>
      <c r="N717" s="53">
        <f t="shared" si="301"/>
        <v>0</v>
      </c>
      <c r="O717" s="53">
        <f t="shared" si="301"/>
        <v>0</v>
      </c>
      <c r="P717" s="53">
        <f t="shared" si="301"/>
        <v>0</v>
      </c>
      <c r="Q717" s="53">
        <f t="shared" si="301"/>
        <v>0</v>
      </c>
      <c r="R717" s="53">
        <f t="shared" si="301"/>
        <v>0</v>
      </c>
      <c r="S717" s="53">
        <f t="shared" si="301"/>
        <v>0</v>
      </c>
      <c r="T717" s="53">
        <f t="shared" si="301"/>
        <v>0</v>
      </c>
      <c r="U717" s="53">
        <f t="shared" si="301"/>
        <v>0</v>
      </c>
      <c r="V717" s="53">
        <f t="shared" si="301"/>
        <v>0</v>
      </c>
      <c r="W717" s="53">
        <f t="shared" si="301"/>
        <v>0</v>
      </c>
      <c r="X717" s="53">
        <f t="shared" si="301"/>
        <v>0</v>
      </c>
      <c r="Y717" s="53">
        <f t="shared" si="301"/>
        <v>0</v>
      </c>
      <c r="Z717" s="53">
        <f t="shared" si="301"/>
        <v>0</v>
      </c>
      <c r="AA717" s="53">
        <f t="shared" si="301"/>
        <v>0</v>
      </c>
      <c r="AB717" s="53">
        <f t="shared" si="301"/>
        <v>0</v>
      </c>
      <c r="AC717" s="53">
        <f t="shared" si="301"/>
        <v>0</v>
      </c>
      <c r="AD717" s="53">
        <f t="shared" si="301"/>
        <v>0</v>
      </c>
      <c r="AE717" s="53">
        <f t="shared" si="301"/>
        <v>0</v>
      </c>
      <c r="AK717" s="21">
        <f t="shared" ca="1" si="298"/>
        <v>0</v>
      </c>
    </row>
    <row r="718" spans="1:37" s="73" customFormat="1" hidden="1">
      <c r="A718" s="54">
        <f t="shared" si="289"/>
        <v>3</v>
      </c>
      <c r="B718" s="83"/>
      <c r="C718" s="87" t="s">
        <v>145</v>
      </c>
      <c r="D718" s="88" t="s">
        <v>146</v>
      </c>
      <c r="E718" s="57">
        <f>F718+Y718</f>
        <v>0</v>
      </c>
      <c r="F718" s="57">
        <f>SUM(G718:X718)</f>
        <v>0</v>
      </c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7">
        <f>SUM(Z718:AE718)</f>
        <v>0</v>
      </c>
      <c r="Z718" s="58"/>
      <c r="AA718" s="58"/>
      <c r="AB718" s="58"/>
      <c r="AC718" s="58"/>
      <c r="AD718" s="58"/>
      <c r="AE718" s="58"/>
      <c r="AK718" s="21">
        <f t="shared" ca="1" si="298"/>
        <v>1</v>
      </c>
    </row>
    <row r="719" spans="1:37" s="73" customFormat="1" hidden="1">
      <c r="A719" s="54">
        <f t="shared" si="289"/>
        <v>3</v>
      </c>
      <c r="B719" s="83"/>
      <c r="C719" s="87" t="s">
        <v>147</v>
      </c>
      <c r="D719" s="88" t="s">
        <v>148</v>
      </c>
      <c r="E719" s="57">
        <f>F719+Y719</f>
        <v>0</v>
      </c>
      <c r="F719" s="57">
        <f>SUM(G719:X719)</f>
        <v>0</v>
      </c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7">
        <f>SUM(Z719:AE719)</f>
        <v>0</v>
      </c>
      <c r="Z719" s="58"/>
      <c r="AA719" s="58"/>
      <c r="AB719" s="58"/>
      <c r="AC719" s="58"/>
      <c r="AD719" s="58"/>
      <c r="AE719" s="58"/>
      <c r="AK719" s="21">
        <f t="shared" ca="1" si="298"/>
        <v>1</v>
      </c>
    </row>
    <row r="720" spans="1:37" s="73" customFormat="1" hidden="1">
      <c r="A720" s="54">
        <f t="shared" si="289"/>
        <v>3</v>
      </c>
      <c r="B720" s="83"/>
      <c r="C720" s="87" t="s">
        <v>149</v>
      </c>
      <c r="D720" s="88" t="s">
        <v>150</v>
      </c>
      <c r="E720" s="57">
        <f>F720+Y720</f>
        <v>0</v>
      </c>
      <c r="F720" s="57">
        <f>SUM(G720:X720)</f>
        <v>0</v>
      </c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7">
        <f>SUM(Z720:AE720)</f>
        <v>0</v>
      </c>
      <c r="Z720" s="58"/>
      <c r="AA720" s="58"/>
      <c r="AB720" s="58"/>
      <c r="AC720" s="58"/>
      <c r="AD720" s="58"/>
      <c r="AE720" s="58"/>
      <c r="AK720" s="21">
        <f t="shared" ca="1" si="298"/>
        <v>1</v>
      </c>
    </row>
    <row r="721" spans="1:37" s="73" customFormat="1" hidden="1">
      <c r="A721" s="54">
        <f t="shared" si="289"/>
        <v>3</v>
      </c>
      <c r="B721" s="83"/>
      <c r="C721" s="87" t="s">
        <v>151</v>
      </c>
      <c r="D721" s="88" t="s">
        <v>152</v>
      </c>
      <c r="E721" s="57">
        <f>F721+Y721</f>
        <v>0</v>
      </c>
      <c r="F721" s="57">
        <f>SUM(G721:X721)</f>
        <v>0</v>
      </c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7">
        <f>SUM(Z721:AE721)</f>
        <v>0</v>
      </c>
      <c r="Z721" s="58"/>
      <c r="AA721" s="58"/>
      <c r="AB721" s="58"/>
      <c r="AC721" s="58"/>
      <c r="AD721" s="58"/>
      <c r="AE721" s="58"/>
      <c r="AK721" s="21">
        <f t="shared" ca="1" si="298"/>
        <v>1</v>
      </c>
    </row>
    <row r="722" spans="1:37" s="73" customFormat="1" hidden="1">
      <c r="A722" s="54">
        <f t="shared" si="289"/>
        <v>3</v>
      </c>
      <c r="B722" s="83"/>
      <c r="C722" s="87" t="s">
        <v>153</v>
      </c>
      <c r="D722" s="88" t="s">
        <v>154</v>
      </c>
      <c r="E722" s="57">
        <f>F722+Y722</f>
        <v>0</v>
      </c>
      <c r="F722" s="57">
        <f>SUM(G722:X722)</f>
        <v>0</v>
      </c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7">
        <f>SUM(Z722:AE722)</f>
        <v>0</v>
      </c>
      <c r="Z722" s="58"/>
      <c r="AA722" s="58"/>
      <c r="AB722" s="58"/>
      <c r="AC722" s="58"/>
      <c r="AD722" s="58"/>
      <c r="AE722" s="58"/>
      <c r="AK722" s="21">
        <f t="shared" ca="1" si="298"/>
        <v>1</v>
      </c>
    </row>
    <row r="723" spans="1:37" s="73" customFormat="1" hidden="1">
      <c r="A723" s="137">
        <f>A724</f>
        <v>3</v>
      </c>
      <c r="B723" s="64"/>
      <c r="C723" s="91"/>
      <c r="D723" s="65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K723" s="21">
        <f t="shared" ca="1" si="298"/>
        <v>0</v>
      </c>
    </row>
    <row r="724" spans="1:37" s="73" customFormat="1" hidden="1">
      <c r="A724" s="137">
        <f>A725</f>
        <v>3</v>
      </c>
      <c r="B724" s="64"/>
      <c r="C724" s="93" t="s">
        <v>165</v>
      </c>
      <c r="D724" s="65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K724" s="21">
        <f t="shared" ca="1" si="298"/>
        <v>0</v>
      </c>
    </row>
    <row r="725" spans="1:37" s="73" customFormat="1" hidden="1">
      <c r="A725" s="54">
        <f t="shared" ref="A725:A731" si="302">IF(MAX(E725:AF725)=0,IF(MIN(E725:AF725)=0,3,2),2)</f>
        <v>3</v>
      </c>
      <c r="B725" s="64"/>
      <c r="C725" s="91" t="s">
        <v>168</v>
      </c>
      <c r="D725" s="88"/>
      <c r="E725" s="94">
        <f t="shared" ref="E725:AE725" si="303">SUM(E726:E727)</f>
        <v>0</v>
      </c>
      <c r="F725" s="94">
        <f t="shared" si="303"/>
        <v>0</v>
      </c>
      <c r="G725" s="94">
        <f t="shared" si="303"/>
        <v>0</v>
      </c>
      <c r="H725" s="94">
        <f t="shared" si="303"/>
        <v>0</v>
      </c>
      <c r="I725" s="94">
        <f t="shared" si="303"/>
        <v>0</v>
      </c>
      <c r="J725" s="94">
        <f t="shared" si="303"/>
        <v>0</v>
      </c>
      <c r="K725" s="94">
        <f t="shared" si="303"/>
        <v>0</v>
      </c>
      <c r="L725" s="94">
        <f t="shared" si="303"/>
        <v>0</v>
      </c>
      <c r="M725" s="94">
        <f t="shared" si="303"/>
        <v>0</v>
      </c>
      <c r="N725" s="94">
        <f t="shared" si="303"/>
        <v>0</v>
      </c>
      <c r="O725" s="94">
        <f t="shared" si="303"/>
        <v>0</v>
      </c>
      <c r="P725" s="94">
        <f t="shared" si="303"/>
        <v>0</v>
      </c>
      <c r="Q725" s="94">
        <f t="shared" si="303"/>
        <v>0</v>
      </c>
      <c r="R725" s="94">
        <f t="shared" si="303"/>
        <v>0</v>
      </c>
      <c r="S725" s="94">
        <f t="shared" si="303"/>
        <v>0</v>
      </c>
      <c r="T725" s="94">
        <f t="shared" si="303"/>
        <v>0</v>
      </c>
      <c r="U725" s="94">
        <f t="shared" si="303"/>
        <v>0</v>
      </c>
      <c r="V725" s="94">
        <f t="shared" si="303"/>
        <v>0</v>
      </c>
      <c r="W725" s="94">
        <f t="shared" si="303"/>
        <v>0</v>
      </c>
      <c r="X725" s="94">
        <f t="shared" si="303"/>
        <v>0</v>
      </c>
      <c r="Y725" s="94">
        <f t="shared" si="303"/>
        <v>0</v>
      </c>
      <c r="Z725" s="94">
        <f t="shared" si="303"/>
        <v>0</v>
      </c>
      <c r="AA725" s="94">
        <f t="shared" si="303"/>
        <v>0</v>
      </c>
      <c r="AB725" s="94">
        <f t="shared" si="303"/>
        <v>0</v>
      </c>
      <c r="AC725" s="94">
        <f t="shared" si="303"/>
        <v>0</v>
      </c>
      <c r="AD725" s="94">
        <f t="shared" si="303"/>
        <v>0</v>
      </c>
      <c r="AE725" s="94">
        <f t="shared" si="303"/>
        <v>0</v>
      </c>
      <c r="AK725" s="21">
        <f t="shared" ca="1" si="298"/>
        <v>0</v>
      </c>
    </row>
    <row r="726" spans="1:37" s="73" customFormat="1" hidden="1">
      <c r="A726" s="54">
        <f t="shared" si="302"/>
        <v>3</v>
      </c>
      <c r="B726" s="64"/>
      <c r="C726" s="95" t="s">
        <v>169</v>
      </c>
      <c r="D726" s="88"/>
      <c r="E726" s="57">
        <f>F726+Y726</f>
        <v>0</v>
      </c>
      <c r="F726" s="57">
        <f>SUM(G726:X726)</f>
        <v>0</v>
      </c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7">
        <f>SUM(Z726:AE726)</f>
        <v>0</v>
      </c>
      <c r="Z726" s="58"/>
      <c r="AA726" s="58"/>
      <c r="AB726" s="58"/>
      <c r="AC726" s="58"/>
      <c r="AD726" s="58"/>
      <c r="AE726" s="58"/>
      <c r="AK726" s="21">
        <f t="shared" ca="1" si="298"/>
        <v>1</v>
      </c>
    </row>
    <row r="727" spans="1:37" s="73" customFormat="1" hidden="1">
      <c r="A727" s="54">
        <f t="shared" si="302"/>
        <v>3</v>
      </c>
      <c r="B727" s="64"/>
      <c r="C727" s="95" t="s">
        <v>170</v>
      </c>
      <c r="D727" s="88"/>
      <c r="E727" s="57">
        <f>F727+Y727</f>
        <v>0</v>
      </c>
      <c r="F727" s="57">
        <f>SUM(G727:X727)</f>
        <v>0</v>
      </c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7">
        <f>SUM(Z727:AE727)</f>
        <v>0</v>
      </c>
      <c r="Z727" s="58"/>
      <c r="AA727" s="58"/>
      <c r="AB727" s="58"/>
      <c r="AC727" s="58"/>
      <c r="AD727" s="58"/>
      <c r="AE727" s="58"/>
      <c r="AK727" s="21">
        <f t="shared" ca="1" si="298"/>
        <v>1</v>
      </c>
    </row>
    <row r="728" spans="1:37" s="73" customFormat="1" hidden="1">
      <c r="A728" s="54">
        <f t="shared" si="302"/>
        <v>3</v>
      </c>
      <c r="B728" s="64"/>
      <c r="C728" s="91" t="s">
        <v>171</v>
      </c>
      <c r="D728" s="88"/>
      <c r="E728" s="94">
        <f t="shared" ref="E728:AE728" si="304">SUM(E729:E730)</f>
        <v>0</v>
      </c>
      <c r="F728" s="94">
        <f t="shared" si="304"/>
        <v>0</v>
      </c>
      <c r="G728" s="94">
        <f t="shared" si="304"/>
        <v>0</v>
      </c>
      <c r="H728" s="94">
        <f t="shared" si="304"/>
        <v>0</v>
      </c>
      <c r="I728" s="94">
        <f t="shared" si="304"/>
        <v>0</v>
      </c>
      <c r="J728" s="94">
        <f t="shared" si="304"/>
        <v>0</v>
      </c>
      <c r="K728" s="94">
        <f t="shared" si="304"/>
        <v>0</v>
      </c>
      <c r="L728" s="94">
        <f t="shared" si="304"/>
        <v>0</v>
      </c>
      <c r="M728" s="94">
        <f t="shared" si="304"/>
        <v>0</v>
      </c>
      <c r="N728" s="94">
        <f t="shared" si="304"/>
        <v>0</v>
      </c>
      <c r="O728" s="94">
        <f t="shared" si="304"/>
        <v>0</v>
      </c>
      <c r="P728" s="94">
        <f t="shared" si="304"/>
        <v>0</v>
      </c>
      <c r="Q728" s="94">
        <f t="shared" si="304"/>
        <v>0</v>
      </c>
      <c r="R728" s="94">
        <f t="shared" si="304"/>
        <v>0</v>
      </c>
      <c r="S728" s="94">
        <f t="shared" si="304"/>
        <v>0</v>
      </c>
      <c r="T728" s="94">
        <f t="shared" si="304"/>
        <v>0</v>
      </c>
      <c r="U728" s="94">
        <f t="shared" si="304"/>
        <v>0</v>
      </c>
      <c r="V728" s="94">
        <f t="shared" si="304"/>
        <v>0</v>
      </c>
      <c r="W728" s="94">
        <f t="shared" si="304"/>
        <v>0</v>
      </c>
      <c r="X728" s="94">
        <f t="shared" si="304"/>
        <v>0</v>
      </c>
      <c r="Y728" s="94">
        <f t="shared" si="304"/>
        <v>0</v>
      </c>
      <c r="Z728" s="94">
        <f t="shared" si="304"/>
        <v>0</v>
      </c>
      <c r="AA728" s="94">
        <f t="shared" si="304"/>
        <v>0</v>
      </c>
      <c r="AB728" s="94">
        <f t="shared" si="304"/>
        <v>0</v>
      </c>
      <c r="AC728" s="94">
        <f t="shared" si="304"/>
        <v>0</v>
      </c>
      <c r="AD728" s="94">
        <f t="shared" si="304"/>
        <v>0</v>
      </c>
      <c r="AE728" s="94">
        <f t="shared" si="304"/>
        <v>0</v>
      </c>
      <c r="AK728" s="21">
        <f t="shared" ca="1" si="298"/>
        <v>0</v>
      </c>
    </row>
    <row r="729" spans="1:37" s="73" customFormat="1" hidden="1">
      <c r="A729" s="54">
        <f t="shared" si="302"/>
        <v>3</v>
      </c>
      <c r="B729" s="64"/>
      <c r="C729" s="96" t="s">
        <v>172</v>
      </c>
      <c r="D729" s="88"/>
      <c r="E729" s="57">
        <f>F729+Y729</f>
        <v>0</v>
      </c>
      <c r="F729" s="57">
        <f>SUM(G729:X729)</f>
        <v>0</v>
      </c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7">
        <f>SUM(Z729:AE729)</f>
        <v>0</v>
      </c>
      <c r="Z729" s="58"/>
      <c r="AA729" s="58"/>
      <c r="AB729" s="58"/>
      <c r="AC729" s="58"/>
      <c r="AD729" s="58"/>
      <c r="AE729" s="58"/>
      <c r="AK729" s="21">
        <f t="shared" ca="1" si="298"/>
        <v>1</v>
      </c>
    </row>
    <row r="730" spans="1:37" s="73" customFormat="1" hidden="1">
      <c r="A730" s="54">
        <f t="shared" si="302"/>
        <v>3</v>
      </c>
      <c r="B730" s="64"/>
      <c r="C730" s="96" t="s">
        <v>173</v>
      </c>
      <c r="D730" s="88"/>
      <c r="E730" s="57">
        <f>F730+Y730</f>
        <v>0</v>
      </c>
      <c r="F730" s="57">
        <f>SUM(G730:X730)</f>
        <v>0</v>
      </c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7">
        <f>SUM(Z730:AE730)</f>
        <v>0</v>
      </c>
      <c r="Z730" s="58"/>
      <c r="AA730" s="58"/>
      <c r="AB730" s="58"/>
      <c r="AC730" s="58"/>
      <c r="AD730" s="58"/>
      <c r="AE730" s="58"/>
      <c r="AK730" s="21">
        <f t="shared" ca="1" si="298"/>
        <v>1</v>
      </c>
    </row>
    <row r="731" spans="1:37" s="73" customFormat="1" hidden="1">
      <c r="A731" s="54">
        <f t="shared" si="302"/>
        <v>3</v>
      </c>
      <c r="B731" s="64"/>
      <c r="C731" s="97" t="s">
        <v>174</v>
      </c>
      <c r="D731" s="88"/>
      <c r="E731" s="53">
        <f t="shared" ref="E731:AE731" si="305">IF(E728=0,0,E696/E728)</f>
        <v>0</v>
      </c>
      <c r="F731" s="53">
        <f t="shared" si="305"/>
        <v>0</v>
      </c>
      <c r="G731" s="53">
        <f t="shared" si="305"/>
        <v>0</v>
      </c>
      <c r="H731" s="53">
        <f t="shared" si="305"/>
        <v>0</v>
      </c>
      <c r="I731" s="53">
        <f t="shared" si="305"/>
        <v>0</v>
      </c>
      <c r="J731" s="53">
        <f t="shared" si="305"/>
        <v>0</v>
      </c>
      <c r="K731" s="53">
        <f t="shared" si="305"/>
        <v>0</v>
      </c>
      <c r="L731" s="53">
        <f t="shared" si="305"/>
        <v>0</v>
      </c>
      <c r="M731" s="53">
        <f t="shared" si="305"/>
        <v>0</v>
      </c>
      <c r="N731" s="53">
        <f t="shared" si="305"/>
        <v>0</v>
      </c>
      <c r="O731" s="53">
        <f t="shared" si="305"/>
        <v>0</v>
      </c>
      <c r="P731" s="53">
        <f t="shared" si="305"/>
        <v>0</v>
      </c>
      <c r="Q731" s="53">
        <f t="shared" si="305"/>
        <v>0</v>
      </c>
      <c r="R731" s="53">
        <f t="shared" si="305"/>
        <v>0</v>
      </c>
      <c r="S731" s="53">
        <f t="shared" si="305"/>
        <v>0</v>
      </c>
      <c r="T731" s="53">
        <f t="shared" si="305"/>
        <v>0</v>
      </c>
      <c r="U731" s="53">
        <f t="shared" si="305"/>
        <v>0</v>
      </c>
      <c r="V731" s="53">
        <f t="shared" si="305"/>
        <v>0</v>
      </c>
      <c r="W731" s="53">
        <f t="shared" si="305"/>
        <v>0</v>
      </c>
      <c r="X731" s="53">
        <f t="shared" si="305"/>
        <v>0</v>
      </c>
      <c r="Y731" s="53">
        <f t="shared" si="305"/>
        <v>0</v>
      </c>
      <c r="Z731" s="53">
        <f t="shared" si="305"/>
        <v>0</v>
      </c>
      <c r="AA731" s="53">
        <f t="shared" si="305"/>
        <v>0</v>
      </c>
      <c r="AB731" s="53">
        <f t="shared" si="305"/>
        <v>0</v>
      </c>
      <c r="AC731" s="53">
        <f t="shared" si="305"/>
        <v>0</v>
      </c>
      <c r="AD731" s="53">
        <f t="shared" si="305"/>
        <v>0</v>
      </c>
      <c r="AE731" s="53">
        <f t="shared" si="305"/>
        <v>0</v>
      </c>
      <c r="AK731" s="21">
        <f t="shared" ca="1" si="298"/>
        <v>0</v>
      </c>
    </row>
    <row r="732" spans="1:37" s="73" customFormat="1" hidden="1">
      <c r="A732" s="137">
        <f>A733</f>
        <v>3</v>
      </c>
      <c r="B732" s="136"/>
      <c r="C732" s="121"/>
      <c r="D732" s="131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117"/>
      <c r="AC732" s="117"/>
      <c r="AD732" s="117"/>
      <c r="AE732" s="117"/>
      <c r="AK732" s="21">
        <f t="shared" ca="1" si="298"/>
        <v>0</v>
      </c>
    </row>
    <row r="733" spans="1:37" s="73" customFormat="1" ht="25.5" hidden="1">
      <c r="A733" s="92">
        <f>IF(ROUND(MAX(E733:AF733),0)=0,IF(ROUND(MIN(E733:AF733),0)=0,3,2),2)</f>
        <v>3</v>
      </c>
      <c r="B733" s="136"/>
      <c r="C733" s="145" t="s">
        <v>260</v>
      </c>
      <c r="D733" s="131"/>
      <c r="E733" s="117">
        <f t="shared" ref="E733:AE733" si="306">E736+E777</f>
        <v>0</v>
      </c>
      <c r="F733" s="117">
        <f t="shared" si="306"/>
        <v>0</v>
      </c>
      <c r="G733" s="117">
        <f t="shared" si="306"/>
        <v>0</v>
      </c>
      <c r="H733" s="117">
        <f t="shared" si="306"/>
        <v>0</v>
      </c>
      <c r="I733" s="117">
        <f t="shared" si="306"/>
        <v>0</v>
      </c>
      <c r="J733" s="117">
        <f t="shared" si="306"/>
        <v>0</v>
      </c>
      <c r="K733" s="117">
        <f t="shared" si="306"/>
        <v>0</v>
      </c>
      <c r="L733" s="117">
        <f t="shared" si="306"/>
        <v>0</v>
      </c>
      <c r="M733" s="117">
        <f t="shared" si="306"/>
        <v>0</v>
      </c>
      <c r="N733" s="117">
        <f t="shared" si="306"/>
        <v>0</v>
      </c>
      <c r="O733" s="117">
        <f t="shared" si="306"/>
        <v>0</v>
      </c>
      <c r="P733" s="117">
        <f t="shared" si="306"/>
        <v>0</v>
      </c>
      <c r="Q733" s="117">
        <f t="shared" si="306"/>
        <v>0</v>
      </c>
      <c r="R733" s="117">
        <f t="shared" si="306"/>
        <v>0</v>
      </c>
      <c r="S733" s="117">
        <f t="shared" si="306"/>
        <v>0</v>
      </c>
      <c r="T733" s="117">
        <f t="shared" si="306"/>
        <v>0</v>
      </c>
      <c r="U733" s="117">
        <f t="shared" si="306"/>
        <v>0</v>
      </c>
      <c r="V733" s="117">
        <f t="shared" si="306"/>
        <v>0</v>
      </c>
      <c r="W733" s="117">
        <f t="shared" si="306"/>
        <v>0</v>
      </c>
      <c r="X733" s="117">
        <f t="shared" si="306"/>
        <v>0</v>
      </c>
      <c r="Y733" s="117">
        <f t="shared" si="306"/>
        <v>0</v>
      </c>
      <c r="Z733" s="117">
        <f t="shared" si="306"/>
        <v>0</v>
      </c>
      <c r="AA733" s="117">
        <f t="shared" si="306"/>
        <v>0</v>
      </c>
      <c r="AB733" s="117">
        <f t="shared" si="306"/>
        <v>0</v>
      </c>
      <c r="AC733" s="117">
        <f t="shared" si="306"/>
        <v>0</v>
      </c>
      <c r="AD733" s="117">
        <f t="shared" si="306"/>
        <v>0</v>
      </c>
      <c r="AE733" s="117">
        <f t="shared" si="306"/>
        <v>0</v>
      </c>
      <c r="AK733" s="21">
        <f t="shared" ca="1" si="298"/>
        <v>0</v>
      </c>
    </row>
    <row r="734" spans="1:37" s="73" customFormat="1" hidden="1">
      <c r="A734" s="137">
        <f>A735</f>
        <v>3</v>
      </c>
      <c r="B734" s="136"/>
      <c r="C734" s="121"/>
      <c r="D734" s="131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K734" s="21">
        <f t="shared" ca="1" si="298"/>
        <v>0</v>
      </c>
    </row>
    <row r="735" spans="1:37" s="73" customFormat="1" ht="25.5" hidden="1">
      <c r="A735" s="137">
        <f>A736</f>
        <v>3</v>
      </c>
      <c r="B735" s="136"/>
      <c r="C735" s="140" t="s">
        <v>261</v>
      </c>
      <c r="D735" s="131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  <c r="AA735" s="117"/>
      <c r="AB735" s="117"/>
      <c r="AC735" s="117"/>
      <c r="AD735" s="117"/>
      <c r="AE735" s="117"/>
      <c r="AK735" s="21">
        <f t="shared" ca="1" si="298"/>
        <v>0</v>
      </c>
    </row>
    <row r="736" spans="1:37" s="73" customFormat="1" hidden="1">
      <c r="A736" s="54">
        <f t="shared" ref="A736:A765" si="307">IF(MAX(E736:AF736)=0,IF(MIN(E736:AF736)=0,3,2),2)</f>
        <v>3</v>
      </c>
      <c r="B736" s="56"/>
      <c r="C736" s="71" t="s">
        <v>115</v>
      </c>
      <c r="D736" s="72"/>
      <c r="E736" s="53">
        <f t="shared" ref="E736:AE736" si="308">SUBTOTAL(9,E737:E765)</f>
        <v>0</v>
      </c>
      <c r="F736" s="53">
        <f t="shared" si="308"/>
        <v>0</v>
      </c>
      <c r="G736" s="53">
        <f t="shared" si="308"/>
        <v>0</v>
      </c>
      <c r="H736" s="53">
        <f t="shared" si="308"/>
        <v>0</v>
      </c>
      <c r="I736" s="53">
        <f t="shared" si="308"/>
        <v>0</v>
      </c>
      <c r="J736" s="53">
        <f t="shared" si="308"/>
        <v>0</v>
      </c>
      <c r="K736" s="53">
        <f t="shared" si="308"/>
        <v>0</v>
      </c>
      <c r="L736" s="53">
        <f t="shared" si="308"/>
        <v>0</v>
      </c>
      <c r="M736" s="53">
        <f t="shared" si="308"/>
        <v>0</v>
      </c>
      <c r="N736" s="53">
        <f t="shared" si="308"/>
        <v>0</v>
      </c>
      <c r="O736" s="53">
        <f t="shared" si="308"/>
        <v>0</v>
      </c>
      <c r="P736" s="53">
        <f t="shared" si="308"/>
        <v>0</v>
      </c>
      <c r="Q736" s="53">
        <f t="shared" si="308"/>
        <v>0</v>
      </c>
      <c r="R736" s="53">
        <f t="shared" si="308"/>
        <v>0</v>
      </c>
      <c r="S736" s="53">
        <f t="shared" si="308"/>
        <v>0</v>
      </c>
      <c r="T736" s="53">
        <f t="shared" si="308"/>
        <v>0</v>
      </c>
      <c r="U736" s="53">
        <f t="shared" si="308"/>
        <v>0</v>
      </c>
      <c r="V736" s="53">
        <f t="shared" si="308"/>
        <v>0</v>
      </c>
      <c r="W736" s="53">
        <f t="shared" si="308"/>
        <v>0</v>
      </c>
      <c r="X736" s="53">
        <f t="shared" si="308"/>
        <v>0</v>
      </c>
      <c r="Y736" s="53">
        <f t="shared" si="308"/>
        <v>0</v>
      </c>
      <c r="Z736" s="53">
        <f t="shared" si="308"/>
        <v>0</v>
      </c>
      <c r="AA736" s="53">
        <f t="shared" si="308"/>
        <v>0</v>
      </c>
      <c r="AB736" s="53">
        <f t="shared" si="308"/>
        <v>0</v>
      </c>
      <c r="AC736" s="53">
        <f t="shared" si="308"/>
        <v>0</v>
      </c>
      <c r="AD736" s="53">
        <f t="shared" si="308"/>
        <v>0</v>
      </c>
      <c r="AE736" s="53">
        <f t="shared" si="308"/>
        <v>0</v>
      </c>
      <c r="AK736" s="21">
        <f t="shared" ca="1" si="298"/>
        <v>0</v>
      </c>
    </row>
    <row r="737" spans="1:37" s="73" customFormat="1" hidden="1">
      <c r="A737" s="54">
        <f t="shared" si="307"/>
        <v>3</v>
      </c>
      <c r="B737" s="56" t="s">
        <v>116</v>
      </c>
      <c r="C737" s="74" t="s">
        <v>117</v>
      </c>
      <c r="D737" s="72"/>
      <c r="E737" s="53">
        <f t="shared" ref="E737:AE737" si="309">SUBTOTAL(9,E738:E756)</f>
        <v>0</v>
      </c>
      <c r="F737" s="53">
        <f t="shared" si="309"/>
        <v>0</v>
      </c>
      <c r="G737" s="53">
        <f t="shared" si="309"/>
        <v>0</v>
      </c>
      <c r="H737" s="53">
        <f t="shared" si="309"/>
        <v>0</v>
      </c>
      <c r="I737" s="53">
        <f t="shared" si="309"/>
        <v>0</v>
      </c>
      <c r="J737" s="53">
        <f t="shared" si="309"/>
        <v>0</v>
      </c>
      <c r="K737" s="53">
        <f t="shared" si="309"/>
        <v>0</v>
      </c>
      <c r="L737" s="53">
        <f t="shared" si="309"/>
        <v>0</v>
      </c>
      <c r="M737" s="53">
        <f t="shared" si="309"/>
        <v>0</v>
      </c>
      <c r="N737" s="53">
        <f t="shared" si="309"/>
        <v>0</v>
      </c>
      <c r="O737" s="53">
        <f t="shared" si="309"/>
        <v>0</v>
      </c>
      <c r="P737" s="53">
        <f t="shared" si="309"/>
        <v>0</v>
      </c>
      <c r="Q737" s="53">
        <f t="shared" si="309"/>
        <v>0</v>
      </c>
      <c r="R737" s="53">
        <f t="shared" si="309"/>
        <v>0</v>
      </c>
      <c r="S737" s="53">
        <f t="shared" si="309"/>
        <v>0</v>
      </c>
      <c r="T737" s="53">
        <f t="shared" si="309"/>
        <v>0</v>
      </c>
      <c r="U737" s="53">
        <f t="shared" si="309"/>
        <v>0</v>
      </c>
      <c r="V737" s="53">
        <f t="shared" si="309"/>
        <v>0</v>
      </c>
      <c r="W737" s="53">
        <f t="shared" si="309"/>
        <v>0</v>
      </c>
      <c r="X737" s="53">
        <f t="shared" si="309"/>
        <v>0</v>
      </c>
      <c r="Y737" s="53">
        <f t="shared" si="309"/>
        <v>0</v>
      </c>
      <c r="Z737" s="53">
        <f t="shared" si="309"/>
        <v>0</v>
      </c>
      <c r="AA737" s="53">
        <f t="shared" si="309"/>
        <v>0</v>
      </c>
      <c r="AB737" s="53">
        <f t="shared" si="309"/>
        <v>0</v>
      </c>
      <c r="AC737" s="53">
        <f t="shared" si="309"/>
        <v>0</v>
      </c>
      <c r="AD737" s="53">
        <f t="shared" si="309"/>
        <v>0</v>
      </c>
      <c r="AE737" s="53">
        <f t="shared" si="309"/>
        <v>0</v>
      </c>
      <c r="AK737" s="21">
        <f t="shared" ca="1" si="298"/>
        <v>0</v>
      </c>
    </row>
    <row r="738" spans="1:37" s="73" customFormat="1" hidden="1">
      <c r="A738" s="54">
        <f t="shared" si="307"/>
        <v>3</v>
      </c>
      <c r="B738" s="59"/>
      <c r="C738" s="84" t="s">
        <v>291</v>
      </c>
      <c r="D738" s="72"/>
      <c r="E738" s="53">
        <f t="shared" ref="E738:AE738" si="310">SUBTOTAL(9,E739:E748)</f>
        <v>0</v>
      </c>
      <c r="F738" s="53">
        <f t="shared" si="310"/>
        <v>0</v>
      </c>
      <c r="G738" s="53">
        <f t="shared" si="310"/>
        <v>0</v>
      </c>
      <c r="H738" s="53">
        <f t="shared" si="310"/>
        <v>0</v>
      </c>
      <c r="I738" s="53">
        <f t="shared" si="310"/>
        <v>0</v>
      </c>
      <c r="J738" s="53">
        <f t="shared" si="310"/>
        <v>0</v>
      </c>
      <c r="K738" s="53">
        <f t="shared" si="310"/>
        <v>0</v>
      </c>
      <c r="L738" s="53">
        <f t="shared" si="310"/>
        <v>0</v>
      </c>
      <c r="M738" s="53">
        <f t="shared" si="310"/>
        <v>0</v>
      </c>
      <c r="N738" s="53">
        <f t="shared" si="310"/>
        <v>0</v>
      </c>
      <c r="O738" s="53">
        <f t="shared" si="310"/>
        <v>0</v>
      </c>
      <c r="P738" s="53">
        <f t="shared" si="310"/>
        <v>0</v>
      </c>
      <c r="Q738" s="53">
        <f t="shared" si="310"/>
        <v>0</v>
      </c>
      <c r="R738" s="53">
        <f t="shared" si="310"/>
        <v>0</v>
      </c>
      <c r="S738" s="53">
        <f t="shared" si="310"/>
        <v>0</v>
      </c>
      <c r="T738" s="53">
        <f t="shared" si="310"/>
        <v>0</v>
      </c>
      <c r="U738" s="53">
        <f t="shared" si="310"/>
        <v>0</v>
      </c>
      <c r="V738" s="53">
        <f t="shared" si="310"/>
        <v>0</v>
      </c>
      <c r="W738" s="53">
        <f t="shared" si="310"/>
        <v>0</v>
      </c>
      <c r="X738" s="53">
        <f t="shared" si="310"/>
        <v>0</v>
      </c>
      <c r="Y738" s="53">
        <f t="shared" si="310"/>
        <v>0</v>
      </c>
      <c r="Z738" s="53">
        <f t="shared" si="310"/>
        <v>0</v>
      </c>
      <c r="AA738" s="53">
        <f t="shared" si="310"/>
        <v>0</v>
      </c>
      <c r="AB738" s="53">
        <f t="shared" si="310"/>
        <v>0</v>
      </c>
      <c r="AC738" s="53">
        <f t="shared" si="310"/>
        <v>0</v>
      </c>
      <c r="AD738" s="53">
        <f t="shared" si="310"/>
        <v>0</v>
      </c>
      <c r="AE738" s="53">
        <f t="shared" si="310"/>
        <v>0</v>
      </c>
      <c r="AK738" s="21">
        <f t="shared" ca="1" si="298"/>
        <v>0</v>
      </c>
    </row>
    <row r="739" spans="1:37" s="73" customFormat="1" ht="25.5" hidden="1">
      <c r="A739" s="54">
        <f t="shared" si="307"/>
        <v>3</v>
      </c>
      <c r="B739" s="75"/>
      <c r="C739" s="77" t="s">
        <v>118</v>
      </c>
      <c r="D739" s="76" t="s">
        <v>53</v>
      </c>
      <c r="E739" s="53">
        <f t="shared" ref="E739:AE739" si="311">SUBTOTAL(9,E740:E741)</f>
        <v>0</v>
      </c>
      <c r="F739" s="53">
        <f t="shared" si="311"/>
        <v>0</v>
      </c>
      <c r="G739" s="53">
        <f t="shared" si="311"/>
        <v>0</v>
      </c>
      <c r="H739" s="53">
        <f t="shared" si="311"/>
        <v>0</v>
      </c>
      <c r="I739" s="53">
        <f t="shared" si="311"/>
        <v>0</v>
      </c>
      <c r="J739" s="53">
        <f t="shared" si="311"/>
        <v>0</v>
      </c>
      <c r="K739" s="53">
        <f t="shared" si="311"/>
        <v>0</v>
      </c>
      <c r="L739" s="53">
        <f t="shared" si="311"/>
        <v>0</v>
      </c>
      <c r="M739" s="53">
        <f t="shared" si="311"/>
        <v>0</v>
      </c>
      <c r="N739" s="53">
        <f t="shared" si="311"/>
        <v>0</v>
      </c>
      <c r="O739" s="53">
        <f t="shared" si="311"/>
        <v>0</v>
      </c>
      <c r="P739" s="53">
        <f t="shared" si="311"/>
        <v>0</v>
      </c>
      <c r="Q739" s="53">
        <f t="shared" si="311"/>
        <v>0</v>
      </c>
      <c r="R739" s="53">
        <f t="shared" si="311"/>
        <v>0</v>
      </c>
      <c r="S739" s="53">
        <f t="shared" si="311"/>
        <v>0</v>
      </c>
      <c r="T739" s="53">
        <f t="shared" si="311"/>
        <v>0</v>
      </c>
      <c r="U739" s="53">
        <f t="shared" si="311"/>
        <v>0</v>
      </c>
      <c r="V739" s="53">
        <f t="shared" si="311"/>
        <v>0</v>
      </c>
      <c r="W739" s="53">
        <f t="shared" si="311"/>
        <v>0</v>
      </c>
      <c r="X739" s="53">
        <f t="shared" si="311"/>
        <v>0</v>
      </c>
      <c r="Y739" s="53">
        <f t="shared" si="311"/>
        <v>0</v>
      </c>
      <c r="Z739" s="53">
        <f t="shared" si="311"/>
        <v>0</v>
      </c>
      <c r="AA739" s="53">
        <f t="shared" si="311"/>
        <v>0</v>
      </c>
      <c r="AB739" s="53">
        <f t="shared" si="311"/>
        <v>0</v>
      </c>
      <c r="AC739" s="53">
        <f t="shared" si="311"/>
        <v>0</v>
      </c>
      <c r="AD739" s="53">
        <f t="shared" si="311"/>
        <v>0</v>
      </c>
      <c r="AE739" s="53">
        <f t="shared" si="311"/>
        <v>0</v>
      </c>
      <c r="AK739" s="21">
        <f t="shared" ca="1" si="298"/>
        <v>0</v>
      </c>
    </row>
    <row r="740" spans="1:37" s="73" customFormat="1" ht="25.5" hidden="1">
      <c r="A740" s="54">
        <f t="shared" si="307"/>
        <v>3</v>
      </c>
      <c r="B740" s="75"/>
      <c r="C740" s="155" t="s">
        <v>283</v>
      </c>
      <c r="D740" s="76" t="s">
        <v>284</v>
      </c>
      <c r="E740" s="57">
        <f>F740+Y740</f>
        <v>0</v>
      </c>
      <c r="F740" s="57">
        <f>SUM(G740:X740)</f>
        <v>0</v>
      </c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7">
        <f>SUM(Z740:AE740)</f>
        <v>0</v>
      </c>
      <c r="Z740" s="58"/>
      <c r="AA740" s="58"/>
      <c r="AB740" s="58"/>
      <c r="AC740" s="58"/>
      <c r="AD740" s="58"/>
      <c r="AE740" s="58"/>
      <c r="AK740" s="21">
        <f t="shared" ca="1" si="298"/>
        <v>1</v>
      </c>
    </row>
    <row r="741" spans="1:37" s="73" customFormat="1" ht="25.5" hidden="1">
      <c r="A741" s="54">
        <f t="shared" si="307"/>
        <v>3</v>
      </c>
      <c r="B741" s="75"/>
      <c r="C741" s="155" t="s">
        <v>285</v>
      </c>
      <c r="D741" s="76" t="s">
        <v>286</v>
      </c>
      <c r="E741" s="57">
        <f>F741+Y741</f>
        <v>0</v>
      </c>
      <c r="F741" s="57">
        <f>SUM(G741:X741)</f>
        <v>0</v>
      </c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7">
        <f>SUM(Z741:AE741)</f>
        <v>0</v>
      </c>
      <c r="Z741" s="58"/>
      <c r="AA741" s="58"/>
      <c r="AB741" s="58"/>
      <c r="AC741" s="58"/>
      <c r="AD741" s="58"/>
      <c r="AE741" s="58"/>
      <c r="AK741" s="21">
        <f t="shared" ca="1" si="298"/>
        <v>1</v>
      </c>
    </row>
    <row r="742" spans="1:37" s="73" customFormat="1" hidden="1">
      <c r="A742" s="54">
        <f t="shared" si="307"/>
        <v>3</v>
      </c>
      <c r="B742" s="78"/>
      <c r="C742" s="156" t="s">
        <v>119</v>
      </c>
      <c r="D742" s="79" t="s">
        <v>55</v>
      </c>
      <c r="E742" s="57">
        <f>F742+Y742</f>
        <v>0</v>
      </c>
      <c r="F742" s="57">
        <f>SUM(G742:X742)</f>
        <v>0</v>
      </c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7">
        <f>SUM(Z742:AE742)</f>
        <v>0</v>
      </c>
      <c r="Z742" s="58"/>
      <c r="AA742" s="58"/>
      <c r="AB742" s="58"/>
      <c r="AC742" s="58"/>
      <c r="AD742" s="58"/>
      <c r="AE742" s="58"/>
      <c r="AK742" s="21">
        <f t="shared" ca="1" si="298"/>
        <v>1</v>
      </c>
    </row>
    <row r="743" spans="1:37" s="73" customFormat="1" hidden="1">
      <c r="A743" s="54">
        <f t="shared" si="307"/>
        <v>3</v>
      </c>
      <c r="B743" s="78"/>
      <c r="C743" s="77" t="s">
        <v>287</v>
      </c>
      <c r="D743" s="80" t="s">
        <v>288</v>
      </c>
      <c r="E743" s="53">
        <f t="shared" ref="E743:AE743" si="312">SUBTOTAL(9,E744:E747)</f>
        <v>0</v>
      </c>
      <c r="F743" s="53">
        <f t="shared" si="312"/>
        <v>0</v>
      </c>
      <c r="G743" s="53">
        <f t="shared" si="312"/>
        <v>0</v>
      </c>
      <c r="H743" s="53">
        <f t="shared" si="312"/>
        <v>0</v>
      </c>
      <c r="I743" s="53">
        <f t="shared" si="312"/>
        <v>0</v>
      </c>
      <c r="J743" s="53">
        <f t="shared" si="312"/>
        <v>0</v>
      </c>
      <c r="K743" s="53">
        <f t="shared" si="312"/>
        <v>0</v>
      </c>
      <c r="L743" s="53">
        <f t="shared" si="312"/>
        <v>0</v>
      </c>
      <c r="M743" s="53">
        <f t="shared" si="312"/>
        <v>0</v>
      </c>
      <c r="N743" s="53">
        <f t="shared" si="312"/>
        <v>0</v>
      </c>
      <c r="O743" s="53">
        <f t="shared" si="312"/>
        <v>0</v>
      </c>
      <c r="P743" s="53">
        <f t="shared" si="312"/>
        <v>0</v>
      </c>
      <c r="Q743" s="53">
        <f t="shared" si="312"/>
        <v>0</v>
      </c>
      <c r="R743" s="53">
        <f t="shared" si="312"/>
        <v>0</v>
      </c>
      <c r="S743" s="53">
        <f t="shared" si="312"/>
        <v>0</v>
      </c>
      <c r="T743" s="53">
        <f t="shared" si="312"/>
        <v>0</v>
      </c>
      <c r="U743" s="53">
        <f t="shared" si="312"/>
        <v>0</v>
      </c>
      <c r="V743" s="53">
        <f t="shared" si="312"/>
        <v>0</v>
      </c>
      <c r="W743" s="53">
        <f t="shared" si="312"/>
        <v>0</v>
      </c>
      <c r="X743" s="53">
        <f t="shared" si="312"/>
        <v>0</v>
      </c>
      <c r="Y743" s="53">
        <f t="shared" si="312"/>
        <v>0</v>
      </c>
      <c r="Z743" s="53">
        <f t="shared" si="312"/>
        <v>0</v>
      </c>
      <c r="AA743" s="53">
        <f t="shared" si="312"/>
        <v>0</v>
      </c>
      <c r="AB743" s="53">
        <f t="shared" si="312"/>
        <v>0</v>
      </c>
      <c r="AC743" s="53">
        <f t="shared" si="312"/>
        <v>0</v>
      </c>
      <c r="AD743" s="53">
        <f t="shared" si="312"/>
        <v>0</v>
      </c>
      <c r="AE743" s="53">
        <f t="shared" si="312"/>
        <v>0</v>
      </c>
      <c r="AK743" s="21">
        <f t="shared" ca="1" si="298"/>
        <v>0</v>
      </c>
    </row>
    <row r="744" spans="1:37" s="73" customFormat="1" ht="25.5" hidden="1">
      <c r="A744" s="54">
        <f t="shared" si="307"/>
        <v>3</v>
      </c>
      <c r="B744" s="78"/>
      <c r="C744" s="157" t="s">
        <v>121</v>
      </c>
      <c r="D744" s="80" t="s">
        <v>122</v>
      </c>
      <c r="E744" s="57">
        <f t="shared" ref="E744:E756" si="313">F744+Y744</f>
        <v>0</v>
      </c>
      <c r="F744" s="57">
        <f t="shared" ref="F744:F756" si="314">SUM(G744:X744)</f>
        <v>0</v>
      </c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7">
        <f t="shared" ref="Y744:Y756" si="315">SUM(Z744:AE744)</f>
        <v>0</v>
      </c>
      <c r="Z744" s="58"/>
      <c r="AA744" s="58"/>
      <c r="AB744" s="58"/>
      <c r="AC744" s="58"/>
      <c r="AD744" s="58"/>
      <c r="AE744" s="58"/>
      <c r="AK744" s="21">
        <f t="shared" ca="1" si="298"/>
        <v>1</v>
      </c>
    </row>
    <row r="745" spans="1:37" s="73" customFormat="1" hidden="1">
      <c r="A745" s="54">
        <f t="shared" si="307"/>
        <v>3</v>
      </c>
      <c r="B745" s="78"/>
      <c r="C745" s="155" t="s">
        <v>125</v>
      </c>
      <c r="D745" s="80" t="s">
        <v>126</v>
      </c>
      <c r="E745" s="57">
        <f t="shared" si="313"/>
        <v>0</v>
      </c>
      <c r="F745" s="57">
        <f t="shared" si="314"/>
        <v>0</v>
      </c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7">
        <f t="shared" si="315"/>
        <v>0</v>
      </c>
      <c r="Z745" s="58"/>
      <c r="AA745" s="58"/>
      <c r="AB745" s="58"/>
      <c r="AC745" s="58"/>
      <c r="AD745" s="58"/>
      <c r="AE745" s="58"/>
      <c r="AK745" s="21">
        <f t="shared" ca="1" si="298"/>
        <v>1</v>
      </c>
    </row>
    <row r="746" spans="1:37" s="73" customFormat="1" hidden="1">
      <c r="A746" s="54">
        <f t="shared" si="307"/>
        <v>3</v>
      </c>
      <c r="B746" s="78"/>
      <c r="C746" s="155" t="s">
        <v>472</v>
      </c>
      <c r="D746" s="80" t="s">
        <v>127</v>
      </c>
      <c r="E746" s="57">
        <f t="shared" si="313"/>
        <v>0</v>
      </c>
      <c r="F746" s="57">
        <f t="shared" si="314"/>
        <v>0</v>
      </c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7">
        <f t="shared" si="315"/>
        <v>0</v>
      </c>
      <c r="Z746" s="58"/>
      <c r="AA746" s="58"/>
      <c r="AB746" s="58"/>
      <c r="AC746" s="58"/>
      <c r="AD746" s="58"/>
      <c r="AE746" s="58"/>
      <c r="AK746" s="21">
        <f t="shared" ca="1" si="298"/>
        <v>1</v>
      </c>
    </row>
    <row r="747" spans="1:37" s="73" customFormat="1" ht="25.5" hidden="1">
      <c r="A747" s="54">
        <f t="shared" si="307"/>
        <v>3</v>
      </c>
      <c r="B747" s="78"/>
      <c r="C747" s="155" t="s">
        <v>128</v>
      </c>
      <c r="D747" s="80" t="s">
        <v>129</v>
      </c>
      <c r="E747" s="57">
        <f t="shared" si="313"/>
        <v>0</v>
      </c>
      <c r="F747" s="57">
        <f t="shared" si="314"/>
        <v>0</v>
      </c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7">
        <f t="shared" si="315"/>
        <v>0</v>
      </c>
      <c r="Z747" s="58"/>
      <c r="AA747" s="58"/>
      <c r="AB747" s="58"/>
      <c r="AC747" s="58"/>
      <c r="AD747" s="58"/>
      <c r="AE747" s="58"/>
      <c r="AK747" s="21">
        <f t="shared" ca="1" si="298"/>
        <v>1</v>
      </c>
    </row>
    <row r="748" spans="1:37" s="73" customFormat="1" hidden="1">
      <c r="A748" s="54">
        <f t="shared" si="307"/>
        <v>3</v>
      </c>
      <c r="B748" s="78"/>
      <c r="C748" s="81" t="s">
        <v>130</v>
      </c>
      <c r="D748" s="80" t="s">
        <v>58</v>
      </c>
      <c r="E748" s="57">
        <f t="shared" si="313"/>
        <v>0</v>
      </c>
      <c r="F748" s="57">
        <f t="shared" si="314"/>
        <v>0</v>
      </c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7">
        <f t="shared" si="315"/>
        <v>0</v>
      </c>
      <c r="Z748" s="58"/>
      <c r="AA748" s="58"/>
      <c r="AB748" s="58"/>
      <c r="AC748" s="58"/>
      <c r="AD748" s="58"/>
      <c r="AE748" s="58"/>
      <c r="AK748" s="21">
        <f t="shared" ca="1" si="298"/>
        <v>1</v>
      </c>
    </row>
    <row r="749" spans="1:37" s="73" customFormat="1" hidden="1">
      <c r="A749" s="54">
        <f t="shared" si="307"/>
        <v>3</v>
      </c>
      <c r="B749" s="78"/>
      <c r="C749" s="82" t="s">
        <v>131</v>
      </c>
      <c r="D749" s="79" t="s">
        <v>60</v>
      </c>
      <c r="E749" s="57">
        <f t="shared" si="313"/>
        <v>0</v>
      </c>
      <c r="F749" s="57">
        <f t="shared" si="314"/>
        <v>0</v>
      </c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7">
        <f t="shared" si="315"/>
        <v>0</v>
      </c>
      <c r="Z749" s="58"/>
      <c r="AA749" s="58"/>
      <c r="AB749" s="58"/>
      <c r="AC749" s="58"/>
      <c r="AD749" s="58"/>
      <c r="AE749" s="58"/>
      <c r="AK749" s="21">
        <f t="shared" ca="1" si="298"/>
        <v>1</v>
      </c>
    </row>
    <row r="750" spans="1:37" s="73" customFormat="1" hidden="1">
      <c r="A750" s="54">
        <f t="shared" si="307"/>
        <v>3</v>
      </c>
      <c r="B750" s="78"/>
      <c r="C750" s="82" t="s">
        <v>312</v>
      </c>
      <c r="D750" s="79" t="s">
        <v>71</v>
      </c>
      <c r="E750" s="57">
        <f t="shared" si="313"/>
        <v>0</v>
      </c>
      <c r="F750" s="57">
        <f t="shared" si="314"/>
        <v>0</v>
      </c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7">
        <f t="shared" si="315"/>
        <v>0</v>
      </c>
      <c r="Z750" s="58"/>
      <c r="AA750" s="58"/>
      <c r="AB750" s="58"/>
      <c r="AC750" s="58"/>
      <c r="AD750" s="58"/>
      <c r="AE750" s="58"/>
      <c r="AK750" s="21">
        <f t="shared" ca="1" si="298"/>
        <v>1</v>
      </c>
    </row>
    <row r="751" spans="1:37" s="73" customFormat="1" hidden="1">
      <c r="A751" s="54">
        <f t="shared" si="307"/>
        <v>3</v>
      </c>
      <c r="B751" s="83"/>
      <c r="C751" s="87" t="s">
        <v>137</v>
      </c>
      <c r="D751" s="85" t="s">
        <v>99</v>
      </c>
      <c r="E751" s="57">
        <f t="shared" si="313"/>
        <v>0</v>
      </c>
      <c r="F751" s="57">
        <f t="shared" si="314"/>
        <v>0</v>
      </c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7">
        <f t="shared" si="315"/>
        <v>0</v>
      </c>
      <c r="Z751" s="58"/>
      <c r="AA751" s="58"/>
      <c r="AB751" s="58"/>
      <c r="AC751" s="58"/>
      <c r="AD751" s="58"/>
      <c r="AE751" s="58"/>
      <c r="AK751" s="21">
        <f t="shared" ca="1" si="298"/>
        <v>1</v>
      </c>
    </row>
    <row r="752" spans="1:37" s="73" customFormat="1" hidden="1">
      <c r="A752" s="54">
        <f>IF(MAX(E752:AF752)=0,IF(MIN(E752:AF752)=0,3,2),2)</f>
        <v>3</v>
      </c>
      <c r="B752" s="83"/>
      <c r="C752" s="87" t="s">
        <v>139</v>
      </c>
      <c r="D752" s="88" t="s">
        <v>110</v>
      </c>
      <c r="E752" s="57">
        <f>F752+Y752</f>
        <v>0</v>
      </c>
      <c r="F752" s="57">
        <f>SUM(G752:X752)</f>
        <v>0</v>
      </c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7">
        <f>SUM(Z752:AE752)</f>
        <v>0</v>
      </c>
      <c r="Z752" s="58"/>
      <c r="AA752" s="58"/>
      <c r="AB752" s="58"/>
      <c r="AC752" s="58"/>
      <c r="AD752" s="58"/>
      <c r="AE752" s="58"/>
      <c r="AK752" s="21">
        <f t="shared" ca="1" si="298"/>
        <v>1</v>
      </c>
    </row>
    <row r="753" spans="1:37" s="73" customFormat="1" hidden="1">
      <c r="A753" s="54">
        <f t="shared" si="307"/>
        <v>3</v>
      </c>
      <c r="B753" s="59"/>
      <c r="C753" s="84" t="s">
        <v>473</v>
      </c>
      <c r="D753" s="72"/>
      <c r="E753" s="53">
        <f t="shared" ref="E753:AE753" si="316">SUBTOTAL(9,E754:E755)</f>
        <v>0</v>
      </c>
      <c r="F753" s="53">
        <f t="shared" si="316"/>
        <v>0</v>
      </c>
      <c r="G753" s="53">
        <f t="shared" si="316"/>
        <v>0</v>
      </c>
      <c r="H753" s="53">
        <f t="shared" si="316"/>
        <v>0</v>
      </c>
      <c r="I753" s="53">
        <f t="shared" si="316"/>
        <v>0</v>
      </c>
      <c r="J753" s="53">
        <f t="shared" si="316"/>
        <v>0</v>
      </c>
      <c r="K753" s="53">
        <f t="shared" si="316"/>
        <v>0</v>
      </c>
      <c r="L753" s="53">
        <f t="shared" si="316"/>
        <v>0</v>
      </c>
      <c r="M753" s="53">
        <f t="shared" si="316"/>
        <v>0</v>
      </c>
      <c r="N753" s="53">
        <f t="shared" si="316"/>
        <v>0</v>
      </c>
      <c r="O753" s="53">
        <f t="shared" si="316"/>
        <v>0</v>
      </c>
      <c r="P753" s="53">
        <f t="shared" si="316"/>
        <v>0</v>
      </c>
      <c r="Q753" s="53">
        <f t="shared" si="316"/>
        <v>0</v>
      </c>
      <c r="R753" s="53">
        <f t="shared" si="316"/>
        <v>0</v>
      </c>
      <c r="S753" s="53">
        <f t="shared" si="316"/>
        <v>0</v>
      </c>
      <c r="T753" s="53">
        <f t="shared" si="316"/>
        <v>0</v>
      </c>
      <c r="U753" s="53">
        <f t="shared" si="316"/>
        <v>0</v>
      </c>
      <c r="V753" s="53">
        <f t="shared" si="316"/>
        <v>0</v>
      </c>
      <c r="W753" s="53">
        <f t="shared" si="316"/>
        <v>0</v>
      </c>
      <c r="X753" s="53">
        <f t="shared" si="316"/>
        <v>0</v>
      </c>
      <c r="Y753" s="53">
        <f t="shared" si="316"/>
        <v>0</v>
      </c>
      <c r="Z753" s="53">
        <f t="shared" si="316"/>
        <v>0</v>
      </c>
      <c r="AA753" s="53">
        <f t="shared" si="316"/>
        <v>0</v>
      </c>
      <c r="AB753" s="53">
        <f t="shared" si="316"/>
        <v>0</v>
      </c>
      <c r="AC753" s="53">
        <f t="shared" si="316"/>
        <v>0</v>
      </c>
      <c r="AD753" s="53">
        <f t="shared" si="316"/>
        <v>0</v>
      </c>
      <c r="AE753" s="53">
        <f t="shared" si="316"/>
        <v>0</v>
      </c>
      <c r="AK753" s="21">
        <f t="shared" ca="1" si="298"/>
        <v>0</v>
      </c>
    </row>
    <row r="754" spans="1:37" s="73" customFormat="1" hidden="1">
      <c r="A754" s="54">
        <f t="shared" si="307"/>
        <v>3</v>
      </c>
      <c r="B754" s="83"/>
      <c r="C754" s="86" t="s">
        <v>474</v>
      </c>
      <c r="D754" s="88" t="s">
        <v>140</v>
      </c>
      <c r="E754" s="57">
        <f t="shared" si="313"/>
        <v>0</v>
      </c>
      <c r="F754" s="57">
        <f t="shared" si="314"/>
        <v>0</v>
      </c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7">
        <f t="shared" si="315"/>
        <v>0</v>
      </c>
      <c r="Z754" s="58"/>
      <c r="AA754" s="58"/>
      <c r="AB754" s="58"/>
      <c r="AC754" s="58"/>
      <c r="AD754" s="58"/>
      <c r="AE754" s="58"/>
      <c r="AK754" s="21">
        <f t="shared" ca="1" si="298"/>
        <v>1</v>
      </c>
    </row>
    <row r="755" spans="1:37" s="73" customFormat="1" ht="25.5" hidden="1">
      <c r="A755" s="54">
        <f t="shared" si="307"/>
        <v>3</v>
      </c>
      <c r="B755" s="83"/>
      <c r="C755" s="86" t="s">
        <v>476</v>
      </c>
      <c r="D755" s="85" t="s">
        <v>112</v>
      </c>
      <c r="E755" s="57">
        <f t="shared" si="313"/>
        <v>0</v>
      </c>
      <c r="F755" s="57">
        <f t="shared" si="314"/>
        <v>0</v>
      </c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7">
        <f t="shared" si="315"/>
        <v>0</v>
      </c>
      <c r="Z755" s="58"/>
      <c r="AA755" s="58"/>
      <c r="AB755" s="58"/>
      <c r="AC755" s="58"/>
      <c r="AD755" s="58"/>
      <c r="AE755" s="58"/>
      <c r="AK755" s="21">
        <f t="shared" ca="1" si="298"/>
        <v>1</v>
      </c>
    </row>
    <row r="756" spans="1:37" s="73" customFormat="1" ht="25.5" hidden="1">
      <c r="A756" s="54">
        <f t="shared" si="307"/>
        <v>3</v>
      </c>
      <c r="B756" s="83"/>
      <c r="C756" s="84" t="s">
        <v>142</v>
      </c>
      <c r="D756" s="85" t="s">
        <v>113</v>
      </c>
      <c r="E756" s="57">
        <f t="shared" si="313"/>
        <v>0</v>
      </c>
      <c r="F756" s="57">
        <f t="shared" si="314"/>
        <v>0</v>
      </c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7">
        <f t="shared" si="315"/>
        <v>0</v>
      </c>
      <c r="Z756" s="58"/>
      <c r="AA756" s="58"/>
      <c r="AB756" s="58"/>
      <c r="AC756" s="58"/>
      <c r="AD756" s="58"/>
      <c r="AE756" s="58"/>
      <c r="AK756" s="21">
        <f t="shared" ca="1" si="298"/>
        <v>1</v>
      </c>
    </row>
    <row r="757" spans="1:37" s="73" customFormat="1" hidden="1">
      <c r="A757" s="54">
        <f t="shared" si="307"/>
        <v>3</v>
      </c>
      <c r="B757" s="56" t="s">
        <v>74</v>
      </c>
      <c r="C757" s="74" t="s">
        <v>313</v>
      </c>
      <c r="D757" s="85" t="s">
        <v>143</v>
      </c>
      <c r="E757" s="57">
        <f t="shared" ref="E757:AE757" si="317">SUBTOTAL(9,E758:E759)</f>
        <v>0</v>
      </c>
      <c r="F757" s="57">
        <f t="shared" si="317"/>
        <v>0</v>
      </c>
      <c r="G757" s="53">
        <f t="shared" si="317"/>
        <v>0</v>
      </c>
      <c r="H757" s="53">
        <f t="shared" si="317"/>
        <v>0</v>
      </c>
      <c r="I757" s="53">
        <f t="shared" si="317"/>
        <v>0</v>
      </c>
      <c r="J757" s="53">
        <f t="shared" si="317"/>
        <v>0</v>
      </c>
      <c r="K757" s="53">
        <f t="shared" si="317"/>
        <v>0</v>
      </c>
      <c r="L757" s="53">
        <f t="shared" si="317"/>
        <v>0</v>
      </c>
      <c r="M757" s="53">
        <f t="shared" si="317"/>
        <v>0</v>
      </c>
      <c r="N757" s="53">
        <f t="shared" si="317"/>
        <v>0</v>
      </c>
      <c r="O757" s="53">
        <f t="shared" si="317"/>
        <v>0</v>
      </c>
      <c r="P757" s="53">
        <f t="shared" si="317"/>
        <v>0</v>
      </c>
      <c r="Q757" s="53">
        <f t="shared" si="317"/>
        <v>0</v>
      </c>
      <c r="R757" s="53">
        <f t="shared" si="317"/>
        <v>0</v>
      </c>
      <c r="S757" s="53">
        <f t="shared" si="317"/>
        <v>0</v>
      </c>
      <c r="T757" s="53">
        <f t="shared" si="317"/>
        <v>0</v>
      </c>
      <c r="U757" s="53">
        <f t="shared" si="317"/>
        <v>0</v>
      </c>
      <c r="V757" s="53">
        <f t="shared" si="317"/>
        <v>0</v>
      </c>
      <c r="W757" s="53">
        <f t="shared" si="317"/>
        <v>0</v>
      </c>
      <c r="X757" s="53">
        <f t="shared" si="317"/>
        <v>0</v>
      </c>
      <c r="Y757" s="57">
        <f t="shared" si="317"/>
        <v>0</v>
      </c>
      <c r="Z757" s="53">
        <f t="shared" si="317"/>
        <v>0</v>
      </c>
      <c r="AA757" s="53">
        <f t="shared" si="317"/>
        <v>0</v>
      </c>
      <c r="AB757" s="53">
        <f t="shared" si="317"/>
        <v>0</v>
      </c>
      <c r="AC757" s="53">
        <f t="shared" si="317"/>
        <v>0</v>
      </c>
      <c r="AD757" s="53">
        <f t="shared" si="317"/>
        <v>0</v>
      </c>
      <c r="AE757" s="53">
        <f t="shared" si="317"/>
        <v>0</v>
      </c>
      <c r="AK757" s="21">
        <f t="shared" ca="1" si="298"/>
        <v>0</v>
      </c>
    </row>
    <row r="758" spans="1:37" s="73" customFormat="1" hidden="1">
      <c r="A758" s="54">
        <f>IF(MAX(E758:AF758)=0,IF(MIN(E758:AF758)=0,3,2),2)</f>
        <v>3</v>
      </c>
      <c r="B758" s="83"/>
      <c r="C758" s="87" t="s">
        <v>314</v>
      </c>
      <c r="D758" s="88" t="s">
        <v>315</v>
      </c>
      <c r="E758" s="57">
        <f>F758+Y758</f>
        <v>0</v>
      </c>
      <c r="F758" s="57">
        <f>SUM(G758:X758)</f>
        <v>0</v>
      </c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7">
        <f>SUM(Z758:AE758)</f>
        <v>0</v>
      </c>
      <c r="Z758" s="58"/>
      <c r="AA758" s="58"/>
      <c r="AB758" s="58"/>
      <c r="AC758" s="58"/>
      <c r="AD758" s="58"/>
      <c r="AE758" s="58"/>
      <c r="AK758" s="21">
        <f t="shared" ca="1" si="298"/>
        <v>1</v>
      </c>
    </row>
    <row r="759" spans="1:37" s="73" customFormat="1" hidden="1">
      <c r="A759" s="54">
        <f>IF(MAX(E759:AF759)=0,IF(MIN(E759:AF759)=0,3,2),2)</f>
        <v>3</v>
      </c>
      <c r="B759" s="83"/>
      <c r="C759" s="87" t="s">
        <v>316</v>
      </c>
      <c r="D759" s="88" t="s">
        <v>317</v>
      </c>
      <c r="E759" s="57">
        <f>F759+Y759</f>
        <v>0</v>
      </c>
      <c r="F759" s="57">
        <f>SUM(G759:X759)</f>
        <v>0</v>
      </c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7">
        <f>SUM(Z759:AE759)</f>
        <v>0</v>
      </c>
      <c r="Z759" s="58"/>
      <c r="AA759" s="58"/>
      <c r="AB759" s="58"/>
      <c r="AC759" s="58"/>
      <c r="AD759" s="58"/>
      <c r="AE759" s="58"/>
      <c r="AK759" s="21">
        <f t="shared" ca="1" si="298"/>
        <v>1</v>
      </c>
    </row>
    <row r="760" spans="1:37" s="73" customFormat="1" hidden="1">
      <c r="A760" s="54">
        <f t="shared" si="307"/>
        <v>3</v>
      </c>
      <c r="B760" s="56" t="s">
        <v>111</v>
      </c>
      <c r="C760" s="74" t="s">
        <v>144</v>
      </c>
      <c r="D760" s="85"/>
      <c r="E760" s="53">
        <f t="shared" ref="E760:AE760" si="318">SUBTOTAL(9,E761:E765)</f>
        <v>0</v>
      </c>
      <c r="F760" s="53">
        <f t="shared" si="318"/>
        <v>0</v>
      </c>
      <c r="G760" s="53">
        <f t="shared" si="318"/>
        <v>0</v>
      </c>
      <c r="H760" s="53">
        <f t="shared" si="318"/>
        <v>0</v>
      </c>
      <c r="I760" s="53">
        <f t="shared" si="318"/>
        <v>0</v>
      </c>
      <c r="J760" s="53">
        <f t="shared" si="318"/>
        <v>0</v>
      </c>
      <c r="K760" s="53">
        <f t="shared" si="318"/>
        <v>0</v>
      </c>
      <c r="L760" s="53">
        <f t="shared" si="318"/>
        <v>0</v>
      </c>
      <c r="M760" s="53">
        <f t="shared" si="318"/>
        <v>0</v>
      </c>
      <c r="N760" s="53">
        <f t="shared" si="318"/>
        <v>0</v>
      </c>
      <c r="O760" s="53">
        <f t="shared" si="318"/>
        <v>0</v>
      </c>
      <c r="P760" s="53">
        <f t="shared" si="318"/>
        <v>0</v>
      </c>
      <c r="Q760" s="53">
        <f t="shared" si="318"/>
        <v>0</v>
      </c>
      <c r="R760" s="53">
        <f t="shared" si="318"/>
        <v>0</v>
      </c>
      <c r="S760" s="53">
        <f t="shared" si="318"/>
        <v>0</v>
      </c>
      <c r="T760" s="53">
        <f t="shared" si="318"/>
        <v>0</v>
      </c>
      <c r="U760" s="53">
        <f t="shared" si="318"/>
        <v>0</v>
      </c>
      <c r="V760" s="53">
        <f t="shared" si="318"/>
        <v>0</v>
      </c>
      <c r="W760" s="53">
        <f t="shared" si="318"/>
        <v>0</v>
      </c>
      <c r="X760" s="53">
        <f t="shared" si="318"/>
        <v>0</v>
      </c>
      <c r="Y760" s="53">
        <f t="shared" si="318"/>
        <v>0</v>
      </c>
      <c r="Z760" s="53">
        <f t="shared" si="318"/>
        <v>0</v>
      </c>
      <c r="AA760" s="53">
        <f t="shared" si="318"/>
        <v>0</v>
      </c>
      <c r="AB760" s="53">
        <f t="shared" si="318"/>
        <v>0</v>
      </c>
      <c r="AC760" s="53">
        <f t="shared" si="318"/>
        <v>0</v>
      </c>
      <c r="AD760" s="53">
        <f t="shared" si="318"/>
        <v>0</v>
      </c>
      <c r="AE760" s="53">
        <f t="shared" si="318"/>
        <v>0</v>
      </c>
      <c r="AK760" s="21">
        <f t="shared" ca="1" si="298"/>
        <v>0</v>
      </c>
    </row>
    <row r="761" spans="1:37" s="73" customFormat="1" hidden="1">
      <c r="A761" s="54">
        <f t="shared" si="307"/>
        <v>3</v>
      </c>
      <c r="B761" s="83"/>
      <c r="C761" s="87" t="s">
        <v>145</v>
      </c>
      <c r="D761" s="88" t="s">
        <v>146</v>
      </c>
      <c r="E761" s="57">
        <f>F761+Y761</f>
        <v>0</v>
      </c>
      <c r="F761" s="57">
        <f>SUM(G761:X761)</f>
        <v>0</v>
      </c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7">
        <f>SUM(Z761:AE761)</f>
        <v>0</v>
      </c>
      <c r="Z761" s="58"/>
      <c r="AA761" s="58"/>
      <c r="AB761" s="58"/>
      <c r="AC761" s="58"/>
      <c r="AD761" s="58"/>
      <c r="AE761" s="58"/>
      <c r="AK761" s="21">
        <f t="shared" ca="1" si="298"/>
        <v>1</v>
      </c>
    </row>
    <row r="762" spans="1:37" s="73" customFormat="1" hidden="1">
      <c r="A762" s="54">
        <f t="shared" si="307"/>
        <v>3</v>
      </c>
      <c r="B762" s="83"/>
      <c r="C762" s="87" t="s">
        <v>147</v>
      </c>
      <c r="D762" s="88" t="s">
        <v>148</v>
      </c>
      <c r="E762" s="57">
        <f>F762+Y762</f>
        <v>0</v>
      </c>
      <c r="F762" s="57">
        <f>SUM(G762:X762)</f>
        <v>0</v>
      </c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7">
        <f>SUM(Z762:AE762)</f>
        <v>0</v>
      </c>
      <c r="Z762" s="58"/>
      <c r="AA762" s="58"/>
      <c r="AB762" s="58"/>
      <c r="AC762" s="58"/>
      <c r="AD762" s="58"/>
      <c r="AE762" s="58"/>
      <c r="AK762" s="21">
        <f t="shared" ca="1" si="298"/>
        <v>1</v>
      </c>
    </row>
    <row r="763" spans="1:37" s="73" customFormat="1" hidden="1">
      <c r="A763" s="54">
        <f t="shared" si="307"/>
        <v>3</v>
      </c>
      <c r="B763" s="83"/>
      <c r="C763" s="87" t="s">
        <v>149</v>
      </c>
      <c r="D763" s="88" t="s">
        <v>150</v>
      </c>
      <c r="E763" s="57">
        <f>F763+Y763</f>
        <v>0</v>
      </c>
      <c r="F763" s="57">
        <f>SUM(G763:X763)</f>
        <v>0</v>
      </c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7">
        <f>SUM(Z763:AE763)</f>
        <v>0</v>
      </c>
      <c r="Z763" s="58"/>
      <c r="AA763" s="58"/>
      <c r="AB763" s="58"/>
      <c r="AC763" s="58"/>
      <c r="AD763" s="58"/>
      <c r="AE763" s="58"/>
      <c r="AK763" s="21">
        <f t="shared" ca="1" si="298"/>
        <v>1</v>
      </c>
    </row>
    <row r="764" spans="1:37" s="73" customFormat="1" hidden="1">
      <c r="A764" s="54">
        <f t="shared" si="307"/>
        <v>3</v>
      </c>
      <c r="B764" s="83"/>
      <c r="C764" s="87" t="s">
        <v>151</v>
      </c>
      <c r="D764" s="88" t="s">
        <v>152</v>
      </c>
      <c r="E764" s="57">
        <f>F764+Y764</f>
        <v>0</v>
      </c>
      <c r="F764" s="57">
        <f>SUM(G764:X764)</f>
        <v>0</v>
      </c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7">
        <f>SUM(Z764:AE764)</f>
        <v>0</v>
      </c>
      <c r="Z764" s="58"/>
      <c r="AA764" s="58"/>
      <c r="AB764" s="58"/>
      <c r="AC764" s="58"/>
      <c r="AD764" s="58"/>
      <c r="AE764" s="58"/>
      <c r="AK764" s="21">
        <f t="shared" ca="1" si="298"/>
        <v>1</v>
      </c>
    </row>
    <row r="765" spans="1:37" s="73" customFormat="1" hidden="1">
      <c r="A765" s="54">
        <f t="shared" si="307"/>
        <v>3</v>
      </c>
      <c r="B765" s="83"/>
      <c r="C765" s="87" t="s">
        <v>153</v>
      </c>
      <c r="D765" s="88" t="s">
        <v>154</v>
      </c>
      <c r="E765" s="57">
        <f>F765+Y765</f>
        <v>0</v>
      </c>
      <c r="F765" s="57">
        <f>SUM(G765:X765)</f>
        <v>0</v>
      </c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7">
        <f>SUM(Z765:AE765)</f>
        <v>0</v>
      </c>
      <c r="Z765" s="58"/>
      <c r="AA765" s="58"/>
      <c r="AB765" s="58"/>
      <c r="AC765" s="58"/>
      <c r="AD765" s="58"/>
      <c r="AE765" s="58"/>
      <c r="AK765" s="21">
        <f t="shared" ca="1" si="298"/>
        <v>1</v>
      </c>
    </row>
    <row r="766" spans="1:37" s="73" customFormat="1" hidden="1">
      <c r="A766" s="137">
        <f>A767</f>
        <v>3</v>
      </c>
      <c r="B766" s="64"/>
      <c r="C766" s="91"/>
      <c r="D766" s="65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K766" s="21">
        <f t="shared" ca="1" si="298"/>
        <v>0</v>
      </c>
    </row>
    <row r="767" spans="1:37" s="73" customFormat="1" hidden="1">
      <c r="A767" s="137">
        <f>A768</f>
        <v>3</v>
      </c>
      <c r="B767" s="64"/>
      <c r="C767" s="93" t="s">
        <v>165</v>
      </c>
      <c r="D767" s="65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K767" s="21">
        <f t="shared" ref="AK767:AK830" ca="1" si="319">IF(CELL("protect",AC767),0,1)</f>
        <v>0</v>
      </c>
    </row>
    <row r="768" spans="1:37" s="73" customFormat="1" hidden="1">
      <c r="A768" s="54">
        <f t="shared" ref="A768:A774" si="320">IF(MAX(E768:AF768)=0,IF(MIN(E768:AF768)=0,3,2),2)</f>
        <v>3</v>
      </c>
      <c r="B768" s="64"/>
      <c r="C768" s="91" t="s">
        <v>168</v>
      </c>
      <c r="D768" s="88"/>
      <c r="E768" s="94">
        <f t="shared" ref="E768:AE768" si="321">SUM(E769:E770)</f>
        <v>0</v>
      </c>
      <c r="F768" s="94">
        <f t="shared" si="321"/>
        <v>0</v>
      </c>
      <c r="G768" s="94">
        <f t="shared" si="321"/>
        <v>0</v>
      </c>
      <c r="H768" s="94">
        <f t="shared" si="321"/>
        <v>0</v>
      </c>
      <c r="I768" s="94">
        <f t="shared" si="321"/>
        <v>0</v>
      </c>
      <c r="J768" s="94">
        <f t="shared" si="321"/>
        <v>0</v>
      </c>
      <c r="K768" s="94">
        <f t="shared" si="321"/>
        <v>0</v>
      </c>
      <c r="L768" s="94">
        <f t="shared" si="321"/>
        <v>0</v>
      </c>
      <c r="M768" s="94">
        <f t="shared" si="321"/>
        <v>0</v>
      </c>
      <c r="N768" s="94">
        <f t="shared" si="321"/>
        <v>0</v>
      </c>
      <c r="O768" s="94">
        <f t="shared" si="321"/>
        <v>0</v>
      </c>
      <c r="P768" s="94">
        <f t="shared" si="321"/>
        <v>0</v>
      </c>
      <c r="Q768" s="94">
        <f t="shared" si="321"/>
        <v>0</v>
      </c>
      <c r="R768" s="94">
        <f t="shared" si="321"/>
        <v>0</v>
      </c>
      <c r="S768" s="94">
        <f t="shared" si="321"/>
        <v>0</v>
      </c>
      <c r="T768" s="94">
        <f t="shared" si="321"/>
        <v>0</v>
      </c>
      <c r="U768" s="94">
        <f t="shared" si="321"/>
        <v>0</v>
      </c>
      <c r="V768" s="94">
        <f t="shared" si="321"/>
        <v>0</v>
      </c>
      <c r="W768" s="94">
        <f t="shared" si="321"/>
        <v>0</v>
      </c>
      <c r="X768" s="94">
        <f t="shared" si="321"/>
        <v>0</v>
      </c>
      <c r="Y768" s="94">
        <f t="shared" si="321"/>
        <v>0</v>
      </c>
      <c r="Z768" s="94">
        <f t="shared" si="321"/>
        <v>0</v>
      </c>
      <c r="AA768" s="94">
        <f t="shared" si="321"/>
        <v>0</v>
      </c>
      <c r="AB768" s="94">
        <f t="shared" si="321"/>
        <v>0</v>
      </c>
      <c r="AC768" s="94">
        <f t="shared" si="321"/>
        <v>0</v>
      </c>
      <c r="AD768" s="94">
        <f t="shared" si="321"/>
        <v>0</v>
      </c>
      <c r="AE768" s="94">
        <f t="shared" si="321"/>
        <v>0</v>
      </c>
      <c r="AK768" s="21">
        <f t="shared" ca="1" si="319"/>
        <v>0</v>
      </c>
    </row>
    <row r="769" spans="1:37" s="73" customFormat="1" hidden="1">
      <c r="A769" s="54">
        <f t="shared" si="320"/>
        <v>3</v>
      </c>
      <c r="B769" s="64"/>
      <c r="C769" s="95" t="s">
        <v>169</v>
      </c>
      <c r="D769" s="88"/>
      <c r="E769" s="57">
        <f>F769+Y769</f>
        <v>0</v>
      </c>
      <c r="F769" s="57">
        <f>SUM(G769:X769)</f>
        <v>0</v>
      </c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7">
        <f>SUM(Z769:AE769)</f>
        <v>0</v>
      </c>
      <c r="Z769" s="58"/>
      <c r="AA769" s="58"/>
      <c r="AB769" s="58"/>
      <c r="AC769" s="58"/>
      <c r="AD769" s="58"/>
      <c r="AE769" s="58"/>
      <c r="AK769" s="21">
        <f t="shared" ca="1" si="319"/>
        <v>1</v>
      </c>
    </row>
    <row r="770" spans="1:37" s="73" customFormat="1" hidden="1">
      <c r="A770" s="54">
        <f t="shared" si="320"/>
        <v>3</v>
      </c>
      <c r="B770" s="64"/>
      <c r="C770" s="95" t="s">
        <v>170</v>
      </c>
      <c r="D770" s="88"/>
      <c r="E770" s="57">
        <f>F770+Y770</f>
        <v>0</v>
      </c>
      <c r="F770" s="57">
        <f>SUM(G770:X770)</f>
        <v>0</v>
      </c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7">
        <f>SUM(Z770:AE770)</f>
        <v>0</v>
      </c>
      <c r="Z770" s="58"/>
      <c r="AA770" s="58"/>
      <c r="AB770" s="58"/>
      <c r="AC770" s="58"/>
      <c r="AD770" s="58"/>
      <c r="AE770" s="58"/>
      <c r="AK770" s="21">
        <f t="shared" ca="1" si="319"/>
        <v>1</v>
      </c>
    </row>
    <row r="771" spans="1:37" s="73" customFormat="1" hidden="1">
      <c r="A771" s="54">
        <f t="shared" si="320"/>
        <v>3</v>
      </c>
      <c r="B771" s="64"/>
      <c r="C771" s="91" t="s">
        <v>171</v>
      </c>
      <c r="D771" s="88"/>
      <c r="E771" s="94">
        <f t="shared" ref="E771:AE771" si="322">SUM(E772:E773)</f>
        <v>0</v>
      </c>
      <c r="F771" s="94">
        <f t="shared" si="322"/>
        <v>0</v>
      </c>
      <c r="G771" s="94">
        <f t="shared" si="322"/>
        <v>0</v>
      </c>
      <c r="H771" s="94">
        <f t="shared" si="322"/>
        <v>0</v>
      </c>
      <c r="I771" s="94">
        <f t="shared" si="322"/>
        <v>0</v>
      </c>
      <c r="J771" s="94">
        <f t="shared" si="322"/>
        <v>0</v>
      </c>
      <c r="K771" s="94">
        <f t="shared" si="322"/>
        <v>0</v>
      </c>
      <c r="L771" s="94">
        <f t="shared" si="322"/>
        <v>0</v>
      </c>
      <c r="M771" s="94">
        <f t="shared" si="322"/>
        <v>0</v>
      </c>
      <c r="N771" s="94">
        <f t="shared" si="322"/>
        <v>0</v>
      </c>
      <c r="O771" s="94">
        <f t="shared" si="322"/>
        <v>0</v>
      </c>
      <c r="P771" s="94">
        <f t="shared" si="322"/>
        <v>0</v>
      </c>
      <c r="Q771" s="94">
        <f t="shared" si="322"/>
        <v>0</v>
      </c>
      <c r="R771" s="94">
        <f t="shared" si="322"/>
        <v>0</v>
      </c>
      <c r="S771" s="94">
        <f t="shared" si="322"/>
        <v>0</v>
      </c>
      <c r="T771" s="94">
        <f t="shared" si="322"/>
        <v>0</v>
      </c>
      <c r="U771" s="94">
        <f t="shared" si="322"/>
        <v>0</v>
      </c>
      <c r="V771" s="94">
        <f t="shared" si="322"/>
        <v>0</v>
      </c>
      <c r="W771" s="94">
        <f t="shared" si="322"/>
        <v>0</v>
      </c>
      <c r="X771" s="94">
        <f t="shared" si="322"/>
        <v>0</v>
      </c>
      <c r="Y771" s="94">
        <f t="shared" si="322"/>
        <v>0</v>
      </c>
      <c r="Z771" s="94">
        <f t="shared" si="322"/>
        <v>0</v>
      </c>
      <c r="AA771" s="94">
        <f t="shared" si="322"/>
        <v>0</v>
      </c>
      <c r="AB771" s="94">
        <f t="shared" si="322"/>
        <v>0</v>
      </c>
      <c r="AC771" s="94">
        <f t="shared" si="322"/>
        <v>0</v>
      </c>
      <c r="AD771" s="94">
        <f t="shared" si="322"/>
        <v>0</v>
      </c>
      <c r="AE771" s="94">
        <f t="shared" si="322"/>
        <v>0</v>
      </c>
      <c r="AK771" s="21">
        <f t="shared" ca="1" si="319"/>
        <v>0</v>
      </c>
    </row>
    <row r="772" spans="1:37" s="73" customFormat="1" hidden="1">
      <c r="A772" s="54">
        <f t="shared" si="320"/>
        <v>3</v>
      </c>
      <c r="B772" s="64"/>
      <c r="C772" s="96" t="s">
        <v>172</v>
      </c>
      <c r="D772" s="88"/>
      <c r="E772" s="57">
        <f>F772+Y772</f>
        <v>0</v>
      </c>
      <c r="F772" s="57">
        <f>SUM(G772:X772)</f>
        <v>0</v>
      </c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7">
        <f>SUM(Z772:AE772)</f>
        <v>0</v>
      </c>
      <c r="Z772" s="58"/>
      <c r="AA772" s="58"/>
      <c r="AB772" s="58"/>
      <c r="AC772" s="58"/>
      <c r="AD772" s="58"/>
      <c r="AE772" s="58"/>
      <c r="AK772" s="21">
        <f t="shared" ca="1" si="319"/>
        <v>1</v>
      </c>
    </row>
    <row r="773" spans="1:37" s="73" customFormat="1" hidden="1">
      <c r="A773" s="54">
        <f t="shared" si="320"/>
        <v>3</v>
      </c>
      <c r="B773" s="64"/>
      <c r="C773" s="96" t="s">
        <v>173</v>
      </c>
      <c r="D773" s="88"/>
      <c r="E773" s="57">
        <f>F773+Y773</f>
        <v>0</v>
      </c>
      <c r="F773" s="57">
        <f>SUM(G773:X773)</f>
        <v>0</v>
      </c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7">
        <f>SUM(Z773:AE773)</f>
        <v>0</v>
      </c>
      <c r="Z773" s="58"/>
      <c r="AA773" s="58"/>
      <c r="AB773" s="58"/>
      <c r="AC773" s="58"/>
      <c r="AD773" s="58"/>
      <c r="AE773" s="58"/>
      <c r="AK773" s="21">
        <f t="shared" ca="1" si="319"/>
        <v>1</v>
      </c>
    </row>
    <row r="774" spans="1:37" s="73" customFormat="1" hidden="1">
      <c r="A774" s="54">
        <f t="shared" si="320"/>
        <v>3</v>
      </c>
      <c r="B774" s="64"/>
      <c r="C774" s="97" t="s">
        <v>174</v>
      </c>
      <c r="D774" s="88"/>
      <c r="E774" s="53">
        <f t="shared" ref="E774:AE774" si="323">IF(E771=0,0,E739/E771)</f>
        <v>0</v>
      </c>
      <c r="F774" s="53">
        <f t="shared" si="323"/>
        <v>0</v>
      </c>
      <c r="G774" s="53">
        <f t="shared" si="323"/>
        <v>0</v>
      </c>
      <c r="H774" s="53">
        <f t="shared" si="323"/>
        <v>0</v>
      </c>
      <c r="I774" s="53">
        <f t="shared" si="323"/>
        <v>0</v>
      </c>
      <c r="J774" s="53">
        <f t="shared" si="323"/>
        <v>0</v>
      </c>
      <c r="K774" s="53">
        <f t="shared" si="323"/>
        <v>0</v>
      </c>
      <c r="L774" s="53">
        <f t="shared" si="323"/>
        <v>0</v>
      </c>
      <c r="M774" s="53">
        <f t="shared" si="323"/>
        <v>0</v>
      </c>
      <c r="N774" s="53">
        <f t="shared" si="323"/>
        <v>0</v>
      </c>
      <c r="O774" s="53">
        <f t="shared" si="323"/>
        <v>0</v>
      </c>
      <c r="P774" s="53">
        <f t="shared" si="323"/>
        <v>0</v>
      </c>
      <c r="Q774" s="53">
        <f t="shared" si="323"/>
        <v>0</v>
      </c>
      <c r="R774" s="53">
        <f t="shared" si="323"/>
        <v>0</v>
      </c>
      <c r="S774" s="53">
        <f t="shared" si="323"/>
        <v>0</v>
      </c>
      <c r="T774" s="53">
        <f t="shared" si="323"/>
        <v>0</v>
      </c>
      <c r="U774" s="53">
        <f t="shared" si="323"/>
        <v>0</v>
      </c>
      <c r="V774" s="53">
        <f t="shared" si="323"/>
        <v>0</v>
      </c>
      <c r="W774" s="53">
        <f t="shared" si="323"/>
        <v>0</v>
      </c>
      <c r="X774" s="53">
        <f t="shared" si="323"/>
        <v>0</v>
      </c>
      <c r="Y774" s="53">
        <f t="shared" si="323"/>
        <v>0</v>
      </c>
      <c r="Z774" s="53">
        <f t="shared" si="323"/>
        <v>0</v>
      </c>
      <c r="AA774" s="53">
        <f t="shared" si="323"/>
        <v>0</v>
      </c>
      <c r="AB774" s="53">
        <f t="shared" si="323"/>
        <v>0</v>
      </c>
      <c r="AC774" s="53">
        <f t="shared" si="323"/>
        <v>0</v>
      </c>
      <c r="AD774" s="53">
        <f t="shared" si="323"/>
        <v>0</v>
      </c>
      <c r="AE774" s="53">
        <f t="shared" si="323"/>
        <v>0</v>
      </c>
      <c r="AK774" s="21">
        <f t="shared" ca="1" si="319"/>
        <v>0</v>
      </c>
    </row>
    <row r="775" spans="1:37" s="73" customFormat="1" hidden="1">
      <c r="A775" s="137">
        <f>A776</f>
        <v>3</v>
      </c>
      <c r="B775" s="136"/>
      <c r="C775" s="121"/>
      <c r="D775" s="131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K775" s="21">
        <f t="shared" ca="1" si="319"/>
        <v>0</v>
      </c>
    </row>
    <row r="776" spans="1:37" s="73" customFormat="1" hidden="1">
      <c r="A776" s="137">
        <f>A777</f>
        <v>3</v>
      </c>
      <c r="B776" s="136"/>
      <c r="C776" s="139" t="s">
        <v>262</v>
      </c>
      <c r="D776" s="131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  <c r="AA776" s="117"/>
      <c r="AB776" s="117"/>
      <c r="AC776" s="117"/>
      <c r="AD776" s="117"/>
      <c r="AE776" s="117"/>
      <c r="AK776" s="21">
        <f t="shared" ca="1" si="319"/>
        <v>0</v>
      </c>
    </row>
    <row r="777" spans="1:37" s="73" customFormat="1" hidden="1">
      <c r="A777" s="54">
        <f t="shared" ref="A777:A805" si="324">IF(MAX(E777:AF777)=0,IF(MIN(E777:AF777)=0,3,2),2)</f>
        <v>3</v>
      </c>
      <c r="B777" s="56"/>
      <c r="C777" s="71" t="s">
        <v>115</v>
      </c>
      <c r="D777" s="72"/>
      <c r="E777" s="53">
        <f t="shared" ref="E777:AE777" si="325">SUBTOTAL(9,E778:E805)</f>
        <v>0</v>
      </c>
      <c r="F777" s="53">
        <f t="shared" si="325"/>
        <v>0</v>
      </c>
      <c r="G777" s="53">
        <f t="shared" si="325"/>
        <v>0</v>
      </c>
      <c r="H777" s="53">
        <f t="shared" si="325"/>
        <v>0</v>
      </c>
      <c r="I777" s="53">
        <f t="shared" si="325"/>
        <v>0</v>
      </c>
      <c r="J777" s="53">
        <f t="shared" si="325"/>
        <v>0</v>
      </c>
      <c r="K777" s="53">
        <f t="shared" si="325"/>
        <v>0</v>
      </c>
      <c r="L777" s="53">
        <f t="shared" si="325"/>
        <v>0</v>
      </c>
      <c r="M777" s="53">
        <f t="shared" si="325"/>
        <v>0</v>
      </c>
      <c r="N777" s="53">
        <f t="shared" si="325"/>
        <v>0</v>
      </c>
      <c r="O777" s="53">
        <f t="shared" si="325"/>
        <v>0</v>
      </c>
      <c r="P777" s="53">
        <f t="shared" si="325"/>
        <v>0</v>
      </c>
      <c r="Q777" s="53">
        <f t="shared" si="325"/>
        <v>0</v>
      </c>
      <c r="R777" s="53">
        <f t="shared" si="325"/>
        <v>0</v>
      </c>
      <c r="S777" s="53">
        <f t="shared" si="325"/>
        <v>0</v>
      </c>
      <c r="T777" s="53">
        <f t="shared" si="325"/>
        <v>0</v>
      </c>
      <c r="U777" s="53">
        <f t="shared" si="325"/>
        <v>0</v>
      </c>
      <c r="V777" s="53">
        <f t="shared" si="325"/>
        <v>0</v>
      </c>
      <c r="W777" s="53">
        <f t="shared" si="325"/>
        <v>0</v>
      </c>
      <c r="X777" s="53">
        <f t="shared" si="325"/>
        <v>0</v>
      </c>
      <c r="Y777" s="53">
        <f t="shared" si="325"/>
        <v>0</v>
      </c>
      <c r="Z777" s="53">
        <f t="shared" si="325"/>
        <v>0</v>
      </c>
      <c r="AA777" s="53">
        <f t="shared" si="325"/>
        <v>0</v>
      </c>
      <c r="AB777" s="53">
        <f t="shared" si="325"/>
        <v>0</v>
      </c>
      <c r="AC777" s="53">
        <f t="shared" si="325"/>
        <v>0</v>
      </c>
      <c r="AD777" s="53">
        <f t="shared" si="325"/>
        <v>0</v>
      </c>
      <c r="AE777" s="53">
        <f t="shared" si="325"/>
        <v>0</v>
      </c>
      <c r="AK777" s="21">
        <f t="shared" ca="1" si="319"/>
        <v>0</v>
      </c>
    </row>
    <row r="778" spans="1:37" s="73" customFormat="1" hidden="1">
      <c r="A778" s="54">
        <f t="shared" si="324"/>
        <v>3</v>
      </c>
      <c r="B778" s="56" t="s">
        <v>116</v>
      </c>
      <c r="C778" s="74" t="s">
        <v>117</v>
      </c>
      <c r="D778" s="72"/>
      <c r="E778" s="53">
        <f t="shared" ref="E778:AE778" si="326">SUBTOTAL(9,E779:E796)</f>
        <v>0</v>
      </c>
      <c r="F778" s="53">
        <f t="shared" si="326"/>
        <v>0</v>
      </c>
      <c r="G778" s="53">
        <f t="shared" si="326"/>
        <v>0</v>
      </c>
      <c r="H778" s="53">
        <f t="shared" si="326"/>
        <v>0</v>
      </c>
      <c r="I778" s="53">
        <f t="shared" si="326"/>
        <v>0</v>
      </c>
      <c r="J778" s="53">
        <f t="shared" si="326"/>
        <v>0</v>
      </c>
      <c r="K778" s="53">
        <f t="shared" si="326"/>
        <v>0</v>
      </c>
      <c r="L778" s="53">
        <f t="shared" si="326"/>
        <v>0</v>
      </c>
      <c r="M778" s="53">
        <f t="shared" si="326"/>
        <v>0</v>
      </c>
      <c r="N778" s="53">
        <f t="shared" si="326"/>
        <v>0</v>
      </c>
      <c r="O778" s="53">
        <f t="shared" si="326"/>
        <v>0</v>
      </c>
      <c r="P778" s="53">
        <f t="shared" si="326"/>
        <v>0</v>
      </c>
      <c r="Q778" s="53">
        <f t="shared" si="326"/>
        <v>0</v>
      </c>
      <c r="R778" s="53">
        <f t="shared" si="326"/>
        <v>0</v>
      </c>
      <c r="S778" s="53">
        <f t="shared" si="326"/>
        <v>0</v>
      </c>
      <c r="T778" s="53">
        <f t="shared" si="326"/>
        <v>0</v>
      </c>
      <c r="U778" s="53">
        <f t="shared" si="326"/>
        <v>0</v>
      </c>
      <c r="V778" s="53">
        <f t="shared" si="326"/>
        <v>0</v>
      </c>
      <c r="W778" s="53">
        <f t="shared" si="326"/>
        <v>0</v>
      </c>
      <c r="X778" s="53">
        <f t="shared" si="326"/>
        <v>0</v>
      </c>
      <c r="Y778" s="53">
        <f t="shared" si="326"/>
        <v>0</v>
      </c>
      <c r="Z778" s="53">
        <f t="shared" si="326"/>
        <v>0</v>
      </c>
      <c r="AA778" s="53">
        <f t="shared" si="326"/>
        <v>0</v>
      </c>
      <c r="AB778" s="53">
        <f t="shared" si="326"/>
        <v>0</v>
      </c>
      <c r="AC778" s="53">
        <f t="shared" si="326"/>
        <v>0</v>
      </c>
      <c r="AD778" s="53">
        <f t="shared" si="326"/>
        <v>0</v>
      </c>
      <c r="AE778" s="53">
        <f t="shared" si="326"/>
        <v>0</v>
      </c>
      <c r="AK778" s="21">
        <f t="shared" ca="1" si="319"/>
        <v>0</v>
      </c>
    </row>
    <row r="779" spans="1:37" s="73" customFormat="1" hidden="1">
      <c r="A779" s="54">
        <f t="shared" si="324"/>
        <v>3</v>
      </c>
      <c r="B779" s="59"/>
      <c r="C779" s="84" t="s">
        <v>291</v>
      </c>
      <c r="D779" s="72"/>
      <c r="E779" s="53">
        <f t="shared" ref="E779:AE779" si="327">SUBTOTAL(9,E780:E789)</f>
        <v>0</v>
      </c>
      <c r="F779" s="53">
        <f t="shared" si="327"/>
        <v>0</v>
      </c>
      <c r="G779" s="53">
        <f t="shared" si="327"/>
        <v>0</v>
      </c>
      <c r="H779" s="53">
        <f t="shared" si="327"/>
        <v>0</v>
      </c>
      <c r="I779" s="53">
        <f t="shared" si="327"/>
        <v>0</v>
      </c>
      <c r="J779" s="53">
        <f t="shared" si="327"/>
        <v>0</v>
      </c>
      <c r="K779" s="53">
        <f t="shared" si="327"/>
        <v>0</v>
      </c>
      <c r="L779" s="53">
        <f t="shared" si="327"/>
        <v>0</v>
      </c>
      <c r="M779" s="53">
        <f t="shared" si="327"/>
        <v>0</v>
      </c>
      <c r="N779" s="53">
        <f t="shared" si="327"/>
        <v>0</v>
      </c>
      <c r="O779" s="53">
        <f t="shared" si="327"/>
        <v>0</v>
      </c>
      <c r="P779" s="53">
        <f t="shared" si="327"/>
        <v>0</v>
      </c>
      <c r="Q779" s="53">
        <f t="shared" si="327"/>
        <v>0</v>
      </c>
      <c r="R779" s="53">
        <f t="shared" si="327"/>
        <v>0</v>
      </c>
      <c r="S779" s="53">
        <f t="shared" si="327"/>
        <v>0</v>
      </c>
      <c r="T779" s="53">
        <f t="shared" si="327"/>
        <v>0</v>
      </c>
      <c r="U779" s="53">
        <f t="shared" si="327"/>
        <v>0</v>
      </c>
      <c r="V779" s="53">
        <f t="shared" si="327"/>
        <v>0</v>
      </c>
      <c r="W779" s="53">
        <f t="shared" si="327"/>
        <v>0</v>
      </c>
      <c r="X779" s="53">
        <f t="shared" si="327"/>
        <v>0</v>
      </c>
      <c r="Y779" s="53">
        <f t="shared" si="327"/>
        <v>0</v>
      </c>
      <c r="Z779" s="53">
        <f t="shared" si="327"/>
        <v>0</v>
      </c>
      <c r="AA779" s="53">
        <f t="shared" si="327"/>
        <v>0</v>
      </c>
      <c r="AB779" s="53">
        <f t="shared" si="327"/>
        <v>0</v>
      </c>
      <c r="AC779" s="53">
        <f t="shared" si="327"/>
        <v>0</v>
      </c>
      <c r="AD779" s="53">
        <f t="shared" si="327"/>
        <v>0</v>
      </c>
      <c r="AE779" s="53">
        <f t="shared" si="327"/>
        <v>0</v>
      </c>
      <c r="AK779" s="21">
        <f t="shared" ca="1" si="319"/>
        <v>0</v>
      </c>
    </row>
    <row r="780" spans="1:37" s="73" customFormat="1" ht="25.5" hidden="1">
      <c r="A780" s="54">
        <f t="shared" si="324"/>
        <v>3</v>
      </c>
      <c r="B780" s="75"/>
      <c r="C780" s="77" t="s">
        <v>118</v>
      </c>
      <c r="D780" s="76" t="s">
        <v>53</v>
      </c>
      <c r="E780" s="53">
        <f t="shared" ref="E780:AE780" si="328">SUBTOTAL(9,E781:E782)</f>
        <v>0</v>
      </c>
      <c r="F780" s="53">
        <f t="shared" si="328"/>
        <v>0</v>
      </c>
      <c r="G780" s="53">
        <f t="shared" si="328"/>
        <v>0</v>
      </c>
      <c r="H780" s="53">
        <f t="shared" si="328"/>
        <v>0</v>
      </c>
      <c r="I780" s="53">
        <f t="shared" si="328"/>
        <v>0</v>
      </c>
      <c r="J780" s="53">
        <f t="shared" si="328"/>
        <v>0</v>
      </c>
      <c r="K780" s="53">
        <f t="shared" si="328"/>
        <v>0</v>
      </c>
      <c r="L780" s="53">
        <f t="shared" si="328"/>
        <v>0</v>
      </c>
      <c r="M780" s="53">
        <f t="shared" si="328"/>
        <v>0</v>
      </c>
      <c r="N780" s="53">
        <f t="shared" si="328"/>
        <v>0</v>
      </c>
      <c r="O780" s="53">
        <f t="shared" si="328"/>
        <v>0</v>
      </c>
      <c r="P780" s="53">
        <f t="shared" si="328"/>
        <v>0</v>
      </c>
      <c r="Q780" s="53">
        <f t="shared" si="328"/>
        <v>0</v>
      </c>
      <c r="R780" s="53">
        <f t="shared" si="328"/>
        <v>0</v>
      </c>
      <c r="S780" s="53">
        <f t="shared" si="328"/>
        <v>0</v>
      </c>
      <c r="T780" s="53">
        <f t="shared" si="328"/>
        <v>0</v>
      </c>
      <c r="U780" s="53">
        <f t="shared" si="328"/>
        <v>0</v>
      </c>
      <c r="V780" s="53">
        <f t="shared" si="328"/>
        <v>0</v>
      </c>
      <c r="W780" s="53">
        <f t="shared" si="328"/>
        <v>0</v>
      </c>
      <c r="X780" s="53">
        <f t="shared" si="328"/>
        <v>0</v>
      </c>
      <c r="Y780" s="53">
        <f t="shared" si="328"/>
        <v>0</v>
      </c>
      <c r="Z780" s="53">
        <f t="shared" si="328"/>
        <v>0</v>
      </c>
      <c r="AA780" s="53">
        <f t="shared" si="328"/>
        <v>0</v>
      </c>
      <c r="AB780" s="53">
        <f t="shared" si="328"/>
        <v>0</v>
      </c>
      <c r="AC780" s="53">
        <f t="shared" si="328"/>
        <v>0</v>
      </c>
      <c r="AD780" s="53">
        <f t="shared" si="328"/>
        <v>0</v>
      </c>
      <c r="AE780" s="53">
        <f t="shared" si="328"/>
        <v>0</v>
      </c>
      <c r="AK780" s="21">
        <f t="shared" ca="1" si="319"/>
        <v>0</v>
      </c>
    </row>
    <row r="781" spans="1:37" s="73" customFormat="1" ht="25.5" hidden="1">
      <c r="A781" s="54">
        <f t="shared" si="324"/>
        <v>3</v>
      </c>
      <c r="B781" s="75"/>
      <c r="C781" s="155" t="s">
        <v>283</v>
      </c>
      <c r="D781" s="76" t="s">
        <v>284</v>
      </c>
      <c r="E781" s="57">
        <f>F781+Y781</f>
        <v>0</v>
      </c>
      <c r="F781" s="57">
        <f>SUM(G781:X781)</f>
        <v>0</v>
      </c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7">
        <f>SUM(Z781:AE781)</f>
        <v>0</v>
      </c>
      <c r="Z781" s="58"/>
      <c r="AA781" s="58"/>
      <c r="AB781" s="58"/>
      <c r="AC781" s="58"/>
      <c r="AD781" s="58"/>
      <c r="AE781" s="58"/>
      <c r="AK781" s="21">
        <f t="shared" ca="1" si="319"/>
        <v>1</v>
      </c>
    </row>
    <row r="782" spans="1:37" s="73" customFormat="1" ht="25.5" hidden="1">
      <c r="A782" s="54">
        <f t="shared" si="324"/>
        <v>3</v>
      </c>
      <c r="B782" s="75"/>
      <c r="C782" s="155" t="s">
        <v>285</v>
      </c>
      <c r="D782" s="76" t="s">
        <v>286</v>
      </c>
      <c r="E782" s="57">
        <f>F782+Y782</f>
        <v>0</v>
      </c>
      <c r="F782" s="57">
        <f>SUM(G782:X782)</f>
        <v>0</v>
      </c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7">
        <f>SUM(Z782:AE782)</f>
        <v>0</v>
      </c>
      <c r="Z782" s="58"/>
      <c r="AA782" s="58"/>
      <c r="AB782" s="58"/>
      <c r="AC782" s="58"/>
      <c r="AD782" s="58"/>
      <c r="AE782" s="58"/>
      <c r="AK782" s="21">
        <f t="shared" ca="1" si="319"/>
        <v>1</v>
      </c>
    </row>
    <row r="783" spans="1:37" s="73" customFormat="1" hidden="1">
      <c r="A783" s="54">
        <f t="shared" si="324"/>
        <v>3</v>
      </c>
      <c r="B783" s="78"/>
      <c r="C783" s="156" t="s">
        <v>119</v>
      </c>
      <c r="D783" s="79" t="s">
        <v>55</v>
      </c>
      <c r="E783" s="57">
        <f>F783+Y783</f>
        <v>0</v>
      </c>
      <c r="F783" s="57">
        <f>SUM(G783:X783)</f>
        <v>0</v>
      </c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7">
        <f>SUM(Z783:AE783)</f>
        <v>0</v>
      </c>
      <c r="Z783" s="58"/>
      <c r="AA783" s="58"/>
      <c r="AB783" s="58"/>
      <c r="AC783" s="58"/>
      <c r="AD783" s="58"/>
      <c r="AE783" s="58"/>
      <c r="AK783" s="21">
        <f t="shared" ca="1" si="319"/>
        <v>1</v>
      </c>
    </row>
    <row r="784" spans="1:37" s="73" customFormat="1" hidden="1">
      <c r="A784" s="54">
        <f t="shared" si="324"/>
        <v>3</v>
      </c>
      <c r="B784" s="78"/>
      <c r="C784" s="77" t="s">
        <v>287</v>
      </c>
      <c r="D784" s="80" t="s">
        <v>288</v>
      </c>
      <c r="E784" s="53">
        <f t="shared" ref="E784:AE784" si="329">SUBTOTAL(9,E785:E788)</f>
        <v>0</v>
      </c>
      <c r="F784" s="53">
        <f t="shared" si="329"/>
        <v>0</v>
      </c>
      <c r="G784" s="53">
        <f t="shared" si="329"/>
        <v>0</v>
      </c>
      <c r="H784" s="53">
        <f t="shared" si="329"/>
        <v>0</v>
      </c>
      <c r="I784" s="53">
        <f t="shared" si="329"/>
        <v>0</v>
      </c>
      <c r="J784" s="53">
        <f t="shared" si="329"/>
        <v>0</v>
      </c>
      <c r="K784" s="53">
        <f t="shared" si="329"/>
        <v>0</v>
      </c>
      <c r="L784" s="53">
        <f t="shared" si="329"/>
        <v>0</v>
      </c>
      <c r="M784" s="53">
        <f t="shared" si="329"/>
        <v>0</v>
      </c>
      <c r="N784" s="53">
        <f t="shared" si="329"/>
        <v>0</v>
      </c>
      <c r="O784" s="53">
        <f t="shared" si="329"/>
        <v>0</v>
      </c>
      <c r="P784" s="53">
        <f t="shared" si="329"/>
        <v>0</v>
      </c>
      <c r="Q784" s="53">
        <f t="shared" si="329"/>
        <v>0</v>
      </c>
      <c r="R784" s="53">
        <f t="shared" si="329"/>
        <v>0</v>
      </c>
      <c r="S784" s="53">
        <f t="shared" si="329"/>
        <v>0</v>
      </c>
      <c r="T784" s="53">
        <f t="shared" si="329"/>
        <v>0</v>
      </c>
      <c r="U784" s="53">
        <f t="shared" si="329"/>
        <v>0</v>
      </c>
      <c r="V784" s="53">
        <f t="shared" si="329"/>
        <v>0</v>
      </c>
      <c r="W784" s="53">
        <f t="shared" si="329"/>
        <v>0</v>
      </c>
      <c r="X784" s="53">
        <f t="shared" si="329"/>
        <v>0</v>
      </c>
      <c r="Y784" s="53">
        <f t="shared" si="329"/>
        <v>0</v>
      </c>
      <c r="Z784" s="53">
        <f t="shared" si="329"/>
        <v>0</v>
      </c>
      <c r="AA784" s="53">
        <f t="shared" si="329"/>
        <v>0</v>
      </c>
      <c r="AB784" s="53">
        <f t="shared" si="329"/>
        <v>0</v>
      </c>
      <c r="AC784" s="53">
        <f t="shared" si="329"/>
        <v>0</v>
      </c>
      <c r="AD784" s="53">
        <f t="shared" si="329"/>
        <v>0</v>
      </c>
      <c r="AE784" s="53">
        <f t="shared" si="329"/>
        <v>0</v>
      </c>
      <c r="AK784" s="21">
        <f t="shared" ca="1" si="319"/>
        <v>0</v>
      </c>
    </row>
    <row r="785" spans="1:37" s="73" customFormat="1" ht="25.5" hidden="1">
      <c r="A785" s="54">
        <f t="shared" si="324"/>
        <v>3</v>
      </c>
      <c r="B785" s="78"/>
      <c r="C785" s="157" t="s">
        <v>121</v>
      </c>
      <c r="D785" s="80" t="s">
        <v>122</v>
      </c>
      <c r="E785" s="57">
        <f t="shared" ref="E785:E796" si="330">F785+Y785</f>
        <v>0</v>
      </c>
      <c r="F785" s="57">
        <f t="shared" ref="F785:F796" si="331">SUM(G785:X785)</f>
        <v>0</v>
      </c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7">
        <f t="shared" ref="Y785:Y796" si="332">SUM(Z785:AE785)</f>
        <v>0</v>
      </c>
      <c r="Z785" s="58"/>
      <c r="AA785" s="58"/>
      <c r="AB785" s="58"/>
      <c r="AC785" s="58"/>
      <c r="AD785" s="58"/>
      <c r="AE785" s="58"/>
      <c r="AK785" s="21">
        <f t="shared" ca="1" si="319"/>
        <v>1</v>
      </c>
    </row>
    <row r="786" spans="1:37" s="73" customFormat="1" hidden="1">
      <c r="A786" s="54">
        <f t="shared" si="324"/>
        <v>3</v>
      </c>
      <c r="B786" s="78"/>
      <c r="C786" s="155" t="s">
        <v>125</v>
      </c>
      <c r="D786" s="80" t="s">
        <v>126</v>
      </c>
      <c r="E786" s="57">
        <f t="shared" si="330"/>
        <v>0</v>
      </c>
      <c r="F786" s="57">
        <f t="shared" si="331"/>
        <v>0</v>
      </c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7">
        <f t="shared" si="332"/>
        <v>0</v>
      </c>
      <c r="Z786" s="58"/>
      <c r="AA786" s="58"/>
      <c r="AB786" s="58"/>
      <c r="AC786" s="58"/>
      <c r="AD786" s="58"/>
      <c r="AE786" s="58"/>
      <c r="AK786" s="21">
        <f t="shared" ca="1" si="319"/>
        <v>1</v>
      </c>
    </row>
    <row r="787" spans="1:37" s="73" customFormat="1" hidden="1">
      <c r="A787" s="54">
        <f t="shared" si="324"/>
        <v>3</v>
      </c>
      <c r="B787" s="78"/>
      <c r="C787" s="155" t="s">
        <v>472</v>
      </c>
      <c r="D787" s="80" t="s">
        <v>127</v>
      </c>
      <c r="E787" s="57">
        <f t="shared" si="330"/>
        <v>0</v>
      </c>
      <c r="F787" s="57">
        <f t="shared" si="331"/>
        <v>0</v>
      </c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7">
        <f t="shared" si="332"/>
        <v>0</v>
      </c>
      <c r="Z787" s="58"/>
      <c r="AA787" s="58"/>
      <c r="AB787" s="58"/>
      <c r="AC787" s="58"/>
      <c r="AD787" s="58"/>
      <c r="AE787" s="58"/>
      <c r="AK787" s="21">
        <f t="shared" ca="1" si="319"/>
        <v>1</v>
      </c>
    </row>
    <row r="788" spans="1:37" s="73" customFormat="1" ht="25.5" hidden="1">
      <c r="A788" s="54">
        <f t="shared" si="324"/>
        <v>3</v>
      </c>
      <c r="B788" s="78"/>
      <c r="C788" s="155" t="s">
        <v>128</v>
      </c>
      <c r="D788" s="80" t="s">
        <v>129</v>
      </c>
      <c r="E788" s="57">
        <f t="shared" si="330"/>
        <v>0</v>
      </c>
      <c r="F788" s="57">
        <f t="shared" si="331"/>
        <v>0</v>
      </c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7">
        <f t="shared" si="332"/>
        <v>0</v>
      </c>
      <c r="Z788" s="58"/>
      <c r="AA788" s="58"/>
      <c r="AB788" s="58"/>
      <c r="AC788" s="58"/>
      <c r="AD788" s="58"/>
      <c r="AE788" s="58"/>
      <c r="AK788" s="21">
        <f t="shared" ca="1" si="319"/>
        <v>1</v>
      </c>
    </row>
    <row r="789" spans="1:37" s="73" customFormat="1" hidden="1">
      <c r="A789" s="54">
        <f t="shared" si="324"/>
        <v>3</v>
      </c>
      <c r="B789" s="78"/>
      <c r="C789" s="81" t="s">
        <v>130</v>
      </c>
      <c r="D789" s="80" t="s">
        <v>58</v>
      </c>
      <c r="E789" s="57">
        <f t="shared" si="330"/>
        <v>0</v>
      </c>
      <c r="F789" s="57">
        <f t="shared" si="331"/>
        <v>0</v>
      </c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7">
        <f t="shared" si="332"/>
        <v>0</v>
      </c>
      <c r="Z789" s="58"/>
      <c r="AA789" s="58"/>
      <c r="AB789" s="58"/>
      <c r="AC789" s="58"/>
      <c r="AD789" s="58"/>
      <c r="AE789" s="58"/>
      <c r="AK789" s="21">
        <f t="shared" ca="1" si="319"/>
        <v>1</v>
      </c>
    </row>
    <row r="790" spans="1:37" s="73" customFormat="1" hidden="1">
      <c r="A790" s="54">
        <f t="shared" si="324"/>
        <v>3</v>
      </c>
      <c r="B790" s="78"/>
      <c r="C790" s="82" t="s">
        <v>131</v>
      </c>
      <c r="D790" s="79" t="s">
        <v>60</v>
      </c>
      <c r="E790" s="57">
        <f t="shared" si="330"/>
        <v>0</v>
      </c>
      <c r="F790" s="57">
        <f t="shared" si="331"/>
        <v>0</v>
      </c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7">
        <f t="shared" si="332"/>
        <v>0</v>
      </c>
      <c r="Z790" s="58"/>
      <c r="AA790" s="58"/>
      <c r="AB790" s="58"/>
      <c r="AC790" s="58"/>
      <c r="AD790" s="58"/>
      <c r="AE790" s="58"/>
      <c r="AK790" s="21">
        <f t="shared" ca="1" si="319"/>
        <v>1</v>
      </c>
    </row>
    <row r="791" spans="1:37" s="73" customFormat="1" hidden="1">
      <c r="A791" s="54">
        <f t="shared" si="324"/>
        <v>3</v>
      </c>
      <c r="B791" s="78"/>
      <c r="C791" s="82" t="s">
        <v>312</v>
      </c>
      <c r="D791" s="79" t="s">
        <v>71</v>
      </c>
      <c r="E791" s="57">
        <f t="shared" si="330"/>
        <v>0</v>
      </c>
      <c r="F791" s="57">
        <f t="shared" si="331"/>
        <v>0</v>
      </c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7">
        <f t="shared" si="332"/>
        <v>0</v>
      </c>
      <c r="Z791" s="58"/>
      <c r="AA791" s="58"/>
      <c r="AB791" s="58"/>
      <c r="AC791" s="58"/>
      <c r="AD791" s="58"/>
      <c r="AE791" s="58"/>
      <c r="AK791" s="21">
        <f t="shared" ca="1" si="319"/>
        <v>1</v>
      </c>
    </row>
    <row r="792" spans="1:37" s="73" customFormat="1" hidden="1">
      <c r="A792" s="54">
        <f t="shared" si="324"/>
        <v>3</v>
      </c>
      <c r="B792" s="83"/>
      <c r="C792" s="87" t="s">
        <v>137</v>
      </c>
      <c r="D792" s="85" t="s">
        <v>99</v>
      </c>
      <c r="E792" s="57">
        <f t="shared" si="330"/>
        <v>0</v>
      </c>
      <c r="F792" s="57">
        <f t="shared" si="331"/>
        <v>0</v>
      </c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7">
        <f t="shared" si="332"/>
        <v>0</v>
      </c>
      <c r="Z792" s="58"/>
      <c r="AA792" s="58"/>
      <c r="AB792" s="58"/>
      <c r="AC792" s="58"/>
      <c r="AD792" s="58"/>
      <c r="AE792" s="58"/>
      <c r="AK792" s="21">
        <f t="shared" ca="1" si="319"/>
        <v>1</v>
      </c>
    </row>
    <row r="793" spans="1:37" s="73" customFormat="1" hidden="1">
      <c r="A793" s="54">
        <f t="shared" si="324"/>
        <v>3</v>
      </c>
      <c r="B793" s="59"/>
      <c r="C793" s="84" t="s">
        <v>473</v>
      </c>
      <c r="D793" s="72"/>
      <c r="E793" s="53">
        <f t="shared" ref="E793:AE793" si="333">SUBTOTAL(9,E794:E795)</f>
        <v>0</v>
      </c>
      <c r="F793" s="53">
        <f t="shared" si="333"/>
        <v>0</v>
      </c>
      <c r="G793" s="53">
        <f t="shared" si="333"/>
        <v>0</v>
      </c>
      <c r="H793" s="53">
        <f t="shared" si="333"/>
        <v>0</v>
      </c>
      <c r="I793" s="53">
        <f t="shared" si="333"/>
        <v>0</v>
      </c>
      <c r="J793" s="53">
        <f t="shared" si="333"/>
        <v>0</v>
      </c>
      <c r="K793" s="53">
        <f t="shared" si="333"/>
        <v>0</v>
      </c>
      <c r="L793" s="53">
        <f t="shared" si="333"/>
        <v>0</v>
      </c>
      <c r="M793" s="53">
        <f t="shared" si="333"/>
        <v>0</v>
      </c>
      <c r="N793" s="53">
        <f t="shared" si="333"/>
        <v>0</v>
      </c>
      <c r="O793" s="53">
        <f t="shared" si="333"/>
        <v>0</v>
      </c>
      <c r="P793" s="53">
        <f t="shared" si="333"/>
        <v>0</v>
      </c>
      <c r="Q793" s="53">
        <f t="shared" si="333"/>
        <v>0</v>
      </c>
      <c r="R793" s="53">
        <f t="shared" si="333"/>
        <v>0</v>
      </c>
      <c r="S793" s="53">
        <f t="shared" si="333"/>
        <v>0</v>
      </c>
      <c r="T793" s="53">
        <f t="shared" si="333"/>
        <v>0</v>
      </c>
      <c r="U793" s="53">
        <f t="shared" si="333"/>
        <v>0</v>
      </c>
      <c r="V793" s="53">
        <f t="shared" si="333"/>
        <v>0</v>
      </c>
      <c r="W793" s="53">
        <f t="shared" si="333"/>
        <v>0</v>
      </c>
      <c r="X793" s="53">
        <f t="shared" si="333"/>
        <v>0</v>
      </c>
      <c r="Y793" s="53">
        <f t="shared" si="333"/>
        <v>0</v>
      </c>
      <c r="Z793" s="53">
        <f t="shared" si="333"/>
        <v>0</v>
      </c>
      <c r="AA793" s="53">
        <f t="shared" si="333"/>
        <v>0</v>
      </c>
      <c r="AB793" s="53">
        <f t="shared" si="333"/>
        <v>0</v>
      </c>
      <c r="AC793" s="53">
        <f t="shared" si="333"/>
        <v>0</v>
      </c>
      <c r="AD793" s="53">
        <f t="shared" si="333"/>
        <v>0</v>
      </c>
      <c r="AE793" s="53">
        <f t="shared" si="333"/>
        <v>0</v>
      </c>
      <c r="AK793" s="21">
        <f t="shared" ca="1" si="319"/>
        <v>0</v>
      </c>
    </row>
    <row r="794" spans="1:37" s="73" customFormat="1" hidden="1">
      <c r="A794" s="54">
        <f t="shared" si="324"/>
        <v>3</v>
      </c>
      <c r="B794" s="83"/>
      <c r="C794" s="86" t="s">
        <v>474</v>
      </c>
      <c r="D794" s="88" t="s">
        <v>140</v>
      </c>
      <c r="E794" s="57">
        <f t="shared" si="330"/>
        <v>0</v>
      </c>
      <c r="F794" s="57">
        <f t="shared" si="331"/>
        <v>0</v>
      </c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7">
        <f t="shared" si="332"/>
        <v>0</v>
      </c>
      <c r="Z794" s="58"/>
      <c r="AA794" s="58"/>
      <c r="AB794" s="58"/>
      <c r="AC794" s="58"/>
      <c r="AD794" s="58"/>
      <c r="AE794" s="58"/>
      <c r="AK794" s="21">
        <f t="shared" ca="1" si="319"/>
        <v>1</v>
      </c>
    </row>
    <row r="795" spans="1:37" s="73" customFormat="1" ht="25.5" hidden="1">
      <c r="A795" s="54">
        <f t="shared" si="324"/>
        <v>3</v>
      </c>
      <c r="B795" s="83"/>
      <c r="C795" s="86" t="s">
        <v>476</v>
      </c>
      <c r="D795" s="85" t="s">
        <v>112</v>
      </c>
      <c r="E795" s="57">
        <f t="shared" si="330"/>
        <v>0</v>
      </c>
      <c r="F795" s="57">
        <f t="shared" si="331"/>
        <v>0</v>
      </c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7">
        <f t="shared" si="332"/>
        <v>0</v>
      </c>
      <c r="Z795" s="58"/>
      <c r="AA795" s="58"/>
      <c r="AB795" s="58"/>
      <c r="AC795" s="58"/>
      <c r="AD795" s="58"/>
      <c r="AE795" s="58"/>
      <c r="AK795" s="21">
        <f t="shared" ca="1" si="319"/>
        <v>1</v>
      </c>
    </row>
    <row r="796" spans="1:37" s="73" customFormat="1" ht="25.5" hidden="1">
      <c r="A796" s="54">
        <f t="shared" si="324"/>
        <v>3</v>
      </c>
      <c r="B796" s="83"/>
      <c r="C796" s="84" t="s">
        <v>142</v>
      </c>
      <c r="D796" s="85" t="s">
        <v>113</v>
      </c>
      <c r="E796" s="57">
        <f t="shared" si="330"/>
        <v>0</v>
      </c>
      <c r="F796" s="57">
        <f t="shared" si="331"/>
        <v>0</v>
      </c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7">
        <f t="shared" si="332"/>
        <v>0</v>
      </c>
      <c r="Z796" s="58"/>
      <c r="AA796" s="58"/>
      <c r="AB796" s="58"/>
      <c r="AC796" s="58"/>
      <c r="AD796" s="58"/>
      <c r="AE796" s="58"/>
      <c r="AK796" s="21">
        <f t="shared" ca="1" si="319"/>
        <v>1</v>
      </c>
    </row>
    <row r="797" spans="1:37" s="73" customFormat="1" hidden="1">
      <c r="A797" s="54">
        <f t="shared" si="324"/>
        <v>3</v>
      </c>
      <c r="B797" s="56" t="s">
        <v>74</v>
      </c>
      <c r="C797" s="74" t="s">
        <v>313</v>
      </c>
      <c r="D797" s="85" t="s">
        <v>143</v>
      </c>
      <c r="E797" s="57">
        <f t="shared" ref="E797:AE797" si="334">SUBTOTAL(9,E798:E799)</f>
        <v>0</v>
      </c>
      <c r="F797" s="57">
        <f t="shared" si="334"/>
        <v>0</v>
      </c>
      <c r="G797" s="53">
        <f t="shared" si="334"/>
        <v>0</v>
      </c>
      <c r="H797" s="53">
        <f t="shared" si="334"/>
        <v>0</v>
      </c>
      <c r="I797" s="53">
        <f t="shared" si="334"/>
        <v>0</v>
      </c>
      <c r="J797" s="53">
        <f t="shared" si="334"/>
        <v>0</v>
      </c>
      <c r="K797" s="53">
        <f t="shared" si="334"/>
        <v>0</v>
      </c>
      <c r="L797" s="53">
        <f t="shared" si="334"/>
        <v>0</v>
      </c>
      <c r="M797" s="53">
        <f t="shared" si="334"/>
        <v>0</v>
      </c>
      <c r="N797" s="53">
        <f t="shared" si="334"/>
        <v>0</v>
      </c>
      <c r="O797" s="53">
        <f t="shared" si="334"/>
        <v>0</v>
      </c>
      <c r="P797" s="53">
        <f t="shared" si="334"/>
        <v>0</v>
      </c>
      <c r="Q797" s="53">
        <f t="shared" si="334"/>
        <v>0</v>
      </c>
      <c r="R797" s="53">
        <f t="shared" si="334"/>
        <v>0</v>
      </c>
      <c r="S797" s="53">
        <f t="shared" si="334"/>
        <v>0</v>
      </c>
      <c r="T797" s="53">
        <f t="shared" si="334"/>
        <v>0</v>
      </c>
      <c r="U797" s="53">
        <f t="shared" si="334"/>
        <v>0</v>
      </c>
      <c r="V797" s="53">
        <f t="shared" si="334"/>
        <v>0</v>
      </c>
      <c r="W797" s="53">
        <f t="shared" si="334"/>
        <v>0</v>
      </c>
      <c r="X797" s="53">
        <f t="shared" si="334"/>
        <v>0</v>
      </c>
      <c r="Y797" s="57">
        <f t="shared" si="334"/>
        <v>0</v>
      </c>
      <c r="Z797" s="53">
        <f t="shared" si="334"/>
        <v>0</v>
      </c>
      <c r="AA797" s="53">
        <f t="shared" si="334"/>
        <v>0</v>
      </c>
      <c r="AB797" s="53">
        <f t="shared" si="334"/>
        <v>0</v>
      </c>
      <c r="AC797" s="53">
        <f t="shared" si="334"/>
        <v>0</v>
      </c>
      <c r="AD797" s="53">
        <f t="shared" si="334"/>
        <v>0</v>
      </c>
      <c r="AE797" s="53">
        <f t="shared" si="334"/>
        <v>0</v>
      </c>
      <c r="AK797" s="21">
        <f t="shared" ca="1" si="319"/>
        <v>0</v>
      </c>
    </row>
    <row r="798" spans="1:37" s="73" customFormat="1" hidden="1">
      <c r="A798" s="54">
        <f>IF(MAX(E798:AF798)=0,IF(MIN(E798:AF798)=0,3,2),2)</f>
        <v>3</v>
      </c>
      <c r="B798" s="83"/>
      <c r="C798" s="87" t="s">
        <v>314</v>
      </c>
      <c r="D798" s="88" t="s">
        <v>315</v>
      </c>
      <c r="E798" s="57">
        <f>F798+Y798</f>
        <v>0</v>
      </c>
      <c r="F798" s="57">
        <f>SUM(G798:X798)</f>
        <v>0</v>
      </c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7">
        <f>SUM(Z798:AE798)</f>
        <v>0</v>
      </c>
      <c r="Z798" s="58"/>
      <c r="AA798" s="58"/>
      <c r="AB798" s="58"/>
      <c r="AC798" s="58"/>
      <c r="AD798" s="58"/>
      <c r="AE798" s="58"/>
      <c r="AK798" s="21">
        <f t="shared" ca="1" si="319"/>
        <v>1</v>
      </c>
    </row>
    <row r="799" spans="1:37" s="73" customFormat="1" hidden="1">
      <c r="A799" s="54">
        <f>IF(MAX(E799:AF799)=0,IF(MIN(E799:AF799)=0,3,2),2)</f>
        <v>3</v>
      </c>
      <c r="B799" s="83"/>
      <c r="C799" s="87" t="s">
        <v>316</v>
      </c>
      <c r="D799" s="88" t="s">
        <v>317</v>
      </c>
      <c r="E799" s="57">
        <f>F799+Y799</f>
        <v>0</v>
      </c>
      <c r="F799" s="57">
        <f>SUM(G799:X799)</f>
        <v>0</v>
      </c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7">
        <f>SUM(Z799:AE799)</f>
        <v>0</v>
      </c>
      <c r="Z799" s="58"/>
      <c r="AA799" s="58"/>
      <c r="AB799" s="58"/>
      <c r="AC799" s="58"/>
      <c r="AD799" s="58"/>
      <c r="AE799" s="58"/>
      <c r="AK799" s="21">
        <f t="shared" ca="1" si="319"/>
        <v>1</v>
      </c>
    </row>
    <row r="800" spans="1:37" s="73" customFormat="1" hidden="1">
      <c r="A800" s="54">
        <f t="shared" si="324"/>
        <v>3</v>
      </c>
      <c r="B800" s="56" t="s">
        <v>111</v>
      </c>
      <c r="C800" s="74" t="s">
        <v>144</v>
      </c>
      <c r="D800" s="85"/>
      <c r="E800" s="53">
        <f t="shared" ref="E800:AE800" si="335">SUBTOTAL(9,E801:E805)</f>
        <v>0</v>
      </c>
      <c r="F800" s="53">
        <f t="shared" si="335"/>
        <v>0</v>
      </c>
      <c r="G800" s="53">
        <f t="shared" si="335"/>
        <v>0</v>
      </c>
      <c r="H800" s="53">
        <f t="shared" si="335"/>
        <v>0</v>
      </c>
      <c r="I800" s="53">
        <f t="shared" si="335"/>
        <v>0</v>
      </c>
      <c r="J800" s="53">
        <f t="shared" si="335"/>
        <v>0</v>
      </c>
      <c r="K800" s="53">
        <f t="shared" si="335"/>
        <v>0</v>
      </c>
      <c r="L800" s="53">
        <f t="shared" si="335"/>
        <v>0</v>
      </c>
      <c r="M800" s="53">
        <f t="shared" si="335"/>
        <v>0</v>
      </c>
      <c r="N800" s="53">
        <f t="shared" si="335"/>
        <v>0</v>
      </c>
      <c r="O800" s="53">
        <f t="shared" si="335"/>
        <v>0</v>
      </c>
      <c r="P800" s="53">
        <f t="shared" si="335"/>
        <v>0</v>
      </c>
      <c r="Q800" s="53">
        <f t="shared" si="335"/>
        <v>0</v>
      </c>
      <c r="R800" s="53">
        <f t="shared" si="335"/>
        <v>0</v>
      </c>
      <c r="S800" s="53">
        <f t="shared" si="335"/>
        <v>0</v>
      </c>
      <c r="T800" s="53">
        <f t="shared" si="335"/>
        <v>0</v>
      </c>
      <c r="U800" s="53">
        <f t="shared" si="335"/>
        <v>0</v>
      </c>
      <c r="V800" s="53">
        <f t="shared" si="335"/>
        <v>0</v>
      </c>
      <c r="W800" s="53">
        <f t="shared" si="335"/>
        <v>0</v>
      </c>
      <c r="X800" s="53">
        <f t="shared" si="335"/>
        <v>0</v>
      </c>
      <c r="Y800" s="53">
        <f t="shared" si="335"/>
        <v>0</v>
      </c>
      <c r="Z800" s="53">
        <f t="shared" si="335"/>
        <v>0</v>
      </c>
      <c r="AA800" s="53">
        <f t="shared" si="335"/>
        <v>0</v>
      </c>
      <c r="AB800" s="53">
        <f t="shared" si="335"/>
        <v>0</v>
      </c>
      <c r="AC800" s="53">
        <f t="shared" si="335"/>
        <v>0</v>
      </c>
      <c r="AD800" s="53">
        <f t="shared" si="335"/>
        <v>0</v>
      </c>
      <c r="AE800" s="53">
        <f t="shared" si="335"/>
        <v>0</v>
      </c>
      <c r="AK800" s="21">
        <f t="shared" ca="1" si="319"/>
        <v>0</v>
      </c>
    </row>
    <row r="801" spans="1:37" s="73" customFormat="1" hidden="1">
      <c r="A801" s="54">
        <f t="shared" si="324"/>
        <v>3</v>
      </c>
      <c r="B801" s="83"/>
      <c r="C801" s="87" t="s">
        <v>145</v>
      </c>
      <c r="D801" s="88" t="s">
        <v>146</v>
      </c>
      <c r="E801" s="57">
        <f>F801+Y801</f>
        <v>0</v>
      </c>
      <c r="F801" s="57">
        <f>SUM(G801:X801)</f>
        <v>0</v>
      </c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7">
        <f>SUM(Z801:AE801)</f>
        <v>0</v>
      </c>
      <c r="Z801" s="58"/>
      <c r="AA801" s="58"/>
      <c r="AB801" s="58"/>
      <c r="AC801" s="58"/>
      <c r="AD801" s="58"/>
      <c r="AE801" s="58"/>
      <c r="AK801" s="21">
        <f t="shared" ca="1" si="319"/>
        <v>1</v>
      </c>
    </row>
    <row r="802" spans="1:37" s="73" customFormat="1" hidden="1">
      <c r="A802" s="54">
        <f t="shared" si="324"/>
        <v>3</v>
      </c>
      <c r="B802" s="83"/>
      <c r="C802" s="87" t="s">
        <v>147</v>
      </c>
      <c r="D802" s="88" t="s">
        <v>148</v>
      </c>
      <c r="E802" s="57">
        <f>F802+Y802</f>
        <v>0</v>
      </c>
      <c r="F802" s="57">
        <f>SUM(G802:X802)</f>
        <v>0</v>
      </c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7">
        <f>SUM(Z802:AE802)</f>
        <v>0</v>
      </c>
      <c r="Z802" s="58"/>
      <c r="AA802" s="58"/>
      <c r="AB802" s="58"/>
      <c r="AC802" s="58"/>
      <c r="AD802" s="58"/>
      <c r="AE802" s="58"/>
      <c r="AK802" s="21">
        <f t="shared" ca="1" si="319"/>
        <v>1</v>
      </c>
    </row>
    <row r="803" spans="1:37" s="73" customFormat="1" hidden="1">
      <c r="A803" s="54">
        <f t="shared" si="324"/>
        <v>3</v>
      </c>
      <c r="B803" s="83"/>
      <c r="C803" s="87" t="s">
        <v>149</v>
      </c>
      <c r="D803" s="88" t="s">
        <v>150</v>
      </c>
      <c r="E803" s="57">
        <f>F803+Y803</f>
        <v>0</v>
      </c>
      <c r="F803" s="57">
        <f>SUM(G803:X803)</f>
        <v>0</v>
      </c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7">
        <f>SUM(Z803:AE803)</f>
        <v>0</v>
      </c>
      <c r="Z803" s="58"/>
      <c r="AA803" s="58"/>
      <c r="AB803" s="58"/>
      <c r="AC803" s="58"/>
      <c r="AD803" s="58"/>
      <c r="AE803" s="58"/>
      <c r="AK803" s="21">
        <f t="shared" ca="1" si="319"/>
        <v>1</v>
      </c>
    </row>
    <row r="804" spans="1:37" s="73" customFormat="1" hidden="1">
      <c r="A804" s="54">
        <f t="shared" si="324"/>
        <v>3</v>
      </c>
      <c r="B804" s="83"/>
      <c r="C804" s="87" t="s">
        <v>151</v>
      </c>
      <c r="D804" s="88" t="s">
        <v>152</v>
      </c>
      <c r="E804" s="57">
        <f>F804+Y804</f>
        <v>0</v>
      </c>
      <c r="F804" s="57">
        <f>SUM(G804:X804)</f>
        <v>0</v>
      </c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7">
        <f>SUM(Z804:AE804)</f>
        <v>0</v>
      </c>
      <c r="Z804" s="58"/>
      <c r="AA804" s="58"/>
      <c r="AB804" s="58"/>
      <c r="AC804" s="58"/>
      <c r="AD804" s="58"/>
      <c r="AE804" s="58"/>
      <c r="AK804" s="21">
        <f t="shared" ca="1" si="319"/>
        <v>1</v>
      </c>
    </row>
    <row r="805" spans="1:37" s="73" customFormat="1" hidden="1">
      <c r="A805" s="54">
        <f t="shared" si="324"/>
        <v>3</v>
      </c>
      <c r="B805" s="83"/>
      <c r="C805" s="87" t="s">
        <v>153</v>
      </c>
      <c r="D805" s="88" t="s">
        <v>154</v>
      </c>
      <c r="E805" s="57">
        <f>F805+Y805</f>
        <v>0</v>
      </c>
      <c r="F805" s="57">
        <f>SUM(G805:X805)</f>
        <v>0</v>
      </c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7">
        <f>SUM(Z805:AE805)</f>
        <v>0</v>
      </c>
      <c r="Z805" s="58"/>
      <c r="AA805" s="58"/>
      <c r="AB805" s="58"/>
      <c r="AC805" s="58"/>
      <c r="AD805" s="58"/>
      <c r="AE805" s="58"/>
      <c r="AK805" s="21">
        <f t="shared" ca="1" si="319"/>
        <v>1</v>
      </c>
    </row>
    <row r="806" spans="1:37" s="73" customFormat="1" hidden="1">
      <c r="A806" s="137">
        <f>A807</f>
        <v>3</v>
      </c>
      <c r="B806" s="64"/>
      <c r="C806" s="91"/>
      <c r="D806" s="65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K806" s="21">
        <f t="shared" ca="1" si="319"/>
        <v>0</v>
      </c>
    </row>
    <row r="807" spans="1:37" s="73" customFormat="1" hidden="1">
      <c r="A807" s="137">
        <f>A808</f>
        <v>3</v>
      </c>
      <c r="B807" s="64"/>
      <c r="C807" s="93" t="s">
        <v>165</v>
      </c>
      <c r="D807" s="65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K807" s="21">
        <f t="shared" ca="1" si="319"/>
        <v>0</v>
      </c>
    </row>
    <row r="808" spans="1:37" s="73" customFormat="1" hidden="1">
      <c r="A808" s="54">
        <f t="shared" ref="A808:A814" si="336">IF(MAX(E808:AF808)=0,IF(MIN(E808:AF808)=0,3,2),2)</f>
        <v>3</v>
      </c>
      <c r="B808" s="64"/>
      <c r="C808" s="91" t="s">
        <v>168</v>
      </c>
      <c r="D808" s="88"/>
      <c r="E808" s="94">
        <f t="shared" ref="E808:AE808" si="337">SUM(E809:E810)</f>
        <v>0</v>
      </c>
      <c r="F808" s="94">
        <f t="shared" si="337"/>
        <v>0</v>
      </c>
      <c r="G808" s="94">
        <f t="shared" si="337"/>
        <v>0</v>
      </c>
      <c r="H808" s="94">
        <f t="shared" si="337"/>
        <v>0</v>
      </c>
      <c r="I808" s="94">
        <f t="shared" si="337"/>
        <v>0</v>
      </c>
      <c r="J808" s="94">
        <f t="shared" si="337"/>
        <v>0</v>
      </c>
      <c r="K808" s="94">
        <f t="shared" si="337"/>
        <v>0</v>
      </c>
      <c r="L808" s="94">
        <f t="shared" si="337"/>
        <v>0</v>
      </c>
      <c r="M808" s="94">
        <f t="shared" si="337"/>
        <v>0</v>
      </c>
      <c r="N808" s="94">
        <f t="shared" si="337"/>
        <v>0</v>
      </c>
      <c r="O808" s="94">
        <f t="shared" si="337"/>
        <v>0</v>
      </c>
      <c r="P808" s="94">
        <f t="shared" si="337"/>
        <v>0</v>
      </c>
      <c r="Q808" s="94">
        <f t="shared" si="337"/>
        <v>0</v>
      </c>
      <c r="R808" s="94">
        <f t="shared" si="337"/>
        <v>0</v>
      </c>
      <c r="S808" s="94">
        <f t="shared" si="337"/>
        <v>0</v>
      </c>
      <c r="T808" s="94">
        <f t="shared" si="337"/>
        <v>0</v>
      </c>
      <c r="U808" s="94">
        <f t="shared" si="337"/>
        <v>0</v>
      </c>
      <c r="V808" s="94">
        <f t="shared" si="337"/>
        <v>0</v>
      </c>
      <c r="W808" s="94">
        <f t="shared" si="337"/>
        <v>0</v>
      </c>
      <c r="X808" s="94">
        <f t="shared" si="337"/>
        <v>0</v>
      </c>
      <c r="Y808" s="94">
        <f t="shared" si="337"/>
        <v>0</v>
      </c>
      <c r="Z808" s="94">
        <f t="shared" si="337"/>
        <v>0</v>
      </c>
      <c r="AA808" s="94">
        <f t="shared" si="337"/>
        <v>0</v>
      </c>
      <c r="AB808" s="94">
        <f t="shared" si="337"/>
        <v>0</v>
      </c>
      <c r="AC808" s="94">
        <f t="shared" si="337"/>
        <v>0</v>
      </c>
      <c r="AD808" s="94">
        <f t="shared" si="337"/>
        <v>0</v>
      </c>
      <c r="AE808" s="94">
        <f t="shared" si="337"/>
        <v>0</v>
      </c>
      <c r="AK808" s="21">
        <f t="shared" ca="1" si="319"/>
        <v>0</v>
      </c>
    </row>
    <row r="809" spans="1:37" s="73" customFormat="1" hidden="1">
      <c r="A809" s="54">
        <f t="shared" si="336"/>
        <v>3</v>
      </c>
      <c r="B809" s="64"/>
      <c r="C809" s="95" t="s">
        <v>169</v>
      </c>
      <c r="D809" s="88"/>
      <c r="E809" s="57">
        <f>F809+Y809</f>
        <v>0</v>
      </c>
      <c r="F809" s="57">
        <f>SUM(G809:X809)</f>
        <v>0</v>
      </c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7">
        <f>SUM(Z809:AE809)</f>
        <v>0</v>
      </c>
      <c r="Z809" s="58"/>
      <c r="AA809" s="58"/>
      <c r="AB809" s="58"/>
      <c r="AC809" s="58"/>
      <c r="AD809" s="58"/>
      <c r="AE809" s="58"/>
      <c r="AK809" s="21">
        <f t="shared" ca="1" si="319"/>
        <v>1</v>
      </c>
    </row>
    <row r="810" spans="1:37" s="73" customFormat="1" hidden="1">
      <c r="A810" s="54">
        <f t="shared" si="336"/>
        <v>3</v>
      </c>
      <c r="B810" s="64"/>
      <c r="C810" s="95" t="s">
        <v>170</v>
      </c>
      <c r="D810" s="88"/>
      <c r="E810" s="57">
        <f>F810+Y810</f>
        <v>0</v>
      </c>
      <c r="F810" s="57">
        <f>SUM(G810:X810)</f>
        <v>0</v>
      </c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7">
        <f>SUM(Z810:AE810)</f>
        <v>0</v>
      </c>
      <c r="Z810" s="58"/>
      <c r="AA810" s="58"/>
      <c r="AB810" s="58"/>
      <c r="AC810" s="58"/>
      <c r="AD810" s="58"/>
      <c r="AE810" s="58"/>
      <c r="AK810" s="21">
        <f t="shared" ca="1" si="319"/>
        <v>1</v>
      </c>
    </row>
    <row r="811" spans="1:37" s="73" customFormat="1" hidden="1">
      <c r="A811" s="54">
        <f t="shared" si="336"/>
        <v>3</v>
      </c>
      <c r="B811" s="64"/>
      <c r="C811" s="91" t="s">
        <v>171</v>
      </c>
      <c r="D811" s="88"/>
      <c r="E811" s="94">
        <f t="shared" ref="E811:AE811" si="338">SUM(E812:E813)</f>
        <v>0</v>
      </c>
      <c r="F811" s="94">
        <f t="shared" si="338"/>
        <v>0</v>
      </c>
      <c r="G811" s="94">
        <f t="shared" si="338"/>
        <v>0</v>
      </c>
      <c r="H811" s="94">
        <f t="shared" si="338"/>
        <v>0</v>
      </c>
      <c r="I811" s="94">
        <f t="shared" si="338"/>
        <v>0</v>
      </c>
      <c r="J811" s="94">
        <f t="shared" si="338"/>
        <v>0</v>
      </c>
      <c r="K811" s="94">
        <f t="shared" si="338"/>
        <v>0</v>
      </c>
      <c r="L811" s="94">
        <f t="shared" si="338"/>
        <v>0</v>
      </c>
      <c r="M811" s="94">
        <f t="shared" si="338"/>
        <v>0</v>
      </c>
      <c r="N811" s="94">
        <f t="shared" si="338"/>
        <v>0</v>
      </c>
      <c r="O811" s="94">
        <f t="shared" si="338"/>
        <v>0</v>
      </c>
      <c r="P811" s="94">
        <f t="shared" si="338"/>
        <v>0</v>
      </c>
      <c r="Q811" s="94">
        <f t="shared" si="338"/>
        <v>0</v>
      </c>
      <c r="R811" s="94">
        <f t="shared" si="338"/>
        <v>0</v>
      </c>
      <c r="S811" s="94">
        <f t="shared" si="338"/>
        <v>0</v>
      </c>
      <c r="T811" s="94">
        <f t="shared" si="338"/>
        <v>0</v>
      </c>
      <c r="U811" s="94">
        <f t="shared" si="338"/>
        <v>0</v>
      </c>
      <c r="V811" s="94">
        <f t="shared" si="338"/>
        <v>0</v>
      </c>
      <c r="W811" s="94">
        <f t="shared" si="338"/>
        <v>0</v>
      </c>
      <c r="X811" s="94">
        <f t="shared" si="338"/>
        <v>0</v>
      </c>
      <c r="Y811" s="94">
        <f t="shared" si="338"/>
        <v>0</v>
      </c>
      <c r="Z811" s="94">
        <f t="shared" si="338"/>
        <v>0</v>
      </c>
      <c r="AA811" s="94">
        <f t="shared" si="338"/>
        <v>0</v>
      </c>
      <c r="AB811" s="94">
        <f t="shared" si="338"/>
        <v>0</v>
      </c>
      <c r="AC811" s="94">
        <f t="shared" si="338"/>
        <v>0</v>
      </c>
      <c r="AD811" s="94">
        <f t="shared" si="338"/>
        <v>0</v>
      </c>
      <c r="AE811" s="94">
        <f t="shared" si="338"/>
        <v>0</v>
      </c>
      <c r="AK811" s="21">
        <f t="shared" ca="1" si="319"/>
        <v>0</v>
      </c>
    </row>
    <row r="812" spans="1:37" s="73" customFormat="1" hidden="1">
      <c r="A812" s="54">
        <f t="shared" si="336"/>
        <v>3</v>
      </c>
      <c r="B812" s="64"/>
      <c r="C812" s="96" t="s">
        <v>172</v>
      </c>
      <c r="D812" s="88"/>
      <c r="E812" s="57">
        <f>F812+Y812</f>
        <v>0</v>
      </c>
      <c r="F812" s="57">
        <f>SUM(G812:X812)</f>
        <v>0</v>
      </c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7">
        <f>SUM(Z812:AE812)</f>
        <v>0</v>
      </c>
      <c r="Z812" s="58"/>
      <c r="AA812" s="58"/>
      <c r="AB812" s="58"/>
      <c r="AC812" s="58"/>
      <c r="AD812" s="58"/>
      <c r="AE812" s="58"/>
      <c r="AK812" s="21">
        <f t="shared" ca="1" si="319"/>
        <v>1</v>
      </c>
    </row>
    <row r="813" spans="1:37" s="73" customFormat="1" hidden="1">
      <c r="A813" s="54">
        <f t="shared" si="336"/>
        <v>3</v>
      </c>
      <c r="B813" s="64"/>
      <c r="C813" s="96" t="s">
        <v>173</v>
      </c>
      <c r="D813" s="88"/>
      <c r="E813" s="57">
        <f>F813+Y813</f>
        <v>0</v>
      </c>
      <c r="F813" s="57">
        <f>SUM(G813:X813)</f>
        <v>0</v>
      </c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7">
        <f>SUM(Z813:AE813)</f>
        <v>0</v>
      </c>
      <c r="Z813" s="58"/>
      <c r="AA813" s="58"/>
      <c r="AB813" s="58"/>
      <c r="AC813" s="58"/>
      <c r="AD813" s="58"/>
      <c r="AE813" s="58"/>
      <c r="AK813" s="21">
        <f t="shared" ca="1" si="319"/>
        <v>1</v>
      </c>
    </row>
    <row r="814" spans="1:37" s="73" customFormat="1" hidden="1">
      <c r="A814" s="54">
        <f t="shared" si="336"/>
        <v>3</v>
      </c>
      <c r="B814" s="64"/>
      <c r="C814" s="97" t="s">
        <v>174</v>
      </c>
      <c r="D814" s="88"/>
      <c r="E814" s="53">
        <f t="shared" ref="E814:AE814" si="339">IF(E811=0,0,E780/E811)</f>
        <v>0</v>
      </c>
      <c r="F814" s="53">
        <f t="shared" si="339"/>
        <v>0</v>
      </c>
      <c r="G814" s="53">
        <f t="shared" si="339"/>
        <v>0</v>
      </c>
      <c r="H814" s="53">
        <f t="shared" si="339"/>
        <v>0</v>
      </c>
      <c r="I814" s="53">
        <f t="shared" si="339"/>
        <v>0</v>
      </c>
      <c r="J814" s="53">
        <f t="shared" si="339"/>
        <v>0</v>
      </c>
      <c r="K814" s="53">
        <f t="shared" si="339"/>
        <v>0</v>
      </c>
      <c r="L814" s="53">
        <f t="shared" si="339"/>
        <v>0</v>
      </c>
      <c r="M814" s="53">
        <f t="shared" si="339"/>
        <v>0</v>
      </c>
      <c r="N814" s="53">
        <f t="shared" si="339"/>
        <v>0</v>
      </c>
      <c r="O814" s="53">
        <f t="shared" si="339"/>
        <v>0</v>
      </c>
      <c r="P814" s="53">
        <f t="shared" si="339"/>
        <v>0</v>
      </c>
      <c r="Q814" s="53">
        <f t="shared" si="339"/>
        <v>0</v>
      </c>
      <c r="R814" s="53">
        <f t="shared" si="339"/>
        <v>0</v>
      </c>
      <c r="S814" s="53">
        <f t="shared" si="339"/>
        <v>0</v>
      </c>
      <c r="T814" s="53">
        <f t="shared" si="339"/>
        <v>0</v>
      </c>
      <c r="U814" s="53">
        <f t="shared" si="339"/>
        <v>0</v>
      </c>
      <c r="V814" s="53">
        <f t="shared" si="339"/>
        <v>0</v>
      </c>
      <c r="W814" s="53">
        <f t="shared" si="339"/>
        <v>0</v>
      </c>
      <c r="X814" s="53">
        <f t="shared" si="339"/>
        <v>0</v>
      </c>
      <c r="Y814" s="53">
        <f t="shared" si="339"/>
        <v>0</v>
      </c>
      <c r="Z814" s="53">
        <f t="shared" si="339"/>
        <v>0</v>
      </c>
      <c r="AA814" s="53">
        <f t="shared" si="339"/>
        <v>0</v>
      </c>
      <c r="AB814" s="53">
        <f t="shared" si="339"/>
        <v>0</v>
      </c>
      <c r="AC814" s="53">
        <f t="shared" si="339"/>
        <v>0</v>
      </c>
      <c r="AD814" s="53">
        <f t="shared" si="339"/>
        <v>0</v>
      </c>
      <c r="AE814" s="53">
        <f t="shared" si="339"/>
        <v>0</v>
      </c>
      <c r="AK814" s="21">
        <f t="shared" ca="1" si="319"/>
        <v>0</v>
      </c>
    </row>
    <row r="815" spans="1:37" s="73" customFormat="1" hidden="1">
      <c r="A815" s="137">
        <f>A816</f>
        <v>3</v>
      </c>
      <c r="B815" s="136"/>
      <c r="C815" s="121"/>
      <c r="D815" s="131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  <c r="AB815" s="117"/>
      <c r="AC815" s="117"/>
      <c r="AD815" s="117"/>
      <c r="AE815" s="117"/>
      <c r="AK815" s="21">
        <f t="shared" ca="1" si="319"/>
        <v>0</v>
      </c>
    </row>
    <row r="816" spans="1:37" s="73" customFormat="1" hidden="1">
      <c r="A816" s="92">
        <f>IF(ROUND(MAX(E816:AF816),0)=0,IF(ROUND(MIN(E816:AF816),0)=0,3,2),2)</f>
        <v>3</v>
      </c>
      <c r="B816" s="136"/>
      <c r="C816" s="138" t="s">
        <v>263</v>
      </c>
      <c r="D816" s="131"/>
      <c r="E816" s="117">
        <f t="shared" ref="E816:AE816" si="340">E819+E859+E900+E944</f>
        <v>0</v>
      </c>
      <c r="F816" s="117">
        <f t="shared" si="340"/>
        <v>0</v>
      </c>
      <c r="G816" s="117">
        <f t="shared" si="340"/>
        <v>0</v>
      </c>
      <c r="H816" s="117">
        <f t="shared" si="340"/>
        <v>0</v>
      </c>
      <c r="I816" s="117">
        <f t="shared" si="340"/>
        <v>0</v>
      </c>
      <c r="J816" s="117">
        <f t="shared" si="340"/>
        <v>0</v>
      </c>
      <c r="K816" s="117">
        <f t="shared" si="340"/>
        <v>0</v>
      </c>
      <c r="L816" s="117">
        <f t="shared" si="340"/>
        <v>0</v>
      </c>
      <c r="M816" s="117">
        <f t="shared" si="340"/>
        <v>0</v>
      </c>
      <c r="N816" s="117">
        <f t="shared" si="340"/>
        <v>0</v>
      </c>
      <c r="O816" s="117">
        <f t="shared" si="340"/>
        <v>0</v>
      </c>
      <c r="P816" s="117">
        <f t="shared" si="340"/>
        <v>0</v>
      </c>
      <c r="Q816" s="117">
        <f t="shared" si="340"/>
        <v>0</v>
      </c>
      <c r="R816" s="117">
        <f t="shared" si="340"/>
        <v>0</v>
      </c>
      <c r="S816" s="117">
        <f t="shared" si="340"/>
        <v>0</v>
      </c>
      <c r="T816" s="117">
        <f t="shared" si="340"/>
        <v>0</v>
      </c>
      <c r="U816" s="117">
        <f t="shared" si="340"/>
        <v>0</v>
      </c>
      <c r="V816" s="117">
        <f t="shared" si="340"/>
        <v>0</v>
      </c>
      <c r="W816" s="117">
        <f t="shared" si="340"/>
        <v>0</v>
      </c>
      <c r="X816" s="117">
        <f t="shared" si="340"/>
        <v>0</v>
      </c>
      <c r="Y816" s="117">
        <f t="shared" si="340"/>
        <v>0</v>
      </c>
      <c r="Z816" s="117">
        <f t="shared" si="340"/>
        <v>0</v>
      </c>
      <c r="AA816" s="117">
        <f t="shared" si="340"/>
        <v>0</v>
      </c>
      <c r="AB816" s="117">
        <f t="shared" si="340"/>
        <v>0</v>
      </c>
      <c r="AC816" s="117">
        <f t="shared" si="340"/>
        <v>0</v>
      </c>
      <c r="AD816" s="117">
        <f t="shared" si="340"/>
        <v>0</v>
      </c>
      <c r="AE816" s="117">
        <f t="shared" si="340"/>
        <v>0</v>
      </c>
      <c r="AK816" s="21">
        <f t="shared" ca="1" si="319"/>
        <v>0</v>
      </c>
    </row>
    <row r="817" spans="1:37" s="73" customFormat="1" hidden="1">
      <c r="A817" s="137">
        <f>A818</f>
        <v>3</v>
      </c>
      <c r="B817" s="136"/>
      <c r="C817" s="121"/>
      <c r="D817" s="131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K817" s="21">
        <f t="shared" ca="1" si="319"/>
        <v>0</v>
      </c>
    </row>
    <row r="818" spans="1:37" s="73" customFormat="1" hidden="1">
      <c r="A818" s="137">
        <f>A819</f>
        <v>3</v>
      </c>
      <c r="B818" s="136"/>
      <c r="C818" s="139" t="s">
        <v>264</v>
      </c>
      <c r="D818" s="131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K818" s="21">
        <f t="shared" ca="1" si="319"/>
        <v>0</v>
      </c>
    </row>
    <row r="819" spans="1:37" s="73" customFormat="1" hidden="1">
      <c r="A819" s="54">
        <f t="shared" ref="A819:A847" si="341">IF(MAX(E819:AF819)=0,IF(MIN(E819:AF819)=0,3,2),2)</f>
        <v>3</v>
      </c>
      <c r="B819" s="56"/>
      <c r="C819" s="71" t="s">
        <v>115</v>
      </c>
      <c r="D819" s="72"/>
      <c r="E819" s="53">
        <f t="shared" ref="E819:AE819" si="342">SUBTOTAL(9,E820:E847)</f>
        <v>0</v>
      </c>
      <c r="F819" s="53">
        <f t="shared" si="342"/>
        <v>0</v>
      </c>
      <c r="G819" s="53">
        <f t="shared" si="342"/>
        <v>0</v>
      </c>
      <c r="H819" s="53">
        <f t="shared" si="342"/>
        <v>0</v>
      </c>
      <c r="I819" s="53">
        <f t="shared" si="342"/>
        <v>0</v>
      </c>
      <c r="J819" s="53">
        <f t="shared" si="342"/>
        <v>0</v>
      </c>
      <c r="K819" s="53">
        <f t="shared" si="342"/>
        <v>0</v>
      </c>
      <c r="L819" s="53">
        <f t="shared" si="342"/>
        <v>0</v>
      </c>
      <c r="M819" s="53">
        <f t="shared" si="342"/>
        <v>0</v>
      </c>
      <c r="N819" s="53">
        <f t="shared" si="342"/>
        <v>0</v>
      </c>
      <c r="O819" s="53">
        <f t="shared" si="342"/>
        <v>0</v>
      </c>
      <c r="P819" s="53">
        <f t="shared" si="342"/>
        <v>0</v>
      </c>
      <c r="Q819" s="53">
        <f t="shared" si="342"/>
        <v>0</v>
      </c>
      <c r="R819" s="53">
        <f t="shared" si="342"/>
        <v>0</v>
      </c>
      <c r="S819" s="53">
        <f t="shared" si="342"/>
        <v>0</v>
      </c>
      <c r="T819" s="53">
        <f t="shared" si="342"/>
        <v>0</v>
      </c>
      <c r="U819" s="53">
        <f t="shared" si="342"/>
        <v>0</v>
      </c>
      <c r="V819" s="53">
        <f t="shared" si="342"/>
        <v>0</v>
      </c>
      <c r="W819" s="53">
        <f t="shared" si="342"/>
        <v>0</v>
      </c>
      <c r="X819" s="53">
        <f t="shared" si="342"/>
        <v>0</v>
      </c>
      <c r="Y819" s="53">
        <f t="shared" si="342"/>
        <v>0</v>
      </c>
      <c r="Z819" s="53">
        <f t="shared" si="342"/>
        <v>0</v>
      </c>
      <c r="AA819" s="53">
        <f t="shared" si="342"/>
        <v>0</v>
      </c>
      <c r="AB819" s="53">
        <f t="shared" si="342"/>
        <v>0</v>
      </c>
      <c r="AC819" s="53">
        <f t="shared" si="342"/>
        <v>0</v>
      </c>
      <c r="AD819" s="53">
        <f t="shared" si="342"/>
        <v>0</v>
      </c>
      <c r="AE819" s="53">
        <f t="shared" si="342"/>
        <v>0</v>
      </c>
      <c r="AK819" s="21">
        <f t="shared" ca="1" si="319"/>
        <v>0</v>
      </c>
    </row>
    <row r="820" spans="1:37" s="73" customFormat="1" hidden="1">
      <c r="A820" s="54">
        <f t="shared" si="341"/>
        <v>3</v>
      </c>
      <c r="B820" s="56" t="s">
        <v>116</v>
      </c>
      <c r="C820" s="74" t="s">
        <v>117</v>
      </c>
      <c r="D820" s="72"/>
      <c r="E820" s="53">
        <f t="shared" ref="E820:AE820" si="343">SUBTOTAL(9,E821:E838)</f>
        <v>0</v>
      </c>
      <c r="F820" s="53">
        <f t="shared" si="343"/>
        <v>0</v>
      </c>
      <c r="G820" s="53">
        <f t="shared" si="343"/>
        <v>0</v>
      </c>
      <c r="H820" s="53">
        <f t="shared" si="343"/>
        <v>0</v>
      </c>
      <c r="I820" s="53">
        <f t="shared" si="343"/>
        <v>0</v>
      </c>
      <c r="J820" s="53">
        <f t="shared" si="343"/>
        <v>0</v>
      </c>
      <c r="K820" s="53">
        <f t="shared" si="343"/>
        <v>0</v>
      </c>
      <c r="L820" s="53">
        <f t="shared" si="343"/>
        <v>0</v>
      </c>
      <c r="M820" s="53">
        <f t="shared" si="343"/>
        <v>0</v>
      </c>
      <c r="N820" s="53">
        <f t="shared" si="343"/>
        <v>0</v>
      </c>
      <c r="O820" s="53">
        <f t="shared" si="343"/>
        <v>0</v>
      </c>
      <c r="P820" s="53">
        <f t="shared" si="343"/>
        <v>0</v>
      </c>
      <c r="Q820" s="53">
        <f t="shared" si="343"/>
        <v>0</v>
      </c>
      <c r="R820" s="53">
        <f t="shared" si="343"/>
        <v>0</v>
      </c>
      <c r="S820" s="53">
        <f t="shared" si="343"/>
        <v>0</v>
      </c>
      <c r="T820" s="53">
        <f t="shared" si="343"/>
        <v>0</v>
      </c>
      <c r="U820" s="53">
        <f t="shared" si="343"/>
        <v>0</v>
      </c>
      <c r="V820" s="53">
        <f t="shared" si="343"/>
        <v>0</v>
      </c>
      <c r="W820" s="53">
        <f t="shared" si="343"/>
        <v>0</v>
      </c>
      <c r="X820" s="53">
        <f t="shared" si="343"/>
        <v>0</v>
      </c>
      <c r="Y820" s="53">
        <f t="shared" si="343"/>
        <v>0</v>
      </c>
      <c r="Z820" s="53">
        <f t="shared" si="343"/>
        <v>0</v>
      </c>
      <c r="AA820" s="53">
        <f t="shared" si="343"/>
        <v>0</v>
      </c>
      <c r="AB820" s="53">
        <f t="shared" si="343"/>
        <v>0</v>
      </c>
      <c r="AC820" s="53">
        <f t="shared" si="343"/>
        <v>0</v>
      </c>
      <c r="AD820" s="53">
        <f t="shared" si="343"/>
        <v>0</v>
      </c>
      <c r="AE820" s="53">
        <f t="shared" si="343"/>
        <v>0</v>
      </c>
      <c r="AK820" s="21">
        <f t="shared" ca="1" si="319"/>
        <v>0</v>
      </c>
    </row>
    <row r="821" spans="1:37" s="73" customFormat="1" hidden="1">
      <c r="A821" s="54">
        <f t="shared" si="341"/>
        <v>3</v>
      </c>
      <c r="B821" s="59"/>
      <c r="C821" s="84" t="s">
        <v>291</v>
      </c>
      <c r="D821" s="72"/>
      <c r="E821" s="53">
        <f t="shared" ref="E821:AE821" si="344">SUBTOTAL(9,E822:E831)</f>
        <v>0</v>
      </c>
      <c r="F821" s="53">
        <f t="shared" si="344"/>
        <v>0</v>
      </c>
      <c r="G821" s="53">
        <f t="shared" si="344"/>
        <v>0</v>
      </c>
      <c r="H821" s="53">
        <f t="shared" si="344"/>
        <v>0</v>
      </c>
      <c r="I821" s="53">
        <f t="shared" si="344"/>
        <v>0</v>
      </c>
      <c r="J821" s="53">
        <f t="shared" si="344"/>
        <v>0</v>
      </c>
      <c r="K821" s="53">
        <f t="shared" si="344"/>
        <v>0</v>
      </c>
      <c r="L821" s="53">
        <f t="shared" si="344"/>
        <v>0</v>
      </c>
      <c r="M821" s="53">
        <f t="shared" si="344"/>
        <v>0</v>
      </c>
      <c r="N821" s="53">
        <f t="shared" si="344"/>
        <v>0</v>
      </c>
      <c r="O821" s="53">
        <f t="shared" si="344"/>
        <v>0</v>
      </c>
      <c r="P821" s="53">
        <f t="shared" si="344"/>
        <v>0</v>
      </c>
      <c r="Q821" s="53">
        <f t="shared" si="344"/>
        <v>0</v>
      </c>
      <c r="R821" s="53">
        <f t="shared" si="344"/>
        <v>0</v>
      </c>
      <c r="S821" s="53">
        <f t="shared" si="344"/>
        <v>0</v>
      </c>
      <c r="T821" s="53">
        <f t="shared" si="344"/>
        <v>0</v>
      </c>
      <c r="U821" s="53">
        <f t="shared" si="344"/>
        <v>0</v>
      </c>
      <c r="V821" s="53">
        <f t="shared" si="344"/>
        <v>0</v>
      </c>
      <c r="W821" s="53">
        <f t="shared" si="344"/>
        <v>0</v>
      </c>
      <c r="X821" s="53">
        <f t="shared" si="344"/>
        <v>0</v>
      </c>
      <c r="Y821" s="53">
        <f t="shared" si="344"/>
        <v>0</v>
      </c>
      <c r="Z821" s="53">
        <f t="shared" si="344"/>
        <v>0</v>
      </c>
      <c r="AA821" s="53">
        <f t="shared" si="344"/>
        <v>0</v>
      </c>
      <c r="AB821" s="53">
        <f t="shared" si="344"/>
        <v>0</v>
      </c>
      <c r="AC821" s="53">
        <f t="shared" si="344"/>
        <v>0</v>
      </c>
      <c r="AD821" s="53">
        <f t="shared" si="344"/>
        <v>0</v>
      </c>
      <c r="AE821" s="53">
        <f t="shared" si="344"/>
        <v>0</v>
      </c>
      <c r="AK821" s="21">
        <f t="shared" ca="1" si="319"/>
        <v>0</v>
      </c>
    </row>
    <row r="822" spans="1:37" s="73" customFormat="1" ht="25.5" hidden="1">
      <c r="A822" s="54">
        <f t="shared" si="341"/>
        <v>3</v>
      </c>
      <c r="B822" s="75"/>
      <c r="C822" s="77" t="s">
        <v>118</v>
      </c>
      <c r="D822" s="76" t="s">
        <v>53</v>
      </c>
      <c r="E822" s="53">
        <f t="shared" ref="E822:AE822" si="345">SUBTOTAL(9,E823:E824)</f>
        <v>0</v>
      </c>
      <c r="F822" s="53">
        <f t="shared" si="345"/>
        <v>0</v>
      </c>
      <c r="G822" s="53">
        <f t="shared" si="345"/>
        <v>0</v>
      </c>
      <c r="H822" s="53">
        <f t="shared" si="345"/>
        <v>0</v>
      </c>
      <c r="I822" s="53">
        <f t="shared" si="345"/>
        <v>0</v>
      </c>
      <c r="J822" s="53">
        <f t="shared" si="345"/>
        <v>0</v>
      </c>
      <c r="K822" s="53">
        <f t="shared" si="345"/>
        <v>0</v>
      </c>
      <c r="L822" s="53">
        <f t="shared" si="345"/>
        <v>0</v>
      </c>
      <c r="M822" s="53">
        <f t="shared" si="345"/>
        <v>0</v>
      </c>
      <c r="N822" s="53">
        <f t="shared" si="345"/>
        <v>0</v>
      </c>
      <c r="O822" s="53">
        <f t="shared" si="345"/>
        <v>0</v>
      </c>
      <c r="P822" s="53">
        <f t="shared" si="345"/>
        <v>0</v>
      </c>
      <c r="Q822" s="53">
        <f t="shared" si="345"/>
        <v>0</v>
      </c>
      <c r="R822" s="53">
        <f t="shared" si="345"/>
        <v>0</v>
      </c>
      <c r="S822" s="53">
        <f t="shared" si="345"/>
        <v>0</v>
      </c>
      <c r="T822" s="53">
        <f t="shared" si="345"/>
        <v>0</v>
      </c>
      <c r="U822" s="53">
        <f t="shared" si="345"/>
        <v>0</v>
      </c>
      <c r="V822" s="53">
        <f t="shared" si="345"/>
        <v>0</v>
      </c>
      <c r="W822" s="53">
        <f t="shared" si="345"/>
        <v>0</v>
      </c>
      <c r="X822" s="53">
        <f t="shared" si="345"/>
        <v>0</v>
      </c>
      <c r="Y822" s="53">
        <f t="shared" si="345"/>
        <v>0</v>
      </c>
      <c r="Z822" s="53">
        <f t="shared" si="345"/>
        <v>0</v>
      </c>
      <c r="AA822" s="53">
        <f t="shared" si="345"/>
        <v>0</v>
      </c>
      <c r="AB822" s="53">
        <f t="shared" si="345"/>
        <v>0</v>
      </c>
      <c r="AC822" s="53">
        <f t="shared" si="345"/>
        <v>0</v>
      </c>
      <c r="AD822" s="53">
        <f t="shared" si="345"/>
        <v>0</v>
      </c>
      <c r="AE822" s="53">
        <f t="shared" si="345"/>
        <v>0</v>
      </c>
      <c r="AK822" s="21">
        <f t="shared" ca="1" si="319"/>
        <v>0</v>
      </c>
    </row>
    <row r="823" spans="1:37" s="73" customFormat="1" ht="25.5" hidden="1">
      <c r="A823" s="54">
        <f t="shared" si="341"/>
        <v>3</v>
      </c>
      <c r="B823" s="75"/>
      <c r="C823" s="155" t="s">
        <v>283</v>
      </c>
      <c r="D823" s="76" t="s">
        <v>284</v>
      </c>
      <c r="E823" s="57">
        <f>F823+Y823</f>
        <v>0</v>
      </c>
      <c r="F823" s="57">
        <f>SUM(G823:X823)</f>
        <v>0</v>
      </c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7">
        <f>SUM(Z823:AE823)</f>
        <v>0</v>
      </c>
      <c r="Z823" s="58"/>
      <c r="AA823" s="58"/>
      <c r="AB823" s="58"/>
      <c r="AC823" s="58"/>
      <c r="AD823" s="58"/>
      <c r="AE823" s="58"/>
      <c r="AK823" s="21">
        <f t="shared" ca="1" si="319"/>
        <v>1</v>
      </c>
    </row>
    <row r="824" spans="1:37" s="73" customFormat="1" ht="25.5" hidden="1">
      <c r="A824" s="54">
        <f t="shared" si="341"/>
        <v>3</v>
      </c>
      <c r="B824" s="75"/>
      <c r="C824" s="155" t="s">
        <v>285</v>
      </c>
      <c r="D824" s="76" t="s">
        <v>286</v>
      </c>
      <c r="E824" s="57">
        <f>F824+Y824</f>
        <v>0</v>
      </c>
      <c r="F824" s="57">
        <f>SUM(G824:X824)</f>
        <v>0</v>
      </c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7">
        <f>SUM(Z824:AE824)</f>
        <v>0</v>
      </c>
      <c r="Z824" s="58"/>
      <c r="AA824" s="58"/>
      <c r="AB824" s="58"/>
      <c r="AC824" s="58"/>
      <c r="AD824" s="58"/>
      <c r="AE824" s="58"/>
      <c r="AK824" s="21">
        <f t="shared" ca="1" si="319"/>
        <v>1</v>
      </c>
    </row>
    <row r="825" spans="1:37" s="73" customFormat="1" hidden="1">
      <c r="A825" s="54">
        <f t="shared" si="341"/>
        <v>3</v>
      </c>
      <c r="B825" s="78"/>
      <c r="C825" s="156" t="s">
        <v>119</v>
      </c>
      <c r="D825" s="79" t="s">
        <v>55</v>
      </c>
      <c r="E825" s="57">
        <f>F825+Y825</f>
        <v>0</v>
      </c>
      <c r="F825" s="57">
        <f>SUM(G825:X825)</f>
        <v>0</v>
      </c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7">
        <f>SUM(Z825:AE825)</f>
        <v>0</v>
      </c>
      <c r="Z825" s="58"/>
      <c r="AA825" s="58"/>
      <c r="AB825" s="58"/>
      <c r="AC825" s="58"/>
      <c r="AD825" s="58"/>
      <c r="AE825" s="58"/>
      <c r="AK825" s="21">
        <f t="shared" ca="1" si="319"/>
        <v>1</v>
      </c>
    </row>
    <row r="826" spans="1:37" s="73" customFormat="1" hidden="1">
      <c r="A826" s="54">
        <f t="shared" si="341"/>
        <v>3</v>
      </c>
      <c r="B826" s="78"/>
      <c r="C826" s="77" t="s">
        <v>287</v>
      </c>
      <c r="D826" s="80" t="s">
        <v>288</v>
      </c>
      <c r="E826" s="53">
        <f t="shared" ref="E826:AE826" si="346">SUBTOTAL(9,E827:E830)</f>
        <v>0</v>
      </c>
      <c r="F826" s="53">
        <f t="shared" si="346"/>
        <v>0</v>
      </c>
      <c r="G826" s="53">
        <f t="shared" si="346"/>
        <v>0</v>
      </c>
      <c r="H826" s="53">
        <f t="shared" si="346"/>
        <v>0</v>
      </c>
      <c r="I826" s="53">
        <f t="shared" si="346"/>
        <v>0</v>
      </c>
      <c r="J826" s="53">
        <f t="shared" si="346"/>
        <v>0</v>
      </c>
      <c r="K826" s="53">
        <f t="shared" si="346"/>
        <v>0</v>
      </c>
      <c r="L826" s="53">
        <f t="shared" si="346"/>
        <v>0</v>
      </c>
      <c r="M826" s="53">
        <f t="shared" si="346"/>
        <v>0</v>
      </c>
      <c r="N826" s="53">
        <f t="shared" si="346"/>
        <v>0</v>
      </c>
      <c r="O826" s="53">
        <f t="shared" si="346"/>
        <v>0</v>
      </c>
      <c r="P826" s="53">
        <f t="shared" si="346"/>
        <v>0</v>
      </c>
      <c r="Q826" s="53">
        <f t="shared" si="346"/>
        <v>0</v>
      </c>
      <c r="R826" s="53">
        <f t="shared" si="346"/>
        <v>0</v>
      </c>
      <c r="S826" s="53">
        <f t="shared" si="346"/>
        <v>0</v>
      </c>
      <c r="T826" s="53">
        <f t="shared" si="346"/>
        <v>0</v>
      </c>
      <c r="U826" s="53">
        <f t="shared" si="346"/>
        <v>0</v>
      </c>
      <c r="V826" s="53">
        <f t="shared" si="346"/>
        <v>0</v>
      </c>
      <c r="W826" s="53">
        <f t="shared" si="346"/>
        <v>0</v>
      </c>
      <c r="X826" s="53">
        <f t="shared" si="346"/>
        <v>0</v>
      </c>
      <c r="Y826" s="53">
        <f t="shared" si="346"/>
        <v>0</v>
      </c>
      <c r="Z826" s="53">
        <f t="shared" si="346"/>
        <v>0</v>
      </c>
      <c r="AA826" s="53">
        <f t="shared" si="346"/>
        <v>0</v>
      </c>
      <c r="AB826" s="53">
        <f t="shared" si="346"/>
        <v>0</v>
      </c>
      <c r="AC826" s="53">
        <f t="shared" si="346"/>
        <v>0</v>
      </c>
      <c r="AD826" s="53">
        <f t="shared" si="346"/>
        <v>0</v>
      </c>
      <c r="AE826" s="53">
        <f t="shared" si="346"/>
        <v>0</v>
      </c>
      <c r="AK826" s="21">
        <f t="shared" ca="1" si="319"/>
        <v>0</v>
      </c>
    </row>
    <row r="827" spans="1:37" s="73" customFormat="1" ht="25.5" hidden="1">
      <c r="A827" s="54">
        <f t="shared" si="341"/>
        <v>3</v>
      </c>
      <c r="B827" s="78"/>
      <c r="C827" s="157" t="s">
        <v>121</v>
      </c>
      <c r="D827" s="80" t="s">
        <v>122</v>
      </c>
      <c r="E827" s="57">
        <f t="shared" ref="E827:E838" si="347">F827+Y827</f>
        <v>0</v>
      </c>
      <c r="F827" s="57">
        <f t="shared" ref="F827:F838" si="348">SUM(G827:X827)</f>
        <v>0</v>
      </c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7">
        <f t="shared" ref="Y827:Y838" si="349">SUM(Z827:AE827)</f>
        <v>0</v>
      </c>
      <c r="Z827" s="58"/>
      <c r="AA827" s="58"/>
      <c r="AB827" s="58"/>
      <c r="AC827" s="58"/>
      <c r="AD827" s="58"/>
      <c r="AE827" s="58"/>
      <c r="AK827" s="21">
        <f t="shared" ca="1" si="319"/>
        <v>1</v>
      </c>
    </row>
    <row r="828" spans="1:37" s="73" customFormat="1" hidden="1">
      <c r="A828" s="54">
        <f t="shared" si="341"/>
        <v>3</v>
      </c>
      <c r="B828" s="78"/>
      <c r="C828" s="155" t="s">
        <v>125</v>
      </c>
      <c r="D828" s="80" t="s">
        <v>126</v>
      </c>
      <c r="E828" s="57">
        <f t="shared" si="347"/>
        <v>0</v>
      </c>
      <c r="F828" s="57">
        <f t="shared" si="348"/>
        <v>0</v>
      </c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7">
        <f t="shared" si="349"/>
        <v>0</v>
      </c>
      <c r="Z828" s="58"/>
      <c r="AA828" s="58"/>
      <c r="AB828" s="58"/>
      <c r="AC828" s="58"/>
      <c r="AD828" s="58"/>
      <c r="AE828" s="58"/>
      <c r="AK828" s="21">
        <f t="shared" ca="1" si="319"/>
        <v>1</v>
      </c>
    </row>
    <row r="829" spans="1:37" s="73" customFormat="1" hidden="1">
      <c r="A829" s="54">
        <f t="shared" si="341"/>
        <v>3</v>
      </c>
      <c r="B829" s="78"/>
      <c r="C829" s="155" t="s">
        <v>472</v>
      </c>
      <c r="D829" s="80" t="s">
        <v>127</v>
      </c>
      <c r="E829" s="57">
        <f t="shared" si="347"/>
        <v>0</v>
      </c>
      <c r="F829" s="57">
        <f t="shared" si="348"/>
        <v>0</v>
      </c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7">
        <f t="shared" si="349"/>
        <v>0</v>
      </c>
      <c r="Z829" s="58"/>
      <c r="AA829" s="58"/>
      <c r="AB829" s="58"/>
      <c r="AC829" s="58"/>
      <c r="AD829" s="58"/>
      <c r="AE829" s="58"/>
      <c r="AK829" s="21">
        <f t="shared" ca="1" si="319"/>
        <v>1</v>
      </c>
    </row>
    <row r="830" spans="1:37" s="73" customFormat="1" ht="25.5" hidden="1">
      <c r="A830" s="54">
        <f t="shared" si="341"/>
        <v>3</v>
      </c>
      <c r="B830" s="78"/>
      <c r="C830" s="155" t="s">
        <v>128</v>
      </c>
      <c r="D830" s="80" t="s">
        <v>129</v>
      </c>
      <c r="E830" s="57">
        <f t="shared" si="347"/>
        <v>0</v>
      </c>
      <c r="F830" s="57">
        <f t="shared" si="348"/>
        <v>0</v>
      </c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7">
        <f t="shared" si="349"/>
        <v>0</v>
      </c>
      <c r="Z830" s="58"/>
      <c r="AA830" s="58"/>
      <c r="AB830" s="58"/>
      <c r="AC830" s="58"/>
      <c r="AD830" s="58"/>
      <c r="AE830" s="58"/>
      <c r="AK830" s="21">
        <f t="shared" ca="1" si="319"/>
        <v>1</v>
      </c>
    </row>
    <row r="831" spans="1:37" s="73" customFormat="1" hidden="1">
      <c r="A831" s="54">
        <f t="shared" si="341"/>
        <v>3</v>
      </c>
      <c r="B831" s="78"/>
      <c r="C831" s="81" t="s">
        <v>130</v>
      </c>
      <c r="D831" s="80" t="s">
        <v>58</v>
      </c>
      <c r="E831" s="57">
        <f t="shared" si="347"/>
        <v>0</v>
      </c>
      <c r="F831" s="57">
        <f t="shared" si="348"/>
        <v>0</v>
      </c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7">
        <f t="shared" si="349"/>
        <v>0</v>
      </c>
      <c r="Z831" s="58"/>
      <c r="AA831" s="58"/>
      <c r="AB831" s="58"/>
      <c r="AC831" s="58"/>
      <c r="AD831" s="58"/>
      <c r="AE831" s="58"/>
      <c r="AK831" s="21">
        <f t="shared" ref="AK831:AK894" ca="1" si="350">IF(CELL("protect",AC831),0,1)</f>
        <v>1</v>
      </c>
    </row>
    <row r="832" spans="1:37" s="73" customFormat="1" hidden="1">
      <c r="A832" s="54">
        <f t="shared" si="341"/>
        <v>3</v>
      </c>
      <c r="B832" s="78"/>
      <c r="C832" s="82" t="s">
        <v>131</v>
      </c>
      <c r="D832" s="79" t="s">
        <v>60</v>
      </c>
      <c r="E832" s="57">
        <f t="shared" si="347"/>
        <v>0</v>
      </c>
      <c r="F832" s="57">
        <f t="shared" si="348"/>
        <v>0</v>
      </c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7">
        <f t="shared" si="349"/>
        <v>0</v>
      </c>
      <c r="Z832" s="58"/>
      <c r="AA832" s="58"/>
      <c r="AB832" s="58"/>
      <c r="AC832" s="58"/>
      <c r="AD832" s="58"/>
      <c r="AE832" s="58"/>
      <c r="AK832" s="21">
        <f t="shared" ca="1" si="350"/>
        <v>1</v>
      </c>
    </row>
    <row r="833" spans="1:37" s="73" customFormat="1" hidden="1">
      <c r="A833" s="54">
        <f t="shared" si="341"/>
        <v>3</v>
      </c>
      <c r="B833" s="78"/>
      <c r="C833" s="82" t="s">
        <v>312</v>
      </c>
      <c r="D833" s="79" t="s">
        <v>71</v>
      </c>
      <c r="E833" s="57">
        <f t="shared" si="347"/>
        <v>0</v>
      </c>
      <c r="F833" s="57">
        <f t="shared" si="348"/>
        <v>0</v>
      </c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7">
        <f t="shared" si="349"/>
        <v>0</v>
      </c>
      <c r="Z833" s="58"/>
      <c r="AA833" s="58"/>
      <c r="AB833" s="58"/>
      <c r="AC833" s="58"/>
      <c r="AD833" s="58"/>
      <c r="AE833" s="58"/>
      <c r="AK833" s="21">
        <f t="shared" ca="1" si="350"/>
        <v>1</v>
      </c>
    </row>
    <row r="834" spans="1:37" s="73" customFormat="1" hidden="1">
      <c r="A834" s="54">
        <f t="shared" si="341"/>
        <v>3</v>
      </c>
      <c r="B834" s="83"/>
      <c r="C834" s="87" t="s">
        <v>137</v>
      </c>
      <c r="D834" s="85" t="s">
        <v>99</v>
      </c>
      <c r="E834" s="57">
        <f t="shared" si="347"/>
        <v>0</v>
      </c>
      <c r="F834" s="57">
        <f t="shared" si="348"/>
        <v>0</v>
      </c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7">
        <f t="shared" si="349"/>
        <v>0</v>
      </c>
      <c r="Z834" s="58"/>
      <c r="AA834" s="58"/>
      <c r="AB834" s="58"/>
      <c r="AC834" s="58"/>
      <c r="AD834" s="58"/>
      <c r="AE834" s="58"/>
      <c r="AK834" s="21">
        <f t="shared" ca="1" si="350"/>
        <v>1</v>
      </c>
    </row>
    <row r="835" spans="1:37" s="73" customFormat="1" hidden="1">
      <c r="A835" s="54">
        <f t="shared" si="341"/>
        <v>3</v>
      </c>
      <c r="B835" s="59"/>
      <c r="C835" s="84" t="s">
        <v>473</v>
      </c>
      <c r="D835" s="72"/>
      <c r="E835" s="53">
        <f t="shared" ref="E835:AE835" si="351">SUBTOTAL(9,E836:E837)</f>
        <v>0</v>
      </c>
      <c r="F835" s="53">
        <f t="shared" si="351"/>
        <v>0</v>
      </c>
      <c r="G835" s="53">
        <f t="shared" si="351"/>
        <v>0</v>
      </c>
      <c r="H835" s="53">
        <f t="shared" si="351"/>
        <v>0</v>
      </c>
      <c r="I835" s="53">
        <f t="shared" si="351"/>
        <v>0</v>
      </c>
      <c r="J835" s="53">
        <f t="shared" si="351"/>
        <v>0</v>
      </c>
      <c r="K835" s="53">
        <f t="shared" si="351"/>
        <v>0</v>
      </c>
      <c r="L835" s="53">
        <f t="shared" si="351"/>
        <v>0</v>
      </c>
      <c r="M835" s="53">
        <f t="shared" si="351"/>
        <v>0</v>
      </c>
      <c r="N835" s="53">
        <f t="shared" si="351"/>
        <v>0</v>
      </c>
      <c r="O835" s="53">
        <f t="shared" si="351"/>
        <v>0</v>
      </c>
      <c r="P835" s="53">
        <f t="shared" si="351"/>
        <v>0</v>
      </c>
      <c r="Q835" s="53">
        <f t="shared" si="351"/>
        <v>0</v>
      </c>
      <c r="R835" s="53">
        <f t="shared" si="351"/>
        <v>0</v>
      </c>
      <c r="S835" s="53">
        <f t="shared" si="351"/>
        <v>0</v>
      </c>
      <c r="T835" s="53">
        <f t="shared" si="351"/>
        <v>0</v>
      </c>
      <c r="U835" s="53">
        <f t="shared" si="351"/>
        <v>0</v>
      </c>
      <c r="V835" s="53">
        <f t="shared" si="351"/>
        <v>0</v>
      </c>
      <c r="W835" s="53">
        <f t="shared" si="351"/>
        <v>0</v>
      </c>
      <c r="X835" s="53">
        <f t="shared" si="351"/>
        <v>0</v>
      </c>
      <c r="Y835" s="53">
        <f t="shared" si="351"/>
        <v>0</v>
      </c>
      <c r="Z835" s="53">
        <f t="shared" si="351"/>
        <v>0</v>
      </c>
      <c r="AA835" s="53">
        <f t="shared" si="351"/>
        <v>0</v>
      </c>
      <c r="AB835" s="53">
        <f t="shared" si="351"/>
        <v>0</v>
      </c>
      <c r="AC835" s="53">
        <f t="shared" si="351"/>
        <v>0</v>
      </c>
      <c r="AD835" s="53">
        <f t="shared" si="351"/>
        <v>0</v>
      </c>
      <c r="AE835" s="53">
        <f t="shared" si="351"/>
        <v>0</v>
      </c>
      <c r="AK835" s="21">
        <f t="shared" ca="1" si="350"/>
        <v>0</v>
      </c>
    </row>
    <row r="836" spans="1:37" s="73" customFormat="1" hidden="1">
      <c r="A836" s="54">
        <f t="shared" si="341"/>
        <v>3</v>
      </c>
      <c r="B836" s="83"/>
      <c r="C836" s="86" t="s">
        <v>474</v>
      </c>
      <c r="D836" s="88" t="s">
        <v>140</v>
      </c>
      <c r="E836" s="57">
        <f t="shared" si="347"/>
        <v>0</v>
      </c>
      <c r="F836" s="57">
        <f t="shared" si="348"/>
        <v>0</v>
      </c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7">
        <f t="shared" si="349"/>
        <v>0</v>
      </c>
      <c r="Z836" s="58"/>
      <c r="AA836" s="58"/>
      <c r="AB836" s="58"/>
      <c r="AC836" s="58"/>
      <c r="AD836" s="58"/>
      <c r="AE836" s="58"/>
      <c r="AK836" s="21">
        <f t="shared" ca="1" si="350"/>
        <v>1</v>
      </c>
    </row>
    <row r="837" spans="1:37" s="73" customFormat="1" ht="25.5" hidden="1">
      <c r="A837" s="54">
        <f t="shared" si="341"/>
        <v>3</v>
      </c>
      <c r="B837" s="83"/>
      <c r="C837" s="86" t="s">
        <v>476</v>
      </c>
      <c r="D837" s="85" t="s">
        <v>112</v>
      </c>
      <c r="E837" s="57">
        <f t="shared" si="347"/>
        <v>0</v>
      </c>
      <c r="F837" s="57">
        <f t="shared" si="348"/>
        <v>0</v>
      </c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7">
        <f t="shared" si="349"/>
        <v>0</v>
      </c>
      <c r="Z837" s="58"/>
      <c r="AA837" s="58"/>
      <c r="AB837" s="58"/>
      <c r="AC837" s="58"/>
      <c r="AD837" s="58"/>
      <c r="AE837" s="58"/>
      <c r="AK837" s="21">
        <f t="shared" ca="1" si="350"/>
        <v>1</v>
      </c>
    </row>
    <row r="838" spans="1:37" s="73" customFormat="1" ht="25.5" hidden="1">
      <c r="A838" s="54">
        <f t="shared" si="341"/>
        <v>3</v>
      </c>
      <c r="B838" s="83"/>
      <c r="C838" s="84" t="s">
        <v>142</v>
      </c>
      <c r="D838" s="85" t="s">
        <v>113</v>
      </c>
      <c r="E838" s="57">
        <f t="shared" si="347"/>
        <v>0</v>
      </c>
      <c r="F838" s="57">
        <f t="shared" si="348"/>
        <v>0</v>
      </c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7">
        <f t="shared" si="349"/>
        <v>0</v>
      </c>
      <c r="Z838" s="58"/>
      <c r="AA838" s="58"/>
      <c r="AB838" s="58"/>
      <c r="AC838" s="58"/>
      <c r="AD838" s="58"/>
      <c r="AE838" s="58"/>
      <c r="AK838" s="21">
        <f t="shared" ca="1" si="350"/>
        <v>1</v>
      </c>
    </row>
    <row r="839" spans="1:37" s="73" customFormat="1" hidden="1">
      <c r="A839" s="54">
        <f t="shared" si="341"/>
        <v>3</v>
      </c>
      <c r="B839" s="56" t="s">
        <v>74</v>
      </c>
      <c r="C839" s="74" t="s">
        <v>313</v>
      </c>
      <c r="D839" s="85" t="s">
        <v>143</v>
      </c>
      <c r="E839" s="57">
        <f t="shared" ref="E839:AE839" si="352">SUBTOTAL(9,E840:E841)</f>
        <v>0</v>
      </c>
      <c r="F839" s="57">
        <f t="shared" si="352"/>
        <v>0</v>
      </c>
      <c r="G839" s="53">
        <f t="shared" si="352"/>
        <v>0</v>
      </c>
      <c r="H839" s="53">
        <f t="shared" si="352"/>
        <v>0</v>
      </c>
      <c r="I839" s="53">
        <f t="shared" si="352"/>
        <v>0</v>
      </c>
      <c r="J839" s="53">
        <f t="shared" si="352"/>
        <v>0</v>
      </c>
      <c r="K839" s="53">
        <f t="shared" si="352"/>
        <v>0</v>
      </c>
      <c r="L839" s="53">
        <f t="shared" si="352"/>
        <v>0</v>
      </c>
      <c r="M839" s="53">
        <f t="shared" si="352"/>
        <v>0</v>
      </c>
      <c r="N839" s="53">
        <f t="shared" si="352"/>
        <v>0</v>
      </c>
      <c r="O839" s="53">
        <f t="shared" si="352"/>
        <v>0</v>
      </c>
      <c r="P839" s="53">
        <f t="shared" si="352"/>
        <v>0</v>
      </c>
      <c r="Q839" s="53">
        <f t="shared" si="352"/>
        <v>0</v>
      </c>
      <c r="R839" s="53">
        <f t="shared" si="352"/>
        <v>0</v>
      </c>
      <c r="S839" s="53">
        <f t="shared" si="352"/>
        <v>0</v>
      </c>
      <c r="T839" s="53">
        <f t="shared" si="352"/>
        <v>0</v>
      </c>
      <c r="U839" s="53">
        <f t="shared" si="352"/>
        <v>0</v>
      </c>
      <c r="V839" s="53">
        <f t="shared" si="352"/>
        <v>0</v>
      </c>
      <c r="W839" s="53">
        <f t="shared" si="352"/>
        <v>0</v>
      </c>
      <c r="X839" s="53">
        <f t="shared" si="352"/>
        <v>0</v>
      </c>
      <c r="Y839" s="57">
        <f t="shared" si="352"/>
        <v>0</v>
      </c>
      <c r="Z839" s="53">
        <f t="shared" si="352"/>
        <v>0</v>
      </c>
      <c r="AA839" s="53">
        <f t="shared" si="352"/>
        <v>0</v>
      </c>
      <c r="AB839" s="53">
        <f t="shared" si="352"/>
        <v>0</v>
      </c>
      <c r="AC839" s="53">
        <f t="shared" si="352"/>
        <v>0</v>
      </c>
      <c r="AD839" s="53">
        <f t="shared" si="352"/>
        <v>0</v>
      </c>
      <c r="AE839" s="53">
        <f t="shared" si="352"/>
        <v>0</v>
      </c>
      <c r="AK839" s="21">
        <f t="shared" ca="1" si="350"/>
        <v>0</v>
      </c>
    </row>
    <row r="840" spans="1:37" s="73" customFormat="1" hidden="1">
      <c r="A840" s="54">
        <f>IF(MAX(E840:AF840)=0,IF(MIN(E840:AF840)=0,3,2),2)</f>
        <v>3</v>
      </c>
      <c r="B840" s="83"/>
      <c r="C840" s="87" t="s">
        <v>314</v>
      </c>
      <c r="D840" s="88" t="s">
        <v>315</v>
      </c>
      <c r="E840" s="57">
        <f>F840+Y840</f>
        <v>0</v>
      </c>
      <c r="F840" s="57">
        <f>SUM(G840:X840)</f>
        <v>0</v>
      </c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7">
        <f>SUM(Z840:AE840)</f>
        <v>0</v>
      </c>
      <c r="Z840" s="58"/>
      <c r="AA840" s="58"/>
      <c r="AB840" s="58"/>
      <c r="AC840" s="58"/>
      <c r="AD840" s="58"/>
      <c r="AE840" s="58"/>
      <c r="AK840" s="21">
        <f t="shared" ca="1" si="350"/>
        <v>1</v>
      </c>
    </row>
    <row r="841" spans="1:37" s="73" customFormat="1" hidden="1">
      <c r="A841" s="54">
        <f>IF(MAX(E841:AF841)=0,IF(MIN(E841:AF841)=0,3,2),2)</f>
        <v>3</v>
      </c>
      <c r="B841" s="83"/>
      <c r="C841" s="87" t="s">
        <v>316</v>
      </c>
      <c r="D841" s="88" t="s">
        <v>317</v>
      </c>
      <c r="E841" s="57">
        <f>F841+Y841</f>
        <v>0</v>
      </c>
      <c r="F841" s="57">
        <f>SUM(G841:X841)</f>
        <v>0</v>
      </c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7">
        <f>SUM(Z841:AE841)</f>
        <v>0</v>
      </c>
      <c r="Z841" s="58"/>
      <c r="AA841" s="58"/>
      <c r="AB841" s="58"/>
      <c r="AC841" s="58"/>
      <c r="AD841" s="58"/>
      <c r="AE841" s="58"/>
      <c r="AK841" s="21">
        <f t="shared" ca="1" si="350"/>
        <v>1</v>
      </c>
    </row>
    <row r="842" spans="1:37" s="73" customFormat="1" hidden="1">
      <c r="A842" s="54">
        <f t="shared" si="341"/>
        <v>3</v>
      </c>
      <c r="B842" s="56" t="s">
        <v>111</v>
      </c>
      <c r="C842" s="74" t="s">
        <v>144</v>
      </c>
      <c r="D842" s="85"/>
      <c r="E842" s="53">
        <f t="shared" ref="E842:AE842" si="353">SUBTOTAL(9,E843:E847)</f>
        <v>0</v>
      </c>
      <c r="F842" s="53">
        <f t="shared" si="353"/>
        <v>0</v>
      </c>
      <c r="G842" s="53">
        <f t="shared" si="353"/>
        <v>0</v>
      </c>
      <c r="H842" s="53">
        <f t="shared" si="353"/>
        <v>0</v>
      </c>
      <c r="I842" s="53">
        <f t="shared" si="353"/>
        <v>0</v>
      </c>
      <c r="J842" s="53">
        <f t="shared" si="353"/>
        <v>0</v>
      </c>
      <c r="K842" s="53">
        <f t="shared" si="353"/>
        <v>0</v>
      </c>
      <c r="L842" s="53">
        <f t="shared" si="353"/>
        <v>0</v>
      </c>
      <c r="M842" s="53">
        <f t="shared" si="353"/>
        <v>0</v>
      </c>
      <c r="N842" s="53">
        <f t="shared" si="353"/>
        <v>0</v>
      </c>
      <c r="O842" s="53">
        <f t="shared" si="353"/>
        <v>0</v>
      </c>
      <c r="P842" s="53">
        <f t="shared" si="353"/>
        <v>0</v>
      </c>
      <c r="Q842" s="53">
        <f t="shared" si="353"/>
        <v>0</v>
      </c>
      <c r="R842" s="53">
        <f t="shared" si="353"/>
        <v>0</v>
      </c>
      <c r="S842" s="53">
        <f t="shared" si="353"/>
        <v>0</v>
      </c>
      <c r="T842" s="53">
        <f t="shared" si="353"/>
        <v>0</v>
      </c>
      <c r="U842" s="53">
        <f t="shared" si="353"/>
        <v>0</v>
      </c>
      <c r="V842" s="53">
        <f t="shared" si="353"/>
        <v>0</v>
      </c>
      <c r="W842" s="53">
        <f t="shared" si="353"/>
        <v>0</v>
      </c>
      <c r="X842" s="53">
        <f t="shared" si="353"/>
        <v>0</v>
      </c>
      <c r="Y842" s="53">
        <f t="shared" si="353"/>
        <v>0</v>
      </c>
      <c r="Z842" s="53">
        <f t="shared" si="353"/>
        <v>0</v>
      </c>
      <c r="AA842" s="53">
        <f t="shared" si="353"/>
        <v>0</v>
      </c>
      <c r="AB842" s="53">
        <f t="shared" si="353"/>
        <v>0</v>
      </c>
      <c r="AC842" s="53">
        <f t="shared" si="353"/>
        <v>0</v>
      </c>
      <c r="AD842" s="53">
        <f t="shared" si="353"/>
        <v>0</v>
      </c>
      <c r="AE842" s="53">
        <f t="shared" si="353"/>
        <v>0</v>
      </c>
      <c r="AK842" s="21">
        <f t="shared" ca="1" si="350"/>
        <v>0</v>
      </c>
    </row>
    <row r="843" spans="1:37" s="73" customFormat="1" hidden="1">
      <c r="A843" s="54">
        <f t="shared" si="341"/>
        <v>3</v>
      </c>
      <c r="B843" s="83"/>
      <c r="C843" s="87" t="s">
        <v>145</v>
      </c>
      <c r="D843" s="88" t="s">
        <v>146</v>
      </c>
      <c r="E843" s="57">
        <f>F843+Y843</f>
        <v>0</v>
      </c>
      <c r="F843" s="57">
        <f>SUM(G843:X843)</f>
        <v>0</v>
      </c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7">
        <f>SUM(Z843:AE843)</f>
        <v>0</v>
      </c>
      <c r="Z843" s="58"/>
      <c r="AA843" s="58"/>
      <c r="AB843" s="58"/>
      <c r="AC843" s="58"/>
      <c r="AD843" s="58"/>
      <c r="AE843" s="58"/>
      <c r="AK843" s="21">
        <f t="shared" ca="1" si="350"/>
        <v>1</v>
      </c>
    </row>
    <row r="844" spans="1:37" s="73" customFormat="1" hidden="1">
      <c r="A844" s="54">
        <f t="shared" si="341"/>
        <v>3</v>
      </c>
      <c r="B844" s="83"/>
      <c r="C844" s="87" t="s">
        <v>147</v>
      </c>
      <c r="D844" s="88" t="s">
        <v>148</v>
      </c>
      <c r="E844" s="57">
        <f>F844+Y844</f>
        <v>0</v>
      </c>
      <c r="F844" s="57">
        <f>SUM(G844:X844)</f>
        <v>0</v>
      </c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7">
        <f>SUM(Z844:AE844)</f>
        <v>0</v>
      </c>
      <c r="Z844" s="58"/>
      <c r="AA844" s="58"/>
      <c r="AB844" s="58"/>
      <c r="AC844" s="58"/>
      <c r="AD844" s="58"/>
      <c r="AE844" s="58"/>
      <c r="AK844" s="21">
        <f t="shared" ca="1" si="350"/>
        <v>1</v>
      </c>
    </row>
    <row r="845" spans="1:37" s="73" customFormat="1" hidden="1">
      <c r="A845" s="54">
        <f t="shared" si="341"/>
        <v>3</v>
      </c>
      <c r="B845" s="83"/>
      <c r="C845" s="87" t="s">
        <v>149</v>
      </c>
      <c r="D845" s="88" t="s">
        <v>150</v>
      </c>
      <c r="E845" s="57">
        <f>F845+Y845</f>
        <v>0</v>
      </c>
      <c r="F845" s="57">
        <f>SUM(G845:X845)</f>
        <v>0</v>
      </c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7">
        <f>SUM(Z845:AE845)</f>
        <v>0</v>
      </c>
      <c r="Z845" s="58"/>
      <c r="AA845" s="58"/>
      <c r="AB845" s="58"/>
      <c r="AC845" s="58"/>
      <c r="AD845" s="58"/>
      <c r="AE845" s="58"/>
      <c r="AK845" s="21">
        <f t="shared" ca="1" si="350"/>
        <v>1</v>
      </c>
    </row>
    <row r="846" spans="1:37" s="73" customFormat="1" hidden="1">
      <c r="A846" s="54">
        <f t="shared" si="341"/>
        <v>3</v>
      </c>
      <c r="B846" s="83"/>
      <c r="C846" s="87" t="s">
        <v>151</v>
      </c>
      <c r="D846" s="88" t="s">
        <v>152</v>
      </c>
      <c r="E846" s="57">
        <f>F846+Y846</f>
        <v>0</v>
      </c>
      <c r="F846" s="57">
        <f>SUM(G846:X846)</f>
        <v>0</v>
      </c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7">
        <f>SUM(Z846:AE846)</f>
        <v>0</v>
      </c>
      <c r="Z846" s="58"/>
      <c r="AA846" s="58"/>
      <c r="AB846" s="58"/>
      <c r="AC846" s="58"/>
      <c r="AD846" s="58"/>
      <c r="AE846" s="58"/>
      <c r="AK846" s="21">
        <f t="shared" ca="1" si="350"/>
        <v>1</v>
      </c>
    </row>
    <row r="847" spans="1:37" s="73" customFormat="1" hidden="1">
      <c r="A847" s="54">
        <f t="shared" si="341"/>
        <v>3</v>
      </c>
      <c r="B847" s="83"/>
      <c r="C847" s="87" t="s">
        <v>153</v>
      </c>
      <c r="D847" s="88" t="s">
        <v>154</v>
      </c>
      <c r="E847" s="57">
        <f>F847+Y847</f>
        <v>0</v>
      </c>
      <c r="F847" s="57">
        <f>SUM(G847:X847)</f>
        <v>0</v>
      </c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7">
        <f>SUM(Z847:AE847)</f>
        <v>0</v>
      </c>
      <c r="Z847" s="58"/>
      <c r="AA847" s="58"/>
      <c r="AB847" s="58"/>
      <c r="AC847" s="58"/>
      <c r="AD847" s="58"/>
      <c r="AE847" s="58"/>
      <c r="AK847" s="21">
        <f t="shared" ca="1" si="350"/>
        <v>1</v>
      </c>
    </row>
    <row r="848" spans="1:37" s="73" customFormat="1" hidden="1">
      <c r="A848" s="137">
        <f>A849</f>
        <v>3</v>
      </c>
      <c r="B848" s="64"/>
      <c r="C848" s="91"/>
      <c r="D848" s="65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K848" s="21">
        <f t="shared" ca="1" si="350"/>
        <v>0</v>
      </c>
    </row>
    <row r="849" spans="1:37" s="73" customFormat="1" hidden="1">
      <c r="A849" s="137">
        <f>A850</f>
        <v>3</v>
      </c>
      <c r="B849" s="64"/>
      <c r="C849" s="93" t="s">
        <v>165</v>
      </c>
      <c r="D849" s="65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K849" s="21">
        <f t="shared" ca="1" si="350"/>
        <v>0</v>
      </c>
    </row>
    <row r="850" spans="1:37" s="73" customFormat="1" hidden="1">
      <c r="A850" s="54">
        <f t="shared" ref="A850:A856" si="354">IF(MAX(E850:AF850)=0,IF(MIN(E850:AF850)=0,3,2),2)</f>
        <v>3</v>
      </c>
      <c r="B850" s="64"/>
      <c r="C850" s="91" t="s">
        <v>168</v>
      </c>
      <c r="D850" s="88"/>
      <c r="E850" s="94">
        <f t="shared" ref="E850:AE850" si="355">SUM(E851:E852)</f>
        <v>0</v>
      </c>
      <c r="F850" s="94">
        <f t="shared" si="355"/>
        <v>0</v>
      </c>
      <c r="G850" s="94">
        <f t="shared" si="355"/>
        <v>0</v>
      </c>
      <c r="H850" s="94">
        <f t="shared" si="355"/>
        <v>0</v>
      </c>
      <c r="I850" s="94">
        <f t="shared" si="355"/>
        <v>0</v>
      </c>
      <c r="J850" s="94">
        <f t="shared" si="355"/>
        <v>0</v>
      </c>
      <c r="K850" s="94">
        <f t="shared" si="355"/>
        <v>0</v>
      </c>
      <c r="L850" s="94">
        <f t="shared" si="355"/>
        <v>0</v>
      </c>
      <c r="M850" s="94">
        <f t="shared" si="355"/>
        <v>0</v>
      </c>
      <c r="N850" s="94">
        <f t="shared" si="355"/>
        <v>0</v>
      </c>
      <c r="O850" s="94">
        <f t="shared" si="355"/>
        <v>0</v>
      </c>
      <c r="P850" s="94">
        <f t="shared" si="355"/>
        <v>0</v>
      </c>
      <c r="Q850" s="94">
        <f t="shared" si="355"/>
        <v>0</v>
      </c>
      <c r="R850" s="94">
        <f t="shared" si="355"/>
        <v>0</v>
      </c>
      <c r="S850" s="94">
        <f t="shared" si="355"/>
        <v>0</v>
      </c>
      <c r="T850" s="94">
        <f t="shared" si="355"/>
        <v>0</v>
      </c>
      <c r="U850" s="94">
        <f t="shared" si="355"/>
        <v>0</v>
      </c>
      <c r="V850" s="94">
        <f t="shared" si="355"/>
        <v>0</v>
      </c>
      <c r="W850" s="94">
        <f t="shared" si="355"/>
        <v>0</v>
      </c>
      <c r="X850" s="94">
        <f t="shared" si="355"/>
        <v>0</v>
      </c>
      <c r="Y850" s="94">
        <f t="shared" si="355"/>
        <v>0</v>
      </c>
      <c r="Z850" s="94">
        <f t="shared" si="355"/>
        <v>0</v>
      </c>
      <c r="AA850" s="94">
        <f t="shared" si="355"/>
        <v>0</v>
      </c>
      <c r="AB850" s="94">
        <f t="shared" si="355"/>
        <v>0</v>
      </c>
      <c r="AC850" s="94">
        <f t="shared" si="355"/>
        <v>0</v>
      </c>
      <c r="AD850" s="94">
        <f t="shared" si="355"/>
        <v>0</v>
      </c>
      <c r="AE850" s="94">
        <f t="shared" si="355"/>
        <v>0</v>
      </c>
      <c r="AK850" s="21">
        <f t="shared" ca="1" si="350"/>
        <v>0</v>
      </c>
    </row>
    <row r="851" spans="1:37" s="73" customFormat="1" hidden="1">
      <c r="A851" s="54">
        <f t="shared" si="354"/>
        <v>3</v>
      </c>
      <c r="B851" s="64"/>
      <c r="C851" s="95" t="s">
        <v>169</v>
      </c>
      <c r="D851" s="88"/>
      <c r="E851" s="57">
        <f>F851+Y851</f>
        <v>0</v>
      </c>
      <c r="F851" s="57">
        <f>SUM(G851:X851)</f>
        <v>0</v>
      </c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7">
        <f>SUM(Z851:AE851)</f>
        <v>0</v>
      </c>
      <c r="Z851" s="58"/>
      <c r="AA851" s="58"/>
      <c r="AB851" s="58"/>
      <c r="AC851" s="58"/>
      <c r="AD851" s="58"/>
      <c r="AE851" s="58"/>
      <c r="AK851" s="21">
        <f t="shared" ca="1" si="350"/>
        <v>1</v>
      </c>
    </row>
    <row r="852" spans="1:37" s="73" customFormat="1" hidden="1">
      <c r="A852" s="54">
        <f t="shared" si="354"/>
        <v>3</v>
      </c>
      <c r="B852" s="64"/>
      <c r="C852" s="95" t="s">
        <v>170</v>
      </c>
      <c r="D852" s="88"/>
      <c r="E852" s="57">
        <f>F852+Y852</f>
        <v>0</v>
      </c>
      <c r="F852" s="57">
        <f>SUM(G852:X852)</f>
        <v>0</v>
      </c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7">
        <f>SUM(Z852:AE852)</f>
        <v>0</v>
      </c>
      <c r="Z852" s="58"/>
      <c r="AA852" s="58"/>
      <c r="AB852" s="58"/>
      <c r="AC852" s="58"/>
      <c r="AD852" s="58"/>
      <c r="AE852" s="58"/>
      <c r="AK852" s="21">
        <f t="shared" ca="1" si="350"/>
        <v>1</v>
      </c>
    </row>
    <row r="853" spans="1:37" s="73" customFormat="1" hidden="1">
      <c r="A853" s="54">
        <f t="shared" si="354"/>
        <v>3</v>
      </c>
      <c r="B853" s="64"/>
      <c r="C853" s="91" t="s">
        <v>171</v>
      </c>
      <c r="D853" s="88"/>
      <c r="E853" s="94">
        <f t="shared" ref="E853:AE853" si="356">SUM(E854:E855)</f>
        <v>0</v>
      </c>
      <c r="F853" s="94">
        <f t="shared" si="356"/>
        <v>0</v>
      </c>
      <c r="G853" s="94">
        <f t="shared" si="356"/>
        <v>0</v>
      </c>
      <c r="H853" s="94">
        <f t="shared" si="356"/>
        <v>0</v>
      </c>
      <c r="I853" s="94">
        <f t="shared" si="356"/>
        <v>0</v>
      </c>
      <c r="J853" s="94">
        <f t="shared" si="356"/>
        <v>0</v>
      </c>
      <c r="K853" s="94">
        <f t="shared" si="356"/>
        <v>0</v>
      </c>
      <c r="L853" s="94">
        <f t="shared" si="356"/>
        <v>0</v>
      </c>
      <c r="M853" s="94">
        <f t="shared" si="356"/>
        <v>0</v>
      </c>
      <c r="N853" s="94">
        <f t="shared" si="356"/>
        <v>0</v>
      </c>
      <c r="O853" s="94">
        <f t="shared" si="356"/>
        <v>0</v>
      </c>
      <c r="P853" s="94">
        <f t="shared" si="356"/>
        <v>0</v>
      </c>
      <c r="Q853" s="94">
        <f t="shared" si="356"/>
        <v>0</v>
      </c>
      <c r="R853" s="94">
        <f t="shared" si="356"/>
        <v>0</v>
      </c>
      <c r="S853" s="94">
        <f t="shared" si="356"/>
        <v>0</v>
      </c>
      <c r="T853" s="94">
        <f t="shared" si="356"/>
        <v>0</v>
      </c>
      <c r="U853" s="94">
        <f t="shared" si="356"/>
        <v>0</v>
      </c>
      <c r="V853" s="94">
        <f t="shared" si="356"/>
        <v>0</v>
      </c>
      <c r="W853" s="94">
        <f t="shared" si="356"/>
        <v>0</v>
      </c>
      <c r="X853" s="94">
        <f t="shared" si="356"/>
        <v>0</v>
      </c>
      <c r="Y853" s="94">
        <f t="shared" si="356"/>
        <v>0</v>
      </c>
      <c r="Z853" s="94">
        <f t="shared" si="356"/>
        <v>0</v>
      </c>
      <c r="AA853" s="94">
        <f t="shared" si="356"/>
        <v>0</v>
      </c>
      <c r="AB853" s="94">
        <f t="shared" si="356"/>
        <v>0</v>
      </c>
      <c r="AC853" s="94">
        <f t="shared" si="356"/>
        <v>0</v>
      </c>
      <c r="AD853" s="94">
        <f t="shared" si="356"/>
        <v>0</v>
      </c>
      <c r="AE853" s="94">
        <f t="shared" si="356"/>
        <v>0</v>
      </c>
      <c r="AK853" s="21">
        <f t="shared" ca="1" si="350"/>
        <v>0</v>
      </c>
    </row>
    <row r="854" spans="1:37" s="73" customFormat="1" hidden="1">
      <c r="A854" s="54">
        <f t="shared" si="354"/>
        <v>3</v>
      </c>
      <c r="B854" s="64"/>
      <c r="C854" s="96" t="s">
        <v>172</v>
      </c>
      <c r="D854" s="88"/>
      <c r="E854" s="57">
        <f>F854+Y854</f>
        <v>0</v>
      </c>
      <c r="F854" s="57">
        <f>SUM(G854:X854)</f>
        <v>0</v>
      </c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7">
        <f>SUM(Z854:AE854)</f>
        <v>0</v>
      </c>
      <c r="Z854" s="58"/>
      <c r="AA854" s="58"/>
      <c r="AB854" s="58"/>
      <c r="AC854" s="58"/>
      <c r="AD854" s="58"/>
      <c r="AE854" s="58"/>
      <c r="AK854" s="21">
        <f t="shared" ca="1" si="350"/>
        <v>1</v>
      </c>
    </row>
    <row r="855" spans="1:37" s="73" customFormat="1" hidden="1">
      <c r="A855" s="54">
        <f t="shared" si="354"/>
        <v>3</v>
      </c>
      <c r="B855" s="64"/>
      <c r="C855" s="96" t="s">
        <v>173</v>
      </c>
      <c r="D855" s="88"/>
      <c r="E855" s="57">
        <f>F855+Y855</f>
        <v>0</v>
      </c>
      <c r="F855" s="57">
        <f>SUM(G855:X855)</f>
        <v>0</v>
      </c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7">
        <f>SUM(Z855:AE855)</f>
        <v>0</v>
      </c>
      <c r="Z855" s="58"/>
      <c r="AA855" s="58"/>
      <c r="AB855" s="58"/>
      <c r="AC855" s="58"/>
      <c r="AD855" s="58"/>
      <c r="AE855" s="58"/>
      <c r="AK855" s="21">
        <f t="shared" ca="1" si="350"/>
        <v>1</v>
      </c>
    </row>
    <row r="856" spans="1:37" s="73" customFormat="1" hidden="1">
      <c r="A856" s="54">
        <f t="shared" si="354"/>
        <v>3</v>
      </c>
      <c r="B856" s="64"/>
      <c r="C856" s="97" t="s">
        <v>174</v>
      </c>
      <c r="D856" s="88"/>
      <c r="E856" s="53">
        <f t="shared" ref="E856:AE856" si="357">IF(E853=0,0,E822/E853)</f>
        <v>0</v>
      </c>
      <c r="F856" s="53">
        <f t="shared" si="357"/>
        <v>0</v>
      </c>
      <c r="G856" s="53">
        <f t="shared" si="357"/>
        <v>0</v>
      </c>
      <c r="H856" s="53">
        <f t="shared" si="357"/>
        <v>0</v>
      </c>
      <c r="I856" s="53">
        <f t="shared" si="357"/>
        <v>0</v>
      </c>
      <c r="J856" s="53">
        <f t="shared" si="357"/>
        <v>0</v>
      </c>
      <c r="K856" s="53">
        <f t="shared" si="357"/>
        <v>0</v>
      </c>
      <c r="L856" s="53">
        <f t="shared" si="357"/>
        <v>0</v>
      </c>
      <c r="M856" s="53">
        <f t="shared" si="357"/>
        <v>0</v>
      </c>
      <c r="N856" s="53">
        <f t="shared" si="357"/>
        <v>0</v>
      </c>
      <c r="O856" s="53">
        <f t="shared" si="357"/>
        <v>0</v>
      </c>
      <c r="P856" s="53">
        <f t="shared" si="357"/>
        <v>0</v>
      </c>
      <c r="Q856" s="53">
        <f t="shared" si="357"/>
        <v>0</v>
      </c>
      <c r="R856" s="53">
        <f t="shared" si="357"/>
        <v>0</v>
      </c>
      <c r="S856" s="53">
        <f t="shared" si="357"/>
        <v>0</v>
      </c>
      <c r="T856" s="53">
        <f t="shared" si="357"/>
        <v>0</v>
      </c>
      <c r="U856" s="53">
        <f t="shared" si="357"/>
        <v>0</v>
      </c>
      <c r="V856" s="53">
        <f t="shared" si="357"/>
        <v>0</v>
      </c>
      <c r="W856" s="53">
        <f t="shared" si="357"/>
        <v>0</v>
      </c>
      <c r="X856" s="53">
        <f t="shared" si="357"/>
        <v>0</v>
      </c>
      <c r="Y856" s="53">
        <f t="shared" si="357"/>
        <v>0</v>
      </c>
      <c r="Z856" s="53">
        <f t="shared" si="357"/>
        <v>0</v>
      </c>
      <c r="AA856" s="53">
        <f t="shared" si="357"/>
        <v>0</v>
      </c>
      <c r="AB856" s="53">
        <f t="shared" si="357"/>
        <v>0</v>
      </c>
      <c r="AC856" s="53">
        <f t="shared" si="357"/>
        <v>0</v>
      </c>
      <c r="AD856" s="53">
        <f t="shared" si="357"/>
        <v>0</v>
      </c>
      <c r="AE856" s="53">
        <f t="shared" si="357"/>
        <v>0</v>
      </c>
      <c r="AK856" s="21">
        <f t="shared" ca="1" si="350"/>
        <v>0</v>
      </c>
    </row>
    <row r="857" spans="1:37" s="73" customFormat="1" hidden="1">
      <c r="A857" s="137">
        <f>A858</f>
        <v>3</v>
      </c>
      <c r="B857" s="136"/>
      <c r="C857" s="121"/>
      <c r="D857" s="131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K857" s="21">
        <f t="shared" ca="1" si="350"/>
        <v>0</v>
      </c>
    </row>
    <row r="858" spans="1:37" s="73" customFormat="1" hidden="1">
      <c r="A858" s="137">
        <f>A859</f>
        <v>3</v>
      </c>
      <c r="B858" s="136"/>
      <c r="C858" s="139" t="s">
        <v>265</v>
      </c>
      <c r="D858" s="131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117"/>
      <c r="AC858" s="117"/>
      <c r="AD858" s="117"/>
      <c r="AE858" s="117"/>
      <c r="AK858" s="21">
        <f t="shared" ca="1" si="350"/>
        <v>0</v>
      </c>
    </row>
    <row r="859" spans="1:37" s="73" customFormat="1" hidden="1">
      <c r="A859" s="54">
        <f t="shared" ref="A859:A888" si="358">IF(MAX(E859:AF859)=0,IF(MIN(E859:AF859)=0,3,2),2)</f>
        <v>3</v>
      </c>
      <c r="B859" s="56"/>
      <c r="C859" s="71" t="s">
        <v>115</v>
      </c>
      <c r="D859" s="72"/>
      <c r="E859" s="53">
        <f t="shared" ref="E859:AE859" si="359">SUBTOTAL(9,E860:E888)</f>
        <v>0</v>
      </c>
      <c r="F859" s="53">
        <f t="shared" si="359"/>
        <v>0</v>
      </c>
      <c r="G859" s="53">
        <f t="shared" si="359"/>
        <v>0</v>
      </c>
      <c r="H859" s="53">
        <f t="shared" si="359"/>
        <v>0</v>
      </c>
      <c r="I859" s="53">
        <f t="shared" si="359"/>
        <v>0</v>
      </c>
      <c r="J859" s="53">
        <f t="shared" si="359"/>
        <v>0</v>
      </c>
      <c r="K859" s="53">
        <f t="shared" si="359"/>
        <v>0</v>
      </c>
      <c r="L859" s="53">
        <f t="shared" si="359"/>
        <v>0</v>
      </c>
      <c r="M859" s="53">
        <f t="shared" si="359"/>
        <v>0</v>
      </c>
      <c r="N859" s="53">
        <f t="shared" si="359"/>
        <v>0</v>
      </c>
      <c r="O859" s="53">
        <f t="shared" si="359"/>
        <v>0</v>
      </c>
      <c r="P859" s="53">
        <f t="shared" si="359"/>
        <v>0</v>
      </c>
      <c r="Q859" s="53">
        <f t="shared" si="359"/>
        <v>0</v>
      </c>
      <c r="R859" s="53">
        <f t="shared" si="359"/>
        <v>0</v>
      </c>
      <c r="S859" s="53">
        <f t="shared" si="359"/>
        <v>0</v>
      </c>
      <c r="T859" s="53">
        <f t="shared" si="359"/>
        <v>0</v>
      </c>
      <c r="U859" s="53">
        <f t="shared" si="359"/>
        <v>0</v>
      </c>
      <c r="V859" s="53">
        <f t="shared" si="359"/>
        <v>0</v>
      </c>
      <c r="W859" s="53">
        <f t="shared" si="359"/>
        <v>0</v>
      </c>
      <c r="X859" s="53">
        <f t="shared" si="359"/>
        <v>0</v>
      </c>
      <c r="Y859" s="53">
        <f t="shared" si="359"/>
        <v>0</v>
      </c>
      <c r="Z859" s="53">
        <f t="shared" si="359"/>
        <v>0</v>
      </c>
      <c r="AA859" s="53">
        <f t="shared" si="359"/>
        <v>0</v>
      </c>
      <c r="AB859" s="53">
        <f t="shared" si="359"/>
        <v>0</v>
      </c>
      <c r="AC859" s="53">
        <f t="shared" si="359"/>
        <v>0</v>
      </c>
      <c r="AD859" s="53">
        <f t="shared" si="359"/>
        <v>0</v>
      </c>
      <c r="AE859" s="53">
        <f t="shared" si="359"/>
        <v>0</v>
      </c>
      <c r="AK859" s="21">
        <f t="shared" ca="1" si="350"/>
        <v>0</v>
      </c>
    </row>
    <row r="860" spans="1:37" s="73" customFormat="1" hidden="1">
      <c r="A860" s="54">
        <f t="shared" si="358"/>
        <v>3</v>
      </c>
      <c r="B860" s="56" t="s">
        <v>116</v>
      </c>
      <c r="C860" s="74" t="s">
        <v>117</v>
      </c>
      <c r="D860" s="72"/>
      <c r="E860" s="53">
        <f t="shared" ref="E860:AE860" si="360">SUBTOTAL(9,E861:E879)</f>
        <v>0</v>
      </c>
      <c r="F860" s="53">
        <f t="shared" si="360"/>
        <v>0</v>
      </c>
      <c r="G860" s="53">
        <f t="shared" si="360"/>
        <v>0</v>
      </c>
      <c r="H860" s="53">
        <f t="shared" si="360"/>
        <v>0</v>
      </c>
      <c r="I860" s="53">
        <f t="shared" si="360"/>
        <v>0</v>
      </c>
      <c r="J860" s="53">
        <f t="shared" si="360"/>
        <v>0</v>
      </c>
      <c r="K860" s="53">
        <f t="shared" si="360"/>
        <v>0</v>
      </c>
      <c r="L860" s="53">
        <f t="shared" si="360"/>
        <v>0</v>
      </c>
      <c r="M860" s="53">
        <f t="shared" si="360"/>
        <v>0</v>
      </c>
      <c r="N860" s="53">
        <f t="shared" si="360"/>
        <v>0</v>
      </c>
      <c r="O860" s="53">
        <f t="shared" si="360"/>
        <v>0</v>
      </c>
      <c r="P860" s="53">
        <f t="shared" si="360"/>
        <v>0</v>
      </c>
      <c r="Q860" s="53">
        <f t="shared" si="360"/>
        <v>0</v>
      </c>
      <c r="R860" s="53">
        <f t="shared" si="360"/>
        <v>0</v>
      </c>
      <c r="S860" s="53">
        <f t="shared" si="360"/>
        <v>0</v>
      </c>
      <c r="T860" s="53">
        <f t="shared" si="360"/>
        <v>0</v>
      </c>
      <c r="U860" s="53">
        <f t="shared" si="360"/>
        <v>0</v>
      </c>
      <c r="V860" s="53">
        <f t="shared" si="360"/>
        <v>0</v>
      </c>
      <c r="W860" s="53">
        <f t="shared" si="360"/>
        <v>0</v>
      </c>
      <c r="X860" s="53">
        <f t="shared" si="360"/>
        <v>0</v>
      </c>
      <c r="Y860" s="53">
        <f t="shared" si="360"/>
        <v>0</v>
      </c>
      <c r="Z860" s="53">
        <f t="shared" si="360"/>
        <v>0</v>
      </c>
      <c r="AA860" s="53">
        <f t="shared" si="360"/>
        <v>0</v>
      </c>
      <c r="AB860" s="53">
        <f t="shared" si="360"/>
        <v>0</v>
      </c>
      <c r="AC860" s="53">
        <f t="shared" si="360"/>
        <v>0</v>
      </c>
      <c r="AD860" s="53">
        <f t="shared" si="360"/>
        <v>0</v>
      </c>
      <c r="AE860" s="53">
        <f t="shared" si="360"/>
        <v>0</v>
      </c>
      <c r="AK860" s="21">
        <f t="shared" ca="1" si="350"/>
        <v>0</v>
      </c>
    </row>
    <row r="861" spans="1:37" s="73" customFormat="1" hidden="1">
      <c r="A861" s="54">
        <f t="shared" si="358"/>
        <v>3</v>
      </c>
      <c r="B861" s="59"/>
      <c r="C861" s="84" t="s">
        <v>291</v>
      </c>
      <c r="D861" s="72"/>
      <c r="E861" s="53">
        <f t="shared" ref="E861:AE861" si="361">SUBTOTAL(9,E862:E871)</f>
        <v>0</v>
      </c>
      <c r="F861" s="53">
        <f t="shared" si="361"/>
        <v>0</v>
      </c>
      <c r="G861" s="53">
        <f t="shared" si="361"/>
        <v>0</v>
      </c>
      <c r="H861" s="53">
        <f t="shared" si="361"/>
        <v>0</v>
      </c>
      <c r="I861" s="53">
        <f t="shared" si="361"/>
        <v>0</v>
      </c>
      <c r="J861" s="53">
        <f t="shared" si="361"/>
        <v>0</v>
      </c>
      <c r="K861" s="53">
        <f t="shared" si="361"/>
        <v>0</v>
      </c>
      <c r="L861" s="53">
        <f t="shared" si="361"/>
        <v>0</v>
      </c>
      <c r="M861" s="53">
        <f t="shared" si="361"/>
        <v>0</v>
      </c>
      <c r="N861" s="53">
        <f t="shared" si="361"/>
        <v>0</v>
      </c>
      <c r="O861" s="53">
        <f t="shared" si="361"/>
        <v>0</v>
      </c>
      <c r="P861" s="53">
        <f t="shared" si="361"/>
        <v>0</v>
      </c>
      <c r="Q861" s="53">
        <f t="shared" si="361"/>
        <v>0</v>
      </c>
      <c r="R861" s="53">
        <f t="shared" si="361"/>
        <v>0</v>
      </c>
      <c r="S861" s="53">
        <f t="shared" si="361"/>
        <v>0</v>
      </c>
      <c r="T861" s="53">
        <f t="shared" si="361"/>
        <v>0</v>
      </c>
      <c r="U861" s="53">
        <f t="shared" si="361"/>
        <v>0</v>
      </c>
      <c r="V861" s="53">
        <f t="shared" si="361"/>
        <v>0</v>
      </c>
      <c r="W861" s="53">
        <f t="shared" si="361"/>
        <v>0</v>
      </c>
      <c r="X861" s="53">
        <f t="shared" si="361"/>
        <v>0</v>
      </c>
      <c r="Y861" s="53">
        <f t="shared" si="361"/>
        <v>0</v>
      </c>
      <c r="Z861" s="53">
        <f t="shared" si="361"/>
        <v>0</v>
      </c>
      <c r="AA861" s="53">
        <f t="shared" si="361"/>
        <v>0</v>
      </c>
      <c r="AB861" s="53">
        <f t="shared" si="361"/>
        <v>0</v>
      </c>
      <c r="AC861" s="53">
        <f t="shared" si="361"/>
        <v>0</v>
      </c>
      <c r="AD861" s="53">
        <f t="shared" si="361"/>
        <v>0</v>
      </c>
      <c r="AE861" s="53">
        <f t="shared" si="361"/>
        <v>0</v>
      </c>
      <c r="AK861" s="21">
        <f t="shared" ca="1" si="350"/>
        <v>0</v>
      </c>
    </row>
    <row r="862" spans="1:37" s="73" customFormat="1" ht="25.5" hidden="1">
      <c r="A862" s="54">
        <f t="shared" si="358"/>
        <v>3</v>
      </c>
      <c r="B862" s="75"/>
      <c r="C862" s="77" t="s">
        <v>118</v>
      </c>
      <c r="D862" s="76" t="s">
        <v>53</v>
      </c>
      <c r="E862" s="53">
        <f t="shared" ref="E862:AE862" si="362">SUBTOTAL(9,E863:E864)</f>
        <v>0</v>
      </c>
      <c r="F862" s="53">
        <f t="shared" si="362"/>
        <v>0</v>
      </c>
      <c r="G862" s="53">
        <f t="shared" si="362"/>
        <v>0</v>
      </c>
      <c r="H862" s="53">
        <f t="shared" si="362"/>
        <v>0</v>
      </c>
      <c r="I862" s="53">
        <f t="shared" si="362"/>
        <v>0</v>
      </c>
      <c r="J862" s="53">
        <f t="shared" si="362"/>
        <v>0</v>
      </c>
      <c r="K862" s="53">
        <f t="shared" si="362"/>
        <v>0</v>
      </c>
      <c r="L862" s="53">
        <f t="shared" si="362"/>
        <v>0</v>
      </c>
      <c r="M862" s="53">
        <f t="shared" si="362"/>
        <v>0</v>
      </c>
      <c r="N862" s="53">
        <f t="shared" si="362"/>
        <v>0</v>
      </c>
      <c r="O862" s="53">
        <f t="shared" si="362"/>
        <v>0</v>
      </c>
      <c r="P862" s="53">
        <f t="shared" si="362"/>
        <v>0</v>
      </c>
      <c r="Q862" s="53">
        <f t="shared" si="362"/>
        <v>0</v>
      </c>
      <c r="R862" s="53">
        <f t="shared" si="362"/>
        <v>0</v>
      </c>
      <c r="S862" s="53">
        <f t="shared" si="362"/>
        <v>0</v>
      </c>
      <c r="T862" s="53">
        <f t="shared" si="362"/>
        <v>0</v>
      </c>
      <c r="U862" s="53">
        <f t="shared" si="362"/>
        <v>0</v>
      </c>
      <c r="V862" s="53">
        <f t="shared" si="362"/>
        <v>0</v>
      </c>
      <c r="W862" s="53">
        <f t="shared" si="362"/>
        <v>0</v>
      </c>
      <c r="X862" s="53">
        <f t="shared" si="362"/>
        <v>0</v>
      </c>
      <c r="Y862" s="53">
        <f t="shared" si="362"/>
        <v>0</v>
      </c>
      <c r="Z862" s="53">
        <f t="shared" si="362"/>
        <v>0</v>
      </c>
      <c r="AA862" s="53">
        <f t="shared" si="362"/>
        <v>0</v>
      </c>
      <c r="AB862" s="53">
        <f t="shared" si="362"/>
        <v>0</v>
      </c>
      <c r="AC862" s="53">
        <f t="shared" si="362"/>
        <v>0</v>
      </c>
      <c r="AD862" s="53">
        <f t="shared" si="362"/>
        <v>0</v>
      </c>
      <c r="AE862" s="53">
        <f t="shared" si="362"/>
        <v>0</v>
      </c>
      <c r="AK862" s="21">
        <f t="shared" ca="1" si="350"/>
        <v>0</v>
      </c>
    </row>
    <row r="863" spans="1:37" s="73" customFormat="1" ht="25.5" hidden="1">
      <c r="A863" s="54">
        <f t="shared" si="358"/>
        <v>3</v>
      </c>
      <c r="B863" s="75"/>
      <c r="C863" s="155" t="s">
        <v>283</v>
      </c>
      <c r="D863" s="76" t="s">
        <v>284</v>
      </c>
      <c r="E863" s="57">
        <f>F863+Y863</f>
        <v>0</v>
      </c>
      <c r="F863" s="57">
        <f>SUM(G863:X863)</f>
        <v>0</v>
      </c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7">
        <f>SUM(Z863:AE863)</f>
        <v>0</v>
      </c>
      <c r="Z863" s="58"/>
      <c r="AA863" s="58"/>
      <c r="AB863" s="58"/>
      <c r="AC863" s="58"/>
      <c r="AD863" s="58"/>
      <c r="AE863" s="58"/>
      <c r="AK863" s="21">
        <f t="shared" ca="1" si="350"/>
        <v>1</v>
      </c>
    </row>
    <row r="864" spans="1:37" s="73" customFormat="1" ht="25.5" hidden="1">
      <c r="A864" s="54">
        <f t="shared" si="358"/>
        <v>3</v>
      </c>
      <c r="B864" s="75"/>
      <c r="C864" s="155" t="s">
        <v>285</v>
      </c>
      <c r="D864" s="76" t="s">
        <v>286</v>
      </c>
      <c r="E864" s="57">
        <f>F864+Y864</f>
        <v>0</v>
      </c>
      <c r="F864" s="57">
        <f>SUM(G864:X864)</f>
        <v>0</v>
      </c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7">
        <f>SUM(Z864:AE864)</f>
        <v>0</v>
      </c>
      <c r="Z864" s="58"/>
      <c r="AA864" s="58"/>
      <c r="AB864" s="58"/>
      <c r="AC864" s="58"/>
      <c r="AD864" s="58"/>
      <c r="AE864" s="58"/>
      <c r="AK864" s="21">
        <f t="shared" ca="1" si="350"/>
        <v>1</v>
      </c>
    </row>
    <row r="865" spans="1:37" s="73" customFormat="1" hidden="1">
      <c r="A865" s="54">
        <f t="shared" si="358"/>
        <v>3</v>
      </c>
      <c r="B865" s="78"/>
      <c r="C865" s="156" t="s">
        <v>119</v>
      </c>
      <c r="D865" s="79" t="s">
        <v>55</v>
      </c>
      <c r="E865" s="57">
        <f>F865+Y865</f>
        <v>0</v>
      </c>
      <c r="F865" s="57">
        <f>SUM(G865:X865)</f>
        <v>0</v>
      </c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7">
        <f>SUM(Z865:AE865)</f>
        <v>0</v>
      </c>
      <c r="Z865" s="58"/>
      <c r="AA865" s="58"/>
      <c r="AB865" s="58"/>
      <c r="AC865" s="58"/>
      <c r="AD865" s="58"/>
      <c r="AE865" s="58"/>
      <c r="AK865" s="21">
        <f t="shared" ca="1" si="350"/>
        <v>1</v>
      </c>
    </row>
    <row r="866" spans="1:37" s="73" customFormat="1" hidden="1">
      <c r="A866" s="54">
        <f t="shared" si="358"/>
        <v>3</v>
      </c>
      <c r="B866" s="78"/>
      <c r="C866" s="77" t="s">
        <v>287</v>
      </c>
      <c r="D866" s="80" t="s">
        <v>288</v>
      </c>
      <c r="E866" s="53">
        <f t="shared" ref="E866:AE866" si="363">SUBTOTAL(9,E867:E870)</f>
        <v>0</v>
      </c>
      <c r="F866" s="53">
        <f t="shared" si="363"/>
        <v>0</v>
      </c>
      <c r="G866" s="53">
        <f t="shared" si="363"/>
        <v>0</v>
      </c>
      <c r="H866" s="53">
        <f t="shared" si="363"/>
        <v>0</v>
      </c>
      <c r="I866" s="53">
        <f t="shared" si="363"/>
        <v>0</v>
      </c>
      <c r="J866" s="53">
        <f t="shared" si="363"/>
        <v>0</v>
      </c>
      <c r="K866" s="53">
        <f t="shared" si="363"/>
        <v>0</v>
      </c>
      <c r="L866" s="53">
        <f t="shared" si="363"/>
        <v>0</v>
      </c>
      <c r="M866" s="53">
        <f t="shared" si="363"/>
        <v>0</v>
      </c>
      <c r="N866" s="53">
        <f t="shared" si="363"/>
        <v>0</v>
      </c>
      <c r="O866" s="53">
        <f t="shared" si="363"/>
        <v>0</v>
      </c>
      <c r="P866" s="53">
        <f t="shared" si="363"/>
        <v>0</v>
      </c>
      <c r="Q866" s="53">
        <f t="shared" si="363"/>
        <v>0</v>
      </c>
      <c r="R866" s="53">
        <f t="shared" si="363"/>
        <v>0</v>
      </c>
      <c r="S866" s="53">
        <f t="shared" si="363"/>
        <v>0</v>
      </c>
      <c r="T866" s="53">
        <f t="shared" si="363"/>
        <v>0</v>
      </c>
      <c r="U866" s="53">
        <f t="shared" si="363"/>
        <v>0</v>
      </c>
      <c r="V866" s="53">
        <f t="shared" si="363"/>
        <v>0</v>
      </c>
      <c r="W866" s="53">
        <f t="shared" si="363"/>
        <v>0</v>
      </c>
      <c r="X866" s="53">
        <f t="shared" si="363"/>
        <v>0</v>
      </c>
      <c r="Y866" s="53">
        <f t="shared" si="363"/>
        <v>0</v>
      </c>
      <c r="Z866" s="53">
        <f t="shared" si="363"/>
        <v>0</v>
      </c>
      <c r="AA866" s="53">
        <f t="shared" si="363"/>
        <v>0</v>
      </c>
      <c r="AB866" s="53">
        <f t="shared" si="363"/>
        <v>0</v>
      </c>
      <c r="AC866" s="53">
        <f t="shared" si="363"/>
        <v>0</v>
      </c>
      <c r="AD866" s="53">
        <f t="shared" si="363"/>
        <v>0</v>
      </c>
      <c r="AE866" s="53">
        <f t="shared" si="363"/>
        <v>0</v>
      </c>
      <c r="AK866" s="21">
        <f t="shared" ca="1" si="350"/>
        <v>0</v>
      </c>
    </row>
    <row r="867" spans="1:37" s="73" customFormat="1" ht="25.5" hidden="1">
      <c r="A867" s="54">
        <f t="shared" si="358"/>
        <v>3</v>
      </c>
      <c r="B867" s="78"/>
      <c r="C867" s="157" t="s">
        <v>121</v>
      </c>
      <c r="D867" s="80" t="s">
        <v>122</v>
      </c>
      <c r="E867" s="57">
        <f t="shared" ref="E867:E879" si="364">F867+Y867</f>
        <v>0</v>
      </c>
      <c r="F867" s="57">
        <f t="shared" ref="F867:F879" si="365">SUM(G867:X867)</f>
        <v>0</v>
      </c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7">
        <f t="shared" ref="Y867:Y879" si="366">SUM(Z867:AE867)</f>
        <v>0</v>
      </c>
      <c r="Z867" s="58"/>
      <c r="AA867" s="58"/>
      <c r="AB867" s="58"/>
      <c r="AC867" s="58"/>
      <c r="AD867" s="58"/>
      <c r="AE867" s="58"/>
      <c r="AK867" s="21">
        <f t="shared" ca="1" si="350"/>
        <v>1</v>
      </c>
    </row>
    <row r="868" spans="1:37" s="73" customFormat="1" hidden="1">
      <c r="A868" s="54">
        <f t="shared" si="358"/>
        <v>3</v>
      </c>
      <c r="B868" s="78"/>
      <c r="C868" s="155" t="s">
        <v>125</v>
      </c>
      <c r="D868" s="80" t="s">
        <v>126</v>
      </c>
      <c r="E868" s="57">
        <f t="shared" si="364"/>
        <v>0</v>
      </c>
      <c r="F868" s="57">
        <f t="shared" si="365"/>
        <v>0</v>
      </c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7">
        <f t="shared" si="366"/>
        <v>0</v>
      </c>
      <c r="Z868" s="58"/>
      <c r="AA868" s="58"/>
      <c r="AB868" s="58"/>
      <c r="AC868" s="58"/>
      <c r="AD868" s="58"/>
      <c r="AE868" s="58"/>
      <c r="AK868" s="21">
        <f t="shared" ca="1" si="350"/>
        <v>1</v>
      </c>
    </row>
    <row r="869" spans="1:37" s="73" customFormat="1" hidden="1">
      <c r="A869" s="54">
        <f t="shared" si="358"/>
        <v>3</v>
      </c>
      <c r="B869" s="78"/>
      <c r="C869" s="155" t="s">
        <v>472</v>
      </c>
      <c r="D869" s="80" t="s">
        <v>127</v>
      </c>
      <c r="E869" s="57">
        <f t="shared" si="364"/>
        <v>0</v>
      </c>
      <c r="F869" s="57">
        <f t="shared" si="365"/>
        <v>0</v>
      </c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7">
        <f t="shared" si="366"/>
        <v>0</v>
      </c>
      <c r="Z869" s="58"/>
      <c r="AA869" s="58"/>
      <c r="AB869" s="58"/>
      <c r="AC869" s="58"/>
      <c r="AD869" s="58"/>
      <c r="AE869" s="58"/>
      <c r="AK869" s="21">
        <f t="shared" ca="1" si="350"/>
        <v>1</v>
      </c>
    </row>
    <row r="870" spans="1:37" s="73" customFormat="1" ht="25.5" hidden="1">
      <c r="A870" s="54">
        <f t="shared" si="358"/>
        <v>3</v>
      </c>
      <c r="B870" s="78"/>
      <c r="C870" s="155" t="s">
        <v>128</v>
      </c>
      <c r="D870" s="80" t="s">
        <v>129</v>
      </c>
      <c r="E870" s="57">
        <f t="shared" si="364"/>
        <v>0</v>
      </c>
      <c r="F870" s="57">
        <f t="shared" si="365"/>
        <v>0</v>
      </c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7">
        <f t="shared" si="366"/>
        <v>0</v>
      </c>
      <c r="Z870" s="58"/>
      <c r="AA870" s="58"/>
      <c r="AB870" s="58"/>
      <c r="AC870" s="58"/>
      <c r="AD870" s="58"/>
      <c r="AE870" s="58"/>
      <c r="AK870" s="21">
        <f t="shared" ca="1" si="350"/>
        <v>1</v>
      </c>
    </row>
    <row r="871" spans="1:37" s="73" customFormat="1" hidden="1">
      <c r="A871" s="54">
        <f t="shared" si="358"/>
        <v>3</v>
      </c>
      <c r="B871" s="78"/>
      <c r="C871" s="81" t="s">
        <v>130</v>
      </c>
      <c r="D871" s="80" t="s">
        <v>58</v>
      </c>
      <c r="E871" s="57">
        <f t="shared" si="364"/>
        <v>0</v>
      </c>
      <c r="F871" s="57">
        <f t="shared" si="365"/>
        <v>0</v>
      </c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7">
        <f t="shared" si="366"/>
        <v>0</v>
      </c>
      <c r="Z871" s="58"/>
      <c r="AA871" s="58"/>
      <c r="AB871" s="58"/>
      <c r="AC871" s="58"/>
      <c r="AD871" s="58"/>
      <c r="AE871" s="58"/>
      <c r="AK871" s="21">
        <f t="shared" ca="1" si="350"/>
        <v>1</v>
      </c>
    </row>
    <row r="872" spans="1:37" s="73" customFormat="1" hidden="1">
      <c r="A872" s="54">
        <f t="shared" si="358"/>
        <v>3</v>
      </c>
      <c r="B872" s="78"/>
      <c r="C872" s="82" t="s">
        <v>131</v>
      </c>
      <c r="D872" s="79" t="s">
        <v>60</v>
      </c>
      <c r="E872" s="57">
        <f t="shared" si="364"/>
        <v>0</v>
      </c>
      <c r="F872" s="57">
        <f t="shared" si="365"/>
        <v>0</v>
      </c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7">
        <f t="shared" si="366"/>
        <v>0</v>
      </c>
      <c r="Z872" s="58"/>
      <c r="AA872" s="58"/>
      <c r="AB872" s="58"/>
      <c r="AC872" s="58"/>
      <c r="AD872" s="58"/>
      <c r="AE872" s="58"/>
      <c r="AK872" s="21">
        <f t="shared" ca="1" si="350"/>
        <v>1</v>
      </c>
    </row>
    <row r="873" spans="1:37" s="73" customFormat="1" hidden="1">
      <c r="A873" s="54">
        <f t="shared" si="358"/>
        <v>3</v>
      </c>
      <c r="B873" s="78"/>
      <c r="C873" s="82" t="s">
        <v>312</v>
      </c>
      <c r="D873" s="79" t="s">
        <v>71</v>
      </c>
      <c r="E873" s="57">
        <f t="shared" si="364"/>
        <v>0</v>
      </c>
      <c r="F873" s="57">
        <f t="shared" si="365"/>
        <v>0</v>
      </c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7">
        <f t="shared" si="366"/>
        <v>0</v>
      </c>
      <c r="Z873" s="58"/>
      <c r="AA873" s="58"/>
      <c r="AB873" s="58"/>
      <c r="AC873" s="58"/>
      <c r="AD873" s="58"/>
      <c r="AE873" s="58"/>
      <c r="AK873" s="21">
        <f t="shared" ca="1" si="350"/>
        <v>1</v>
      </c>
    </row>
    <row r="874" spans="1:37" s="73" customFormat="1" hidden="1">
      <c r="A874" s="54">
        <f t="shared" si="358"/>
        <v>3</v>
      </c>
      <c r="B874" s="83"/>
      <c r="C874" s="87" t="s">
        <v>137</v>
      </c>
      <c r="D874" s="85" t="s">
        <v>99</v>
      </c>
      <c r="E874" s="57">
        <f t="shared" si="364"/>
        <v>0</v>
      </c>
      <c r="F874" s="57">
        <f t="shared" si="365"/>
        <v>0</v>
      </c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7">
        <f t="shared" si="366"/>
        <v>0</v>
      </c>
      <c r="Z874" s="58"/>
      <c r="AA874" s="58"/>
      <c r="AB874" s="58"/>
      <c r="AC874" s="58"/>
      <c r="AD874" s="58"/>
      <c r="AE874" s="58"/>
      <c r="AK874" s="21">
        <f t="shared" ca="1" si="350"/>
        <v>1</v>
      </c>
    </row>
    <row r="875" spans="1:37" s="73" customFormat="1" hidden="1">
      <c r="A875" s="54">
        <f>IF(MAX(E875:AF875)=0,IF(MIN(E875:AF875)=0,3,2),2)</f>
        <v>3</v>
      </c>
      <c r="B875" s="83"/>
      <c r="C875" s="87" t="s">
        <v>139</v>
      </c>
      <c r="D875" s="88" t="s">
        <v>110</v>
      </c>
      <c r="E875" s="57">
        <f>F875+Y875</f>
        <v>0</v>
      </c>
      <c r="F875" s="57">
        <f>SUM(G875:X875)</f>
        <v>0</v>
      </c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7">
        <f>SUM(Z875:AE875)</f>
        <v>0</v>
      </c>
      <c r="Z875" s="58"/>
      <c r="AA875" s="58"/>
      <c r="AB875" s="58"/>
      <c r="AC875" s="58"/>
      <c r="AD875" s="58"/>
      <c r="AE875" s="58"/>
      <c r="AK875" s="21">
        <f t="shared" ca="1" si="350"/>
        <v>1</v>
      </c>
    </row>
    <row r="876" spans="1:37" s="73" customFormat="1" hidden="1">
      <c r="A876" s="54">
        <f>IF(MAX(E876:AF876)=0,IF(MIN(E876:AF876)=0,3,2),2)</f>
        <v>3</v>
      </c>
      <c r="B876" s="59"/>
      <c r="C876" s="84" t="s">
        <v>473</v>
      </c>
      <c r="D876" s="72"/>
      <c r="E876" s="53">
        <f t="shared" ref="E876:AE876" si="367">SUBTOTAL(9,E877:E878)</f>
        <v>0</v>
      </c>
      <c r="F876" s="53">
        <f t="shared" si="367"/>
        <v>0</v>
      </c>
      <c r="G876" s="53">
        <f t="shared" si="367"/>
        <v>0</v>
      </c>
      <c r="H876" s="53">
        <f t="shared" si="367"/>
        <v>0</v>
      </c>
      <c r="I876" s="53">
        <f t="shared" si="367"/>
        <v>0</v>
      </c>
      <c r="J876" s="53">
        <f t="shared" si="367"/>
        <v>0</v>
      </c>
      <c r="K876" s="53">
        <f t="shared" si="367"/>
        <v>0</v>
      </c>
      <c r="L876" s="53">
        <f t="shared" si="367"/>
        <v>0</v>
      </c>
      <c r="M876" s="53">
        <f t="shared" si="367"/>
        <v>0</v>
      </c>
      <c r="N876" s="53">
        <f t="shared" si="367"/>
        <v>0</v>
      </c>
      <c r="O876" s="53">
        <f t="shared" si="367"/>
        <v>0</v>
      </c>
      <c r="P876" s="53">
        <f t="shared" si="367"/>
        <v>0</v>
      </c>
      <c r="Q876" s="53">
        <f t="shared" si="367"/>
        <v>0</v>
      </c>
      <c r="R876" s="53">
        <f t="shared" si="367"/>
        <v>0</v>
      </c>
      <c r="S876" s="53">
        <f t="shared" si="367"/>
        <v>0</v>
      </c>
      <c r="T876" s="53">
        <f t="shared" si="367"/>
        <v>0</v>
      </c>
      <c r="U876" s="53">
        <f t="shared" si="367"/>
        <v>0</v>
      </c>
      <c r="V876" s="53">
        <f t="shared" si="367"/>
        <v>0</v>
      </c>
      <c r="W876" s="53">
        <f t="shared" si="367"/>
        <v>0</v>
      </c>
      <c r="X876" s="53">
        <f t="shared" si="367"/>
        <v>0</v>
      </c>
      <c r="Y876" s="53">
        <f t="shared" si="367"/>
        <v>0</v>
      </c>
      <c r="Z876" s="53">
        <f t="shared" si="367"/>
        <v>0</v>
      </c>
      <c r="AA876" s="53">
        <f t="shared" si="367"/>
        <v>0</v>
      </c>
      <c r="AB876" s="53">
        <f t="shared" si="367"/>
        <v>0</v>
      </c>
      <c r="AC876" s="53">
        <f t="shared" si="367"/>
        <v>0</v>
      </c>
      <c r="AD876" s="53">
        <f t="shared" si="367"/>
        <v>0</v>
      </c>
      <c r="AE876" s="53">
        <f t="shared" si="367"/>
        <v>0</v>
      </c>
      <c r="AK876" s="21">
        <f t="shared" ca="1" si="350"/>
        <v>0</v>
      </c>
    </row>
    <row r="877" spans="1:37" s="73" customFormat="1" hidden="1">
      <c r="A877" s="54">
        <f t="shared" si="358"/>
        <v>3</v>
      </c>
      <c r="B877" s="83"/>
      <c r="C877" s="86" t="s">
        <v>474</v>
      </c>
      <c r="D877" s="88" t="s">
        <v>140</v>
      </c>
      <c r="E877" s="57">
        <f t="shared" si="364"/>
        <v>0</v>
      </c>
      <c r="F877" s="57">
        <f t="shared" si="365"/>
        <v>0</v>
      </c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7">
        <f t="shared" si="366"/>
        <v>0</v>
      </c>
      <c r="Z877" s="58"/>
      <c r="AA877" s="58"/>
      <c r="AB877" s="58"/>
      <c r="AC877" s="58"/>
      <c r="AD877" s="58"/>
      <c r="AE877" s="58"/>
      <c r="AK877" s="21">
        <f t="shared" ca="1" si="350"/>
        <v>1</v>
      </c>
    </row>
    <row r="878" spans="1:37" s="73" customFormat="1" ht="25.5" hidden="1">
      <c r="A878" s="54">
        <f t="shared" si="358"/>
        <v>3</v>
      </c>
      <c r="B878" s="83"/>
      <c r="C878" s="86" t="s">
        <v>476</v>
      </c>
      <c r="D878" s="85" t="s">
        <v>112</v>
      </c>
      <c r="E878" s="57">
        <f t="shared" si="364"/>
        <v>0</v>
      </c>
      <c r="F878" s="57">
        <f t="shared" si="365"/>
        <v>0</v>
      </c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7">
        <f t="shared" si="366"/>
        <v>0</v>
      </c>
      <c r="Z878" s="58"/>
      <c r="AA878" s="58"/>
      <c r="AB878" s="58"/>
      <c r="AC878" s="58"/>
      <c r="AD878" s="58"/>
      <c r="AE878" s="58"/>
      <c r="AK878" s="21">
        <f t="shared" ca="1" si="350"/>
        <v>1</v>
      </c>
    </row>
    <row r="879" spans="1:37" s="73" customFormat="1" ht="25.5" hidden="1">
      <c r="A879" s="54">
        <f t="shared" si="358"/>
        <v>3</v>
      </c>
      <c r="B879" s="83"/>
      <c r="C879" s="84" t="s">
        <v>142</v>
      </c>
      <c r="D879" s="85" t="s">
        <v>113</v>
      </c>
      <c r="E879" s="57">
        <f t="shared" si="364"/>
        <v>0</v>
      </c>
      <c r="F879" s="57">
        <f t="shared" si="365"/>
        <v>0</v>
      </c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7">
        <f t="shared" si="366"/>
        <v>0</v>
      </c>
      <c r="Z879" s="58"/>
      <c r="AA879" s="58"/>
      <c r="AB879" s="58"/>
      <c r="AC879" s="58"/>
      <c r="AD879" s="58"/>
      <c r="AE879" s="58"/>
      <c r="AK879" s="21">
        <f t="shared" ca="1" si="350"/>
        <v>1</v>
      </c>
    </row>
    <row r="880" spans="1:37" s="73" customFormat="1" hidden="1">
      <c r="A880" s="54">
        <f t="shared" si="358"/>
        <v>3</v>
      </c>
      <c r="B880" s="56" t="s">
        <v>74</v>
      </c>
      <c r="C880" s="74" t="s">
        <v>313</v>
      </c>
      <c r="D880" s="85" t="s">
        <v>143</v>
      </c>
      <c r="E880" s="57">
        <f t="shared" ref="E880:AE880" si="368">SUBTOTAL(9,E881:E882)</f>
        <v>0</v>
      </c>
      <c r="F880" s="57">
        <f t="shared" si="368"/>
        <v>0</v>
      </c>
      <c r="G880" s="53">
        <f t="shared" si="368"/>
        <v>0</v>
      </c>
      <c r="H880" s="53">
        <f t="shared" si="368"/>
        <v>0</v>
      </c>
      <c r="I880" s="53">
        <f t="shared" si="368"/>
        <v>0</v>
      </c>
      <c r="J880" s="53">
        <f t="shared" si="368"/>
        <v>0</v>
      </c>
      <c r="K880" s="53">
        <f t="shared" si="368"/>
        <v>0</v>
      </c>
      <c r="L880" s="53">
        <f t="shared" si="368"/>
        <v>0</v>
      </c>
      <c r="M880" s="53">
        <f t="shared" si="368"/>
        <v>0</v>
      </c>
      <c r="N880" s="53">
        <f t="shared" si="368"/>
        <v>0</v>
      </c>
      <c r="O880" s="53">
        <f t="shared" si="368"/>
        <v>0</v>
      </c>
      <c r="P880" s="53">
        <f t="shared" si="368"/>
        <v>0</v>
      </c>
      <c r="Q880" s="53">
        <f t="shared" si="368"/>
        <v>0</v>
      </c>
      <c r="R880" s="53">
        <f t="shared" si="368"/>
        <v>0</v>
      </c>
      <c r="S880" s="53">
        <f t="shared" si="368"/>
        <v>0</v>
      </c>
      <c r="T880" s="53">
        <f t="shared" si="368"/>
        <v>0</v>
      </c>
      <c r="U880" s="53">
        <f t="shared" si="368"/>
        <v>0</v>
      </c>
      <c r="V880" s="53">
        <f t="shared" si="368"/>
        <v>0</v>
      </c>
      <c r="W880" s="53">
        <f t="shared" si="368"/>
        <v>0</v>
      </c>
      <c r="X880" s="53">
        <f t="shared" si="368"/>
        <v>0</v>
      </c>
      <c r="Y880" s="57">
        <f t="shared" si="368"/>
        <v>0</v>
      </c>
      <c r="Z880" s="53">
        <f t="shared" si="368"/>
        <v>0</v>
      </c>
      <c r="AA880" s="53">
        <f t="shared" si="368"/>
        <v>0</v>
      </c>
      <c r="AB880" s="53">
        <f t="shared" si="368"/>
        <v>0</v>
      </c>
      <c r="AC880" s="53">
        <f t="shared" si="368"/>
        <v>0</v>
      </c>
      <c r="AD880" s="53">
        <f t="shared" si="368"/>
        <v>0</v>
      </c>
      <c r="AE880" s="53">
        <f t="shared" si="368"/>
        <v>0</v>
      </c>
      <c r="AK880" s="21">
        <f t="shared" ca="1" si="350"/>
        <v>0</v>
      </c>
    </row>
    <row r="881" spans="1:37" s="73" customFormat="1" hidden="1">
      <c r="A881" s="54">
        <f>IF(MAX(E881:AF881)=0,IF(MIN(E881:AF881)=0,3,2),2)</f>
        <v>3</v>
      </c>
      <c r="B881" s="83"/>
      <c r="C881" s="87" t="s">
        <v>314</v>
      </c>
      <c r="D881" s="88" t="s">
        <v>315</v>
      </c>
      <c r="E881" s="57">
        <f>F881+Y881</f>
        <v>0</v>
      </c>
      <c r="F881" s="57">
        <f>SUM(G881:X881)</f>
        <v>0</v>
      </c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7">
        <f>SUM(Z881:AE881)</f>
        <v>0</v>
      </c>
      <c r="Z881" s="58"/>
      <c r="AA881" s="58"/>
      <c r="AB881" s="58"/>
      <c r="AC881" s="58"/>
      <c r="AD881" s="58"/>
      <c r="AE881" s="58"/>
      <c r="AK881" s="21">
        <f t="shared" ca="1" si="350"/>
        <v>1</v>
      </c>
    </row>
    <row r="882" spans="1:37" s="73" customFormat="1" hidden="1">
      <c r="A882" s="54">
        <f>IF(MAX(E882:AF882)=0,IF(MIN(E882:AF882)=0,3,2),2)</f>
        <v>3</v>
      </c>
      <c r="B882" s="83"/>
      <c r="C882" s="87" t="s">
        <v>316</v>
      </c>
      <c r="D882" s="88" t="s">
        <v>317</v>
      </c>
      <c r="E882" s="57">
        <f>F882+Y882</f>
        <v>0</v>
      </c>
      <c r="F882" s="57">
        <f>SUM(G882:X882)</f>
        <v>0</v>
      </c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7">
        <f>SUM(Z882:AE882)</f>
        <v>0</v>
      </c>
      <c r="Z882" s="58"/>
      <c r="AA882" s="58"/>
      <c r="AB882" s="58"/>
      <c r="AC882" s="58"/>
      <c r="AD882" s="58"/>
      <c r="AE882" s="58"/>
      <c r="AK882" s="21">
        <f t="shared" ca="1" si="350"/>
        <v>1</v>
      </c>
    </row>
    <row r="883" spans="1:37" s="73" customFormat="1" hidden="1">
      <c r="A883" s="54">
        <f t="shared" si="358"/>
        <v>3</v>
      </c>
      <c r="B883" s="56" t="s">
        <v>111</v>
      </c>
      <c r="C883" s="74" t="s">
        <v>144</v>
      </c>
      <c r="D883" s="85"/>
      <c r="E883" s="53">
        <f t="shared" ref="E883:AE883" si="369">SUBTOTAL(9,E884:E888)</f>
        <v>0</v>
      </c>
      <c r="F883" s="53">
        <f t="shared" si="369"/>
        <v>0</v>
      </c>
      <c r="G883" s="53">
        <f t="shared" si="369"/>
        <v>0</v>
      </c>
      <c r="H883" s="53">
        <f t="shared" si="369"/>
        <v>0</v>
      </c>
      <c r="I883" s="53">
        <f t="shared" si="369"/>
        <v>0</v>
      </c>
      <c r="J883" s="53">
        <f t="shared" si="369"/>
        <v>0</v>
      </c>
      <c r="K883" s="53">
        <f t="shared" si="369"/>
        <v>0</v>
      </c>
      <c r="L883" s="53">
        <f t="shared" si="369"/>
        <v>0</v>
      </c>
      <c r="M883" s="53">
        <f t="shared" si="369"/>
        <v>0</v>
      </c>
      <c r="N883" s="53">
        <f t="shared" si="369"/>
        <v>0</v>
      </c>
      <c r="O883" s="53">
        <f t="shared" si="369"/>
        <v>0</v>
      </c>
      <c r="P883" s="53">
        <f t="shared" si="369"/>
        <v>0</v>
      </c>
      <c r="Q883" s="53">
        <f t="shared" si="369"/>
        <v>0</v>
      </c>
      <c r="R883" s="53">
        <f t="shared" si="369"/>
        <v>0</v>
      </c>
      <c r="S883" s="53">
        <f t="shared" si="369"/>
        <v>0</v>
      </c>
      <c r="T883" s="53">
        <f t="shared" si="369"/>
        <v>0</v>
      </c>
      <c r="U883" s="53">
        <f t="shared" si="369"/>
        <v>0</v>
      </c>
      <c r="V883" s="53">
        <f t="shared" si="369"/>
        <v>0</v>
      </c>
      <c r="W883" s="53">
        <f t="shared" si="369"/>
        <v>0</v>
      </c>
      <c r="X883" s="53">
        <f t="shared" si="369"/>
        <v>0</v>
      </c>
      <c r="Y883" s="53">
        <f t="shared" si="369"/>
        <v>0</v>
      </c>
      <c r="Z883" s="53">
        <f t="shared" si="369"/>
        <v>0</v>
      </c>
      <c r="AA883" s="53">
        <f t="shared" si="369"/>
        <v>0</v>
      </c>
      <c r="AB883" s="53">
        <f t="shared" si="369"/>
        <v>0</v>
      </c>
      <c r="AC883" s="53">
        <f t="shared" si="369"/>
        <v>0</v>
      </c>
      <c r="AD883" s="53">
        <f t="shared" si="369"/>
        <v>0</v>
      </c>
      <c r="AE883" s="53">
        <f t="shared" si="369"/>
        <v>0</v>
      </c>
      <c r="AK883" s="21">
        <f t="shared" ca="1" si="350"/>
        <v>0</v>
      </c>
    </row>
    <row r="884" spans="1:37" s="73" customFormat="1" hidden="1">
      <c r="A884" s="54">
        <f t="shared" si="358"/>
        <v>3</v>
      </c>
      <c r="B884" s="83"/>
      <c r="C884" s="87" t="s">
        <v>145</v>
      </c>
      <c r="D884" s="88" t="s">
        <v>146</v>
      </c>
      <c r="E884" s="57">
        <f>F884+Y884</f>
        <v>0</v>
      </c>
      <c r="F884" s="57">
        <f>SUM(G884:X884)</f>
        <v>0</v>
      </c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7">
        <f>SUM(Z884:AE884)</f>
        <v>0</v>
      </c>
      <c r="Z884" s="58"/>
      <c r="AA884" s="58"/>
      <c r="AB884" s="58"/>
      <c r="AC884" s="58"/>
      <c r="AD884" s="58"/>
      <c r="AE884" s="58"/>
      <c r="AK884" s="21">
        <f t="shared" ca="1" si="350"/>
        <v>1</v>
      </c>
    </row>
    <row r="885" spans="1:37" s="73" customFormat="1" hidden="1">
      <c r="A885" s="54">
        <f t="shared" si="358"/>
        <v>3</v>
      </c>
      <c r="B885" s="83"/>
      <c r="C885" s="87" t="s">
        <v>147</v>
      </c>
      <c r="D885" s="88" t="s">
        <v>148</v>
      </c>
      <c r="E885" s="57">
        <f>F885+Y885</f>
        <v>0</v>
      </c>
      <c r="F885" s="57">
        <f>SUM(G885:X885)</f>
        <v>0</v>
      </c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7">
        <f>SUM(Z885:AE885)</f>
        <v>0</v>
      </c>
      <c r="Z885" s="58"/>
      <c r="AA885" s="58"/>
      <c r="AB885" s="58"/>
      <c r="AC885" s="58"/>
      <c r="AD885" s="58"/>
      <c r="AE885" s="58"/>
      <c r="AK885" s="21">
        <f t="shared" ca="1" si="350"/>
        <v>1</v>
      </c>
    </row>
    <row r="886" spans="1:37" s="73" customFormat="1" hidden="1">
      <c r="A886" s="54">
        <f t="shared" si="358"/>
        <v>3</v>
      </c>
      <c r="B886" s="83"/>
      <c r="C886" s="87" t="s">
        <v>149</v>
      </c>
      <c r="D886" s="88" t="s">
        <v>150</v>
      </c>
      <c r="E886" s="57">
        <f>F886+Y886</f>
        <v>0</v>
      </c>
      <c r="F886" s="57">
        <f>SUM(G886:X886)</f>
        <v>0</v>
      </c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7">
        <f>SUM(Z886:AE886)</f>
        <v>0</v>
      </c>
      <c r="Z886" s="58"/>
      <c r="AA886" s="58"/>
      <c r="AB886" s="58"/>
      <c r="AC886" s="58"/>
      <c r="AD886" s="58"/>
      <c r="AE886" s="58"/>
      <c r="AK886" s="21">
        <f t="shared" ca="1" si="350"/>
        <v>1</v>
      </c>
    </row>
    <row r="887" spans="1:37" s="73" customFormat="1" hidden="1">
      <c r="A887" s="54">
        <f t="shared" si="358"/>
        <v>3</v>
      </c>
      <c r="B887" s="83"/>
      <c r="C887" s="87" t="s">
        <v>151</v>
      </c>
      <c r="D887" s="88" t="s">
        <v>152</v>
      </c>
      <c r="E887" s="57">
        <f>F887+Y887</f>
        <v>0</v>
      </c>
      <c r="F887" s="57">
        <f>SUM(G887:X887)</f>
        <v>0</v>
      </c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7">
        <f>SUM(Z887:AE887)</f>
        <v>0</v>
      </c>
      <c r="Z887" s="58"/>
      <c r="AA887" s="58"/>
      <c r="AB887" s="58"/>
      <c r="AC887" s="58"/>
      <c r="AD887" s="58"/>
      <c r="AE887" s="58"/>
      <c r="AK887" s="21">
        <f t="shared" ca="1" si="350"/>
        <v>1</v>
      </c>
    </row>
    <row r="888" spans="1:37" s="73" customFormat="1" hidden="1">
      <c r="A888" s="54">
        <f t="shared" si="358"/>
        <v>3</v>
      </c>
      <c r="B888" s="83"/>
      <c r="C888" s="87" t="s">
        <v>153</v>
      </c>
      <c r="D888" s="88" t="s">
        <v>154</v>
      </c>
      <c r="E888" s="57">
        <f>F888+Y888</f>
        <v>0</v>
      </c>
      <c r="F888" s="57">
        <f>SUM(G888:X888)</f>
        <v>0</v>
      </c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7">
        <f>SUM(Z888:AE888)</f>
        <v>0</v>
      </c>
      <c r="Z888" s="58"/>
      <c r="AA888" s="58"/>
      <c r="AB888" s="58"/>
      <c r="AC888" s="58"/>
      <c r="AD888" s="58"/>
      <c r="AE888" s="58"/>
      <c r="AK888" s="21">
        <f t="shared" ca="1" si="350"/>
        <v>1</v>
      </c>
    </row>
    <row r="889" spans="1:37" s="73" customFormat="1" hidden="1">
      <c r="A889" s="137">
        <f>A890</f>
        <v>3</v>
      </c>
      <c r="B889" s="64"/>
      <c r="C889" s="91"/>
      <c r="D889" s="65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K889" s="21">
        <f t="shared" ca="1" si="350"/>
        <v>0</v>
      </c>
    </row>
    <row r="890" spans="1:37" s="73" customFormat="1" hidden="1">
      <c r="A890" s="137">
        <f>A891</f>
        <v>3</v>
      </c>
      <c r="B890" s="64"/>
      <c r="C890" s="93" t="s">
        <v>165</v>
      </c>
      <c r="D890" s="65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K890" s="21">
        <f t="shared" ca="1" si="350"/>
        <v>0</v>
      </c>
    </row>
    <row r="891" spans="1:37" s="73" customFormat="1" hidden="1">
      <c r="A891" s="54">
        <f t="shared" ref="A891:A897" si="370">IF(MAX(E891:AF891)=0,IF(MIN(E891:AF891)=0,3,2),2)</f>
        <v>3</v>
      </c>
      <c r="B891" s="64"/>
      <c r="C891" s="91" t="s">
        <v>168</v>
      </c>
      <c r="D891" s="88"/>
      <c r="E891" s="94">
        <f t="shared" ref="E891:AE891" si="371">SUM(E892:E893)</f>
        <v>0</v>
      </c>
      <c r="F891" s="94">
        <f t="shared" si="371"/>
        <v>0</v>
      </c>
      <c r="G891" s="94">
        <f t="shared" si="371"/>
        <v>0</v>
      </c>
      <c r="H891" s="94">
        <f t="shared" si="371"/>
        <v>0</v>
      </c>
      <c r="I891" s="94">
        <f t="shared" si="371"/>
        <v>0</v>
      </c>
      <c r="J891" s="94">
        <f t="shared" si="371"/>
        <v>0</v>
      </c>
      <c r="K891" s="94">
        <f t="shared" si="371"/>
        <v>0</v>
      </c>
      <c r="L891" s="94">
        <f t="shared" si="371"/>
        <v>0</v>
      </c>
      <c r="M891" s="94">
        <f t="shared" si="371"/>
        <v>0</v>
      </c>
      <c r="N891" s="94">
        <f t="shared" si="371"/>
        <v>0</v>
      </c>
      <c r="O891" s="94">
        <f t="shared" si="371"/>
        <v>0</v>
      </c>
      <c r="P891" s="94">
        <f t="shared" si="371"/>
        <v>0</v>
      </c>
      <c r="Q891" s="94">
        <f t="shared" si="371"/>
        <v>0</v>
      </c>
      <c r="R891" s="94">
        <f t="shared" si="371"/>
        <v>0</v>
      </c>
      <c r="S891" s="94">
        <f t="shared" si="371"/>
        <v>0</v>
      </c>
      <c r="T891" s="94">
        <f t="shared" si="371"/>
        <v>0</v>
      </c>
      <c r="U891" s="94">
        <f t="shared" si="371"/>
        <v>0</v>
      </c>
      <c r="V891" s="94">
        <f t="shared" si="371"/>
        <v>0</v>
      </c>
      <c r="W891" s="94">
        <f t="shared" si="371"/>
        <v>0</v>
      </c>
      <c r="X891" s="94">
        <f t="shared" si="371"/>
        <v>0</v>
      </c>
      <c r="Y891" s="94">
        <f t="shared" si="371"/>
        <v>0</v>
      </c>
      <c r="Z891" s="94">
        <f t="shared" si="371"/>
        <v>0</v>
      </c>
      <c r="AA891" s="94">
        <f t="shared" si="371"/>
        <v>0</v>
      </c>
      <c r="AB891" s="94">
        <f t="shared" si="371"/>
        <v>0</v>
      </c>
      <c r="AC891" s="94">
        <f t="shared" si="371"/>
        <v>0</v>
      </c>
      <c r="AD891" s="94">
        <f t="shared" si="371"/>
        <v>0</v>
      </c>
      <c r="AE891" s="94">
        <f t="shared" si="371"/>
        <v>0</v>
      </c>
      <c r="AK891" s="21">
        <f t="shared" ca="1" si="350"/>
        <v>0</v>
      </c>
    </row>
    <row r="892" spans="1:37" s="73" customFormat="1" hidden="1">
      <c r="A892" s="54">
        <f t="shared" si="370"/>
        <v>3</v>
      </c>
      <c r="B892" s="64"/>
      <c r="C892" s="95" t="s">
        <v>169</v>
      </c>
      <c r="D892" s="88"/>
      <c r="E892" s="57">
        <f>F892+Y892</f>
        <v>0</v>
      </c>
      <c r="F892" s="57">
        <f>SUM(G892:X892)</f>
        <v>0</v>
      </c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7">
        <f>SUM(Z892:AE892)</f>
        <v>0</v>
      </c>
      <c r="Z892" s="58"/>
      <c r="AA892" s="58"/>
      <c r="AB892" s="58"/>
      <c r="AC892" s="58"/>
      <c r="AD892" s="58"/>
      <c r="AE892" s="58"/>
      <c r="AK892" s="21">
        <f t="shared" ca="1" si="350"/>
        <v>1</v>
      </c>
    </row>
    <row r="893" spans="1:37" s="73" customFormat="1" hidden="1">
      <c r="A893" s="54">
        <f t="shared" si="370"/>
        <v>3</v>
      </c>
      <c r="B893" s="64"/>
      <c r="C893" s="95" t="s">
        <v>170</v>
      </c>
      <c r="D893" s="88"/>
      <c r="E893" s="57">
        <f>F893+Y893</f>
        <v>0</v>
      </c>
      <c r="F893" s="57">
        <f>SUM(G893:X893)</f>
        <v>0</v>
      </c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7">
        <f>SUM(Z893:AE893)</f>
        <v>0</v>
      </c>
      <c r="Z893" s="58"/>
      <c r="AA893" s="58"/>
      <c r="AB893" s="58"/>
      <c r="AC893" s="58"/>
      <c r="AD893" s="58"/>
      <c r="AE893" s="58"/>
      <c r="AK893" s="21">
        <f t="shared" ca="1" si="350"/>
        <v>1</v>
      </c>
    </row>
    <row r="894" spans="1:37" s="73" customFormat="1" hidden="1">
      <c r="A894" s="54">
        <f t="shared" si="370"/>
        <v>3</v>
      </c>
      <c r="B894" s="64"/>
      <c r="C894" s="91" t="s">
        <v>171</v>
      </c>
      <c r="D894" s="88"/>
      <c r="E894" s="94">
        <f t="shared" ref="E894:AE894" si="372">SUM(E895:E896)</f>
        <v>0</v>
      </c>
      <c r="F894" s="94">
        <f t="shared" si="372"/>
        <v>0</v>
      </c>
      <c r="G894" s="94">
        <f t="shared" si="372"/>
        <v>0</v>
      </c>
      <c r="H894" s="94">
        <f t="shared" si="372"/>
        <v>0</v>
      </c>
      <c r="I894" s="94">
        <f t="shared" si="372"/>
        <v>0</v>
      </c>
      <c r="J894" s="94">
        <f t="shared" si="372"/>
        <v>0</v>
      </c>
      <c r="K894" s="94">
        <f t="shared" si="372"/>
        <v>0</v>
      </c>
      <c r="L894" s="94">
        <f t="shared" si="372"/>
        <v>0</v>
      </c>
      <c r="M894" s="94">
        <f t="shared" si="372"/>
        <v>0</v>
      </c>
      <c r="N894" s="94">
        <f t="shared" si="372"/>
        <v>0</v>
      </c>
      <c r="O894" s="94">
        <f t="shared" si="372"/>
        <v>0</v>
      </c>
      <c r="P894" s="94">
        <f t="shared" si="372"/>
        <v>0</v>
      </c>
      <c r="Q894" s="94">
        <f t="shared" si="372"/>
        <v>0</v>
      </c>
      <c r="R894" s="94">
        <f t="shared" si="372"/>
        <v>0</v>
      </c>
      <c r="S894" s="94">
        <f t="shared" si="372"/>
        <v>0</v>
      </c>
      <c r="T894" s="94">
        <f t="shared" si="372"/>
        <v>0</v>
      </c>
      <c r="U894" s="94">
        <f t="shared" si="372"/>
        <v>0</v>
      </c>
      <c r="V894" s="94">
        <f t="shared" si="372"/>
        <v>0</v>
      </c>
      <c r="W894" s="94">
        <f t="shared" si="372"/>
        <v>0</v>
      </c>
      <c r="X894" s="94">
        <f t="shared" si="372"/>
        <v>0</v>
      </c>
      <c r="Y894" s="94">
        <f t="shared" si="372"/>
        <v>0</v>
      </c>
      <c r="Z894" s="94">
        <f t="shared" si="372"/>
        <v>0</v>
      </c>
      <c r="AA894" s="94">
        <f t="shared" si="372"/>
        <v>0</v>
      </c>
      <c r="AB894" s="94">
        <f t="shared" si="372"/>
        <v>0</v>
      </c>
      <c r="AC894" s="94">
        <f t="shared" si="372"/>
        <v>0</v>
      </c>
      <c r="AD894" s="94">
        <f t="shared" si="372"/>
        <v>0</v>
      </c>
      <c r="AE894" s="94">
        <f t="shared" si="372"/>
        <v>0</v>
      </c>
      <c r="AK894" s="21">
        <f t="shared" ca="1" si="350"/>
        <v>0</v>
      </c>
    </row>
    <row r="895" spans="1:37" s="73" customFormat="1" hidden="1">
      <c r="A895" s="54">
        <f t="shared" si="370"/>
        <v>3</v>
      </c>
      <c r="B895" s="64"/>
      <c r="C895" s="96" t="s">
        <v>172</v>
      </c>
      <c r="D895" s="88"/>
      <c r="E895" s="57">
        <f>F895+Y895</f>
        <v>0</v>
      </c>
      <c r="F895" s="57">
        <f>SUM(G895:X895)</f>
        <v>0</v>
      </c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7">
        <f>SUM(Z895:AE895)</f>
        <v>0</v>
      </c>
      <c r="Z895" s="58"/>
      <c r="AA895" s="58"/>
      <c r="AB895" s="58"/>
      <c r="AC895" s="58"/>
      <c r="AD895" s="58"/>
      <c r="AE895" s="58"/>
      <c r="AK895" s="21">
        <f t="shared" ref="AK895:AK958" ca="1" si="373">IF(CELL("protect",AC895),0,1)</f>
        <v>1</v>
      </c>
    </row>
    <row r="896" spans="1:37" s="73" customFormat="1" hidden="1">
      <c r="A896" s="54">
        <f t="shared" si="370"/>
        <v>3</v>
      </c>
      <c r="B896" s="64"/>
      <c r="C896" s="96" t="s">
        <v>173</v>
      </c>
      <c r="D896" s="88"/>
      <c r="E896" s="57">
        <f>F896+Y896</f>
        <v>0</v>
      </c>
      <c r="F896" s="57">
        <f>SUM(G896:X896)</f>
        <v>0</v>
      </c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7">
        <f>SUM(Z896:AE896)</f>
        <v>0</v>
      </c>
      <c r="Z896" s="58"/>
      <c r="AA896" s="58"/>
      <c r="AB896" s="58"/>
      <c r="AC896" s="58"/>
      <c r="AD896" s="58"/>
      <c r="AE896" s="58"/>
      <c r="AK896" s="21">
        <f t="shared" ca="1" si="373"/>
        <v>1</v>
      </c>
    </row>
    <row r="897" spans="1:37" s="73" customFormat="1" hidden="1">
      <c r="A897" s="54">
        <f t="shared" si="370"/>
        <v>3</v>
      </c>
      <c r="B897" s="64"/>
      <c r="C897" s="97" t="s">
        <v>174</v>
      </c>
      <c r="D897" s="88"/>
      <c r="E897" s="53">
        <f t="shared" ref="E897:AE897" si="374">IF(E894=0,0,E862/E894)</f>
        <v>0</v>
      </c>
      <c r="F897" s="53">
        <f t="shared" si="374"/>
        <v>0</v>
      </c>
      <c r="G897" s="53">
        <f t="shared" si="374"/>
        <v>0</v>
      </c>
      <c r="H897" s="53">
        <f t="shared" si="374"/>
        <v>0</v>
      </c>
      <c r="I897" s="53">
        <f t="shared" si="374"/>
        <v>0</v>
      </c>
      <c r="J897" s="53">
        <f t="shared" si="374"/>
        <v>0</v>
      </c>
      <c r="K897" s="53">
        <f t="shared" si="374"/>
        <v>0</v>
      </c>
      <c r="L897" s="53">
        <f t="shared" si="374"/>
        <v>0</v>
      </c>
      <c r="M897" s="53">
        <f t="shared" si="374"/>
        <v>0</v>
      </c>
      <c r="N897" s="53">
        <f t="shared" si="374"/>
        <v>0</v>
      </c>
      <c r="O897" s="53">
        <f t="shared" si="374"/>
        <v>0</v>
      </c>
      <c r="P897" s="53">
        <f t="shared" si="374"/>
        <v>0</v>
      </c>
      <c r="Q897" s="53">
        <f t="shared" si="374"/>
        <v>0</v>
      </c>
      <c r="R897" s="53">
        <f t="shared" si="374"/>
        <v>0</v>
      </c>
      <c r="S897" s="53">
        <f t="shared" si="374"/>
        <v>0</v>
      </c>
      <c r="T897" s="53">
        <f t="shared" si="374"/>
        <v>0</v>
      </c>
      <c r="U897" s="53">
        <f t="shared" si="374"/>
        <v>0</v>
      </c>
      <c r="V897" s="53">
        <f t="shared" si="374"/>
        <v>0</v>
      </c>
      <c r="W897" s="53">
        <f t="shared" si="374"/>
        <v>0</v>
      </c>
      <c r="X897" s="53">
        <f t="shared" si="374"/>
        <v>0</v>
      </c>
      <c r="Y897" s="53">
        <f t="shared" si="374"/>
        <v>0</v>
      </c>
      <c r="Z897" s="53">
        <f t="shared" si="374"/>
        <v>0</v>
      </c>
      <c r="AA897" s="53">
        <f t="shared" si="374"/>
        <v>0</v>
      </c>
      <c r="AB897" s="53">
        <f t="shared" si="374"/>
        <v>0</v>
      </c>
      <c r="AC897" s="53">
        <f t="shared" si="374"/>
        <v>0</v>
      </c>
      <c r="AD897" s="53">
        <f t="shared" si="374"/>
        <v>0</v>
      </c>
      <c r="AE897" s="53">
        <f t="shared" si="374"/>
        <v>0</v>
      </c>
      <c r="AK897" s="21">
        <f t="shared" ca="1" si="373"/>
        <v>0</v>
      </c>
    </row>
    <row r="898" spans="1:37" s="73" customFormat="1" hidden="1">
      <c r="A898" s="137">
        <f>A899</f>
        <v>3</v>
      </c>
      <c r="B898" s="136"/>
      <c r="C898" s="121"/>
      <c r="D898" s="131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K898" s="21">
        <f t="shared" ca="1" si="373"/>
        <v>0</v>
      </c>
    </row>
    <row r="899" spans="1:37" s="73" customFormat="1" hidden="1">
      <c r="A899" s="137">
        <f>A900</f>
        <v>3</v>
      </c>
      <c r="B899" s="136"/>
      <c r="C899" s="139" t="s">
        <v>266</v>
      </c>
      <c r="D899" s="131"/>
      <c r="E899" s="117"/>
      <c r="F899" s="117"/>
      <c r="G899" s="117"/>
      <c r="H899" s="117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  <c r="AB899" s="117"/>
      <c r="AC899" s="117"/>
      <c r="AD899" s="117"/>
      <c r="AE899" s="117"/>
      <c r="AK899" s="21">
        <f t="shared" ca="1" si="373"/>
        <v>0</v>
      </c>
    </row>
    <row r="900" spans="1:37" s="73" customFormat="1" hidden="1">
      <c r="A900" s="54">
        <f t="shared" ref="A900:A928" si="375">IF(MAX(E900:AF900)=0,IF(MIN(E900:AF900)=0,3,2),2)</f>
        <v>3</v>
      </c>
      <c r="B900" s="56"/>
      <c r="C900" s="71" t="s">
        <v>115</v>
      </c>
      <c r="D900" s="72"/>
      <c r="E900" s="53">
        <f t="shared" ref="E900:AE900" si="376">SUBTOTAL(9,E901:E928)</f>
        <v>0</v>
      </c>
      <c r="F900" s="53">
        <f t="shared" si="376"/>
        <v>0</v>
      </c>
      <c r="G900" s="53">
        <f t="shared" si="376"/>
        <v>0</v>
      </c>
      <c r="H900" s="53">
        <f t="shared" si="376"/>
        <v>0</v>
      </c>
      <c r="I900" s="53">
        <f t="shared" si="376"/>
        <v>0</v>
      </c>
      <c r="J900" s="53">
        <f t="shared" si="376"/>
        <v>0</v>
      </c>
      <c r="K900" s="53">
        <f t="shared" si="376"/>
        <v>0</v>
      </c>
      <c r="L900" s="53">
        <f t="shared" si="376"/>
        <v>0</v>
      </c>
      <c r="M900" s="53">
        <f t="shared" si="376"/>
        <v>0</v>
      </c>
      <c r="N900" s="53">
        <f t="shared" si="376"/>
        <v>0</v>
      </c>
      <c r="O900" s="53">
        <f t="shared" si="376"/>
        <v>0</v>
      </c>
      <c r="P900" s="53">
        <f t="shared" si="376"/>
        <v>0</v>
      </c>
      <c r="Q900" s="53">
        <f t="shared" si="376"/>
        <v>0</v>
      </c>
      <c r="R900" s="53">
        <f t="shared" si="376"/>
        <v>0</v>
      </c>
      <c r="S900" s="53">
        <f t="shared" si="376"/>
        <v>0</v>
      </c>
      <c r="T900" s="53">
        <f t="shared" si="376"/>
        <v>0</v>
      </c>
      <c r="U900" s="53">
        <f t="shared" si="376"/>
        <v>0</v>
      </c>
      <c r="V900" s="53">
        <f t="shared" si="376"/>
        <v>0</v>
      </c>
      <c r="W900" s="53">
        <f t="shared" si="376"/>
        <v>0</v>
      </c>
      <c r="X900" s="53">
        <f t="shared" si="376"/>
        <v>0</v>
      </c>
      <c r="Y900" s="53">
        <f t="shared" si="376"/>
        <v>0</v>
      </c>
      <c r="Z900" s="53">
        <f t="shared" si="376"/>
        <v>0</v>
      </c>
      <c r="AA900" s="53">
        <f t="shared" si="376"/>
        <v>0</v>
      </c>
      <c r="AB900" s="53">
        <f t="shared" si="376"/>
        <v>0</v>
      </c>
      <c r="AC900" s="53">
        <f t="shared" si="376"/>
        <v>0</v>
      </c>
      <c r="AD900" s="53">
        <f t="shared" si="376"/>
        <v>0</v>
      </c>
      <c r="AE900" s="53">
        <f t="shared" si="376"/>
        <v>0</v>
      </c>
      <c r="AK900" s="21">
        <f t="shared" ca="1" si="373"/>
        <v>0</v>
      </c>
    </row>
    <row r="901" spans="1:37" s="73" customFormat="1" hidden="1">
      <c r="A901" s="54">
        <f t="shared" si="375"/>
        <v>3</v>
      </c>
      <c r="B901" s="56" t="s">
        <v>116</v>
      </c>
      <c r="C901" s="74" t="s">
        <v>117</v>
      </c>
      <c r="D901" s="72"/>
      <c r="E901" s="53">
        <f t="shared" ref="E901:AE901" si="377">SUBTOTAL(9,E902:E919)</f>
        <v>0</v>
      </c>
      <c r="F901" s="53">
        <f t="shared" si="377"/>
        <v>0</v>
      </c>
      <c r="G901" s="53">
        <f t="shared" si="377"/>
        <v>0</v>
      </c>
      <c r="H901" s="53">
        <f t="shared" si="377"/>
        <v>0</v>
      </c>
      <c r="I901" s="53">
        <f t="shared" si="377"/>
        <v>0</v>
      </c>
      <c r="J901" s="53">
        <f t="shared" si="377"/>
        <v>0</v>
      </c>
      <c r="K901" s="53">
        <f t="shared" si="377"/>
        <v>0</v>
      </c>
      <c r="L901" s="53">
        <f t="shared" si="377"/>
        <v>0</v>
      </c>
      <c r="M901" s="53">
        <f t="shared" si="377"/>
        <v>0</v>
      </c>
      <c r="N901" s="53">
        <f t="shared" si="377"/>
        <v>0</v>
      </c>
      <c r="O901" s="53">
        <f t="shared" si="377"/>
        <v>0</v>
      </c>
      <c r="P901" s="53">
        <f t="shared" si="377"/>
        <v>0</v>
      </c>
      <c r="Q901" s="53">
        <f t="shared" si="377"/>
        <v>0</v>
      </c>
      <c r="R901" s="53">
        <f t="shared" si="377"/>
        <v>0</v>
      </c>
      <c r="S901" s="53">
        <f t="shared" si="377"/>
        <v>0</v>
      </c>
      <c r="T901" s="53">
        <f t="shared" si="377"/>
        <v>0</v>
      </c>
      <c r="U901" s="53">
        <f t="shared" si="377"/>
        <v>0</v>
      </c>
      <c r="V901" s="53">
        <f t="shared" si="377"/>
        <v>0</v>
      </c>
      <c r="W901" s="53">
        <f t="shared" si="377"/>
        <v>0</v>
      </c>
      <c r="X901" s="53">
        <f t="shared" si="377"/>
        <v>0</v>
      </c>
      <c r="Y901" s="53">
        <f t="shared" si="377"/>
        <v>0</v>
      </c>
      <c r="Z901" s="53">
        <f t="shared" si="377"/>
        <v>0</v>
      </c>
      <c r="AA901" s="53">
        <f t="shared" si="377"/>
        <v>0</v>
      </c>
      <c r="AB901" s="53">
        <f t="shared" si="377"/>
        <v>0</v>
      </c>
      <c r="AC901" s="53">
        <f t="shared" si="377"/>
        <v>0</v>
      </c>
      <c r="AD901" s="53">
        <f t="shared" si="377"/>
        <v>0</v>
      </c>
      <c r="AE901" s="53">
        <f t="shared" si="377"/>
        <v>0</v>
      </c>
      <c r="AK901" s="21">
        <f t="shared" ca="1" si="373"/>
        <v>0</v>
      </c>
    </row>
    <row r="902" spans="1:37" s="73" customFormat="1" hidden="1">
      <c r="A902" s="54">
        <f t="shared" si="375"/>
        <v>3</v>
      </c>
      <c r="B902" s="59"/>
      <c r="C902" s="84" t="s">
        <v>291</v>
      </c>
      <c r="D902" s="72"/>
      <c r="E902" s="53">
        <f t="shared" ref="E902:AE902" si="378">SUBTOTAL(9,E903:E912)</f>
        <v>0</v>
      </c>
      <c r="F902" s="53">
        <f t="shared" si="378"/>
        <v>0</v>
      </c>
      <c r="G902" s="53">
        <f t="shared" si="378"/>
        <v>0</v>
      </c>
      <c r="H902" s="53">
        <f t="shared" si="378"/>
        <v>0</v>
      </c>
      <c r="I902" s="53">
        <f t="shared" si="378"/>
        <v>0</v>
      </c>
      <c r="J902" s="53">
        <f t="shared" si="378"/>
        <v>0</v>
      </c>
      <c r="K902" s="53">
        <f t="shared" si="378"/>
        <v>0</v>
      </c>
      <c r="L902" s="53">
        <f t="shared" si="378"/>
        <v>0</v>
      </c>
      <c r="M902" s="53">
        <f t="shared" si="378"/>
        <v>0</v>
      </c>
      <c r="N902" s="53">
        <f t="shared" si="378"/>
        <v>0</v>
      </c>
      <c r="O902" s="53">
        <f t="shared" si="378"/>
        <v>0</v>
      </c>
      <c r="P902" s="53">
        <f t="shared" si="378"/>
        <v>0</v>
      </c>
      <c r="Q902" s="53">
        <f t="shared" si="378"/>
        <v>0</v>
      </c>
      <c r="R902" s="53">
        <f t="shared" si="378"/>
        <v>0</v>
      </c>
      <c r="S902" s="53">
        <f t="shared" si="378"/>
        <v>0</v>
      </c>
      <c r="T902" s="53">
        <f t="shared" si="378"/>
        <v>0</v>
      </c>
      <c r="U902" s="53">
        <f t="shared" si="378"/>
        <v>0</v>
      </c>
      <c r="V902" s="53">
        <f t="shared" si="378"/>
        <v>0</v>
      </c>
      <c r="W902" s="53">
        <f t="shared" si="378"/>
        <v>0</v>
      </c>
      <c r="X902" s="53">
        <f t="shared" si="378"/>
        <v>0</v>
      </c>
      <c r="Y902" s="53">
        <f t="shared" si="378"/>
        <v>0</v>
      </c>
      <c r="Z902" s="53">
        <f t="shared" si="378"/>
        <v>0</v>
      </c>
      <c r="AA902" s="53">
        <f t="shared" si="378"/>
        <v>0</v>
      </c>
      <c r="AB902" s="53">
        <f t="shared" si="378"/>
        <v>0</v>
      </c>
      <c r="AC902" s="53">
        <f t="shared" si="378"/>
        <v>0</v>
      </c>
      <c r="AD902" s="53">
        <f t="shared" si="378"/>
        <v>0</v>
      </c>
      <c r="AE902" s="53">
        <f t="shared" si="378"/>
        <v>0</v>
      </c>
      <c r="AK902" s="21">
        <f t="shared" ca="1" si="373"/>
        <v>0</v>
      </c>
    </row>
    <row r="903" spans="1:37" s="73" customFormat="1" ht="25.5" hidden="1">
      <c r="A903" s="54">
        <f t="shared" si="375"/>
        <v>3</v>
      </c>
      <c r="B903" s="75"/>
      <c r="C903" s="77" t="s">
        <v>118</v>
      </c>
      <c r="D903" s="76" t="s">
        <v>53</v>
      </c>
      <c r="E903" s="53">
        <f t="shared" ref="E903:AE903" si="379">SUBTOTAL(9,E904:E905)</f>
        <v>0</v>
      </c>
      <c r="F903" s="53">
        <f t="shared" si="379"/>
        <v>0</v>
      </c>
      <c r="G903" s="53">
        <f t="shared" si="379"/>
        <v>0</v>
      </c>
      <c r="H903" s="53">
        <f t="shared" si="379"/>
        <v>0</v>
      </c>
      <c r="I903" s="53">
        <f t="shared" si="379"/>
        <v>0</v>
      </c>
      <c r="J903" s="53">
        <f t="shared" si="379"/>
        <v>0</v>
      </c>
      <c r="K903" s="53">
        <f t="shared" si="379"/>
        <v>0</v>
      </c>
      <c r="L903" s="53">
        <f t="shared" si="379"/>
        <v>0</v>
      </c>
      <c r="M903" s="53">
        <f t="shared" si="379"/>
        <v>0</v>
      </c>
      <c r="N903" s="53">
        <f t="shared" si="379"/>
        <v>0</v>
      </c>
      <c r="O903" s="53">
        <f t="shared" si="379"/>
        <v>0</v>
      </c>
      <c r="P903" s="53">
        <f t="shared" si="379"/>
        <v>0</v>
      </c>
      <c r="Q903" s="53">
        <f t="shared" si="379"/>
        <v>0</v>
      </c>
      <c r="R903" s="53">
        <f t="shared" si="379"/>
        <v>0</v>
      </c>
      <c r="S903" s="53">
        <f t="shared" si="379"/>
        <v>0</v>
      </c>
      <c r="T903" s="53">
        <f t="shared" si="379"/>
        <v>0</v>
      </c>
      <c r="U903" s="53">
        <f t="shared" si="379"/>
        <v>0</v>
      </c>
      <c r="V903" s="53">
        <f t="shared" si="379"/>
        <v>0</v>
      </c>
      <c r="W903" s="53">
        <f t="shared" si="379"/>
        <v>0</v>
      </c>
      <c r="X903" s="53">
        <f t="shared" si="379"/>
        <v>0</v>
      </c>
      <c r="Y903" s="53">
        <f t="shared" si="379"/>
        <v>0</v>
      </c>
      <c r="Z903" s="53">
        <f t="shared" si="379"/>
        <v>0</v>
      </c>
      <c r="AA903" s="53">
        <f t="shared" si="379"/>
        <v>0</v>
      </c>
      <c r="AB903" s="53">
        <f t="shared" si="379"/>
        <v>0</v>
      </c>
      <c r="AC903" s="53">
        <f t="shared" si="379"/>
        <v>0</v>
      </c>
      <c r="AD903" s="53">
        <f t="shared" si="379"/>
        <v>0</v>
      </c>
      <c r="AE903" s="53">
        <f t="shared" si="379"/>
        <v>0</v>
      </c>
      <c r="AK903" s="21">
        <f t="shared" ca="1" si="373"/>
        <v>0</v>
      </c>
    </row>
    <row r="904" spans="1:37" s="73" customFormat="1" ht="25.5" hidden="1">
      <c r="A904" s="54">
        <f t="shared" si="375"/>
        <v>3</v>
      </c>
      <c r="B904" s="75"/>
      <c r="C904" s="155" t="s">
        <v>283</v>
      </c>
      <c r="D904" s="76" t="s">
        <v>284</v>
      </c>
      <c r="E904" s="57">
        <f>F904+Y904</f>
        <v>0</v>
      </c>
      <c r="F904" s="57">
        <f>SUM(G904:X904)</f>
        <v>0</v>
      </c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7">
        <f>SUM(Z904:AE904)</f>
        <v>0</v>
      </c>
      <c r="Z904" s="58"/>
      <c r="AA904" s="58"/>
      <c r="AB904" s="58"/>
      <c r="AC904" s="58"/>
      <c r="AD904" s="58"/>
      <c r="AE904" s="58"/>
      <c r="AK904" s="21">
        <f t="shared" ca="1" si="373"/>
        <v>1</v>
      </c>
    </row>
    <row r="905" spans="1:37" s="73" customFormat="1" ht="25.5" hidden="1">
      <c r="A905" s="54">
        <f t="shared" si="375"/>
        <v>3</v>
      </c>
      <c r="B905" s="75"/>
      <c r="C905" s="155" t="s">
        <v>285</v>
      </c>
      <c r="D905" s="76" t="s">
        <v>286</v>
      </c>
      <c r="E905" s="57">
        <f>F905+Y905</f>
        <v>0</v>
      </c>
      <c r="F905" s="57">
        <f>SUM(G905:X905)</f>
        <v>0</v>
      </c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7">
        <f>SUM(Z905:AE905)</f>
        <v>0</v>
      </c>
      <c r="Z905" s="58"/>
      <c r="AA905" s="58"/>
      <c r="AB905" s="58"/>
      <c r="AC905" s="58"/>
      <c r="AD905" s="58"/>
      <c r="AE905" s="58"/>
      <c r="AK905" s="21">
        <f t="shared" ca="1" si="373"/>
        <v>1</v>
      </c>
    </row>
    <row r="906" spans="1:37" s="73" customFormat="1" hidden="1">
      <c r="A906" s="54">
        <f t="shared" si="375"/>
        <v>3</v>
      </c>
      <c r="B906" s="78"/>
      <c r="C906" s="156" t="s">
        <v>119</v>
      </c>
      <c r="D906" s="79" t="s">
        <v>55</v>
      </c>
      <c r="E906" s="57">
        <f>F906+Y906</f>
        <v>0</v>
      </c>
      <c r="F906" s="57">
        <f>SUM(G906:X906)</f>
        <v>0</v>
      </c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7">
        <f>SUM(Z906:AE906)</f>
        <v>0</v>
      </c>
      <c r="Z906" s="58"/>
      <c r="AA906" s="58"/>
      <c r="AB906" s="58"/>
      <c r="AC906" s="58"/>
      <c r="AD906" s="58"/>
      <c r="AE906" s="58"/>
      <c r="AK906" s="21">
        <f t="shared" ca="1" si="373"/>
        <v>1</v>
      </c>
    </row>
    <row r="907" spans="1:37" s="73" customFormat="1" hidden="1">
      <c r="A907" s="54">
        <f t="shared" si="375"/>
        <v>3</v>
      </c>
      <c r="B907" s="78"/>
      <c r="C907" s="77" t="s">
        <v>287</v>
      </c>
      <c r="D907" s="80" t="s">
        <v>288</v>
      </c>
      <c r="E907" s="53">
        <f t="shared" ref="E907:AE907" si="380">SUBTOTAL(9,E908:E911)</f>
        <v>0</v>
      </c>
      <c r="F907" s="53">
        <f t="shared" si="380"/>
        <v>0</v>
      </c>
      <c r="G907" s="53">
        <f t="shared" si="380"/>
        <v>0</v>
      </c>
      <c r="H907" s="53">
        <f t="shared" si="380"/>
        <v>0</v>
      </c>
      <c r="I907" s="53">
        <f t="shared" si="380"/>
        <v>0</v>
      </c>
      <c r="J907" s="53">
        <f t="shared" si="380"/>
        <v>0</v>
      </c>
      <c r="K907" s="53">
        <f t="shared" si="380"/>
        <v>0</v>
      </c>
      <c r="L907" s="53">
        <f t="shared" si="380"/>
        <v>0</v>
      </c>
      <c r="M907" s="53">
        <f t="shared" si="380"/>
        <v>0</v>
      </c>
      <c r="N907" s="53">
        <f t="shared" si="380"/>
        <v>0</v>
      </c>
      <c r="O907" s="53">
        <f t="shared" si="380"/>
        <v>0</v>
      </c>
      <c r="P907" s="53">
        <f t="shared" si="380"/>
        <v>0</v>
      </c>
      <c r="Q907" s="53">
        <f t="shared" si="380"/>
        <v>0</v>
      </c>
      <c r="R907" s="53">
        <f t="shared" si="380"/>
        <v>0</v>
      </c>
      <c r="S907" s="53">
        <f t="shared" si="380"/>
        <v>0</v>
      </c>
      <c r="T907" s="53">
        <f t="shared" si="380"/>
        <v>0</v>
      </c>
      <c r="U907" s="53">
        <f t="shared" si="380"/>
        <v>0</v>
      </c>
      <c r="V907" s="53">
        <f t="shared" si="380"/>
        <v>0</v>
      </c>
      <c r="W907" s="53">
        <f t="shared" si="380"/>
        <v>0</v>
      </c>
      <c r="X907" s="53">
        <f t="shared" si="380"/>
        <v>0</v>
      </c>
      <c r="Y907" s="53">
        <f t="shared" si="380"/>
        <v>0</v>
      </c>
      <c r="Z907" s="53">
        <f t="shared" si="380"/>
        <v>0</v>
      </c>
      <c r="AA907" s="53">
        <f t="shared" si="380"/>
        <v>0</v>
      </c>
      <c r="AB907" s="53">
        <f t="shared" si="380"/>
        <v>0</v>
      </c>
      <c r="AC907" s="53">
        <f t="shared" si="380"/>
        <v>0</v>
      </c>
      <c r="AD907" s="53">
        <f t="shared" si="380"/>
        <v>0</v>
      </c>
      <c r="AE907" s="53">
        <f t="shared" si="380"/>
        <v>0</v>
      </c>
      <c r="AK907" s="21">
        <f t="shared" ca="1" si="373"/>
        <v>0</v>
      </c>
    </row>
    <row r="908" spans="1:37" s="73" customFormat="1" ht="25.5" hidden="1">
      <c r="A908" s="54">
        <f t="shared" si="375"/>
        <v>3</v>
      </c>
      <c r="B908" s="78"/>
      <c r="C908" s="157" t="s">
        <v>121</v>
      </c>
      <c r="D908" s="80" t="s">
        <v>122</v>
      </c>
      <c r="E908" s="57">
        <f t="shared" ref="E908:E919" si="381">F908+Y908</f>
        <v>0</v>
      </c>
      <c r="F908" s="57">
        <f t="shared" ref="F908:F919" si="382">SUM(G908:X908)</f>
        <v>0</v>
      </c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7">
        <f t="shared" ref="Y908:Y919" si="383">SUM(Z908:AE908)</f>
        <v>0</v>
      </c>
      <c r="Z908" s="58"/>
      <c r="AA908" s="58"/>
      <c r="AB908" s="58"/>
      <c r="AC908" s="58"/>
      <c r="AD908" s="58"/>
      <c r="AE908" s="58"/>
      <c r="AK908" s="21">
        <f t="shared" ca="1" si="373"/>
        <v>1</v>
      </c>
    </row>
    <row r="909" spans="1:37" s="73" customFormat="1" hidden="1">
      <c r="A909" s="54">
        <f t="shared" si="375"/>
        <v>3</v>
      </c>
      <c r="B909" s="78"/>
      <c r="C909" s="155" t="s">
        <v>125</v>
      </c>
      <c r="D909" s="80" t="s">
        <v>126</v>
      </c>
      <c r="E909" s="57">
        <f t="shared" si="381"/>
        <v>0</v>
      </c>
      <c r="F909" s="57">
        <f t="shared" si="382"/>
        <v>0</v>
      </c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7">
        <f t="shared" si="383"/>
        <v>0</v>
      </c>
      <c r="Z909" s="58"/>
      <c r="AA909" s="58"/>
      <c r="AB909" s="58"/>
      <c r="AC909" s="58"/>
      <c r="AD909" s="58"/>
      <c r="AE909" s="58"/>
      <c r="AK909" s="21">
        <f t="shared" ca="1" si="373"/>
        <v>1</v>
      </c>
    </row>
    <row r="910" spans="1:37" s="73" customFormat="1" hidden="1">
      <c r="A910" s="54">
        <f t="shared" si="375"/>
        <v>3</v>
      </c>
      <c r="B910" s="78"/>
      <c r="C910" s="155" t="s">
        <v>472</v>
      </c>
      <c r="D910" s="80" t="s">
        <v>127</v>
      </c>
      <c r="E910" s="57">
        <f t="shared" si="381"/>
        <v>0</v>
      </c>
      <c r="F910" s="57">
        <f t="shared" si="382"/>
        <v>0</v>
      </c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7">
        <f t="shared" si="383"/>
        <v>0</v>
      </c>
      <c r="Z910" s="58"/>
      <c r="AA910" s="58"/>
      <c r="AB910" s="58"/>
      <c r="AC910" s="58"/>
      <c r="AD910" s="58"/>
      <c r="AE910" s="58"/>
      <c r="AK910" s="21">
        <f t="shared" ca="1" si="373"/>
        <v>1</v>
      </c>
    </row>
    <row r="911" spans="1:37" s="73" customFormat="1" ht="25.5" hidden="1">
      <c r="A911" s="54">
        <f t="shared" si="375"/>
        <v>3</v>
      </c>
      <c r="B911" s="78"/>
      <c r="C911" s="155" t="s">
        <v>128</v>
      </c>
      <c r="D911" s="80" t="s">
        <v>129</v>
      </c>
      <c r="E911" s="57">
        <f t="shared" si="381"/>
        <v>0</v>
      </c>
      <c r="F911" s="57">
        <f t="shared" si="382"/>
        <v>0</v>
      </c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7">
        <f t="shared" si="383"/>
        <v>0</v>
      </c>
      <c r="Z911" s="58"/>
      <c r="AA911" s="58"/>
      <c r="AB911" s="58"/>
      <c r="AC911" s="58"/>
      <c r="AD911" s="58"/>
      <c r="AE911" s="58"/>
      <c r="AK911" s="21">
        <f t="shared" ca="1" si="373"/>
        <v>1</v>
      </c>
    </row>
    <row r="912" spans="1:37" s="73" customFormat="1" hidden="1">
      <c r="A912" s="54">
        <f t="shared" si="375"/>
        <v>3</v>
      </c>
      <c r="B912" s="78"/>
      <c r="C912" s="81" t="s">
        <v>130</v>
      </c>
      <c r="D912" s="80" t="s">
        <v>58</v>
      </c>
      <c r="E912" s="57">
        <f t="shared" si="381"/>
        <v>0</v>
      </c>
      <c r="F912" s="57">
        <f t="shared" si="382"/>
        <v>0</v>
      </c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7">
        <f t="shared" si="383"/>
        <v>0</v>
      </c>
      <c r="Z912" s="58"/>
      <c r="AA912" s="58"/>
      <c r="AB912" s="58"/>
      <c r="AC912" s="58"/>
      <c r="AD912" s="58"/>
      <c r="AE912" s="58"/>
      <c r="AK912" s="21">
        <f t="shared" ca="1" si="373"/>
        <v>1</v>
      </c>
    </row>
    <row r="913" spans="1:37" s="73" customFormat="1" hidden="1">
      <c r="A913" s="54">
        <f t="shared" si="375"/>
        <v>3</v>
      </c>
      <c r="B913" s="78"/>
      <c r="C913" s="82" t="s">
        <v>131</v>
      </c>
      <c r="D913" s="79" t="s">
        <v>60</v>
      </c>
      <c r="E913" s="57">
        <f t="shared" si="381"/>
        <v>0</v>
      </c>
      <c r="F913" s="57">
        <f t="shared" si="382"/>
        <v>0</v>
      </c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7">
        <f t="shared" si="383"/>
        <v>0</v>
      </c>
      <c r="Z913" s="58"/>
      <c r="AA913" s="58"/>
      <c r="AB913" s="58"/>
      <c r="AC913" s="58"/>
      <c r="AD913" s="58"/>
      <c r="AE913" s="58"/>
      <c r="AK913" s="21">
        <f t="shared" ca="1" si="373"/>
        <v>1</v>
      </c>
    </row>
    <row r="914" spans="1:37" s="73" customFormat="1" hidden="1">
      <c r="A914" s="54">
        <f t="shared" si="375"/>
        <v>3</v>
      </c>
      <c r="B914" s="78"/>
      <c r="C914" s="82" t="s">
        <v>312</v>
      </c>
      <c r="D914" s="79" t="s">
        <v>71</v>
      </c>
      <c r="E914" s="57">
        <f t="shared" si="381"/>
        <v>0</v>
      </c>
      <c r="F914" s="57">
        <f t="shared" si="382"/>
        <v>0</v>
      </c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7">
        <f t="shared" si="383"/>
        <v>0</v>
      </c>
      <c r="Z914" s="58"/>
      <c r="AA914" s="58"/>
      <c r="AB914" s="58"/>
      <c r="AC914" s="58"/>
      <c r="AD914" s="58"/>
      <c r="AE914" s="58"/>
      <c r="AK914" s="21">
        <f t="shared" ca="1" si="373"/>
        <v>1</v>
      </c>
    </row>
    <row r="915" spans="1:37" s="73" customFormat="1" hidden="1">
      <c r="A915" s="54">
        <f t="shared" si="375"/>
        <v>3</v>
      </c>
      <c r="B915" s="83"/>
      <c r="C915" s="87" t="s">
        <v>137</v>
      </c>
      <c r="D915" s="85" t="s">
        <v>99</v>
      </c>
      <c r="E915" s="57">
        <f t="shared" si="381"/>
        <v>0</v>
      </c>
      <c r="F915" s="57">
        <f t="shared" si="382"/>
        <v>0</v>
      </c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7">
        <f t="shared" si="383"/>
        <v>0</v>
      </c>
      <c r="Z915" s="58"/>
      <c r="AA915" s="58"/>
      <c r="AB915" s="58"/>
      <c r="AC915" s="58"/>
      <c r="AD915" s="58"/>
      <c r="AE915" s="58"/>
      <c r="AK915" s="21">
        <f t="shared" ca="1" si="373"/>
        <v>1</v>
      </c>
    </row>
    <row r="916" spans="1:37" s="73" customFormat="1" hidden="1">
      <c r="A916" s="54">
        <f t="shared" si="375"/>
        <v>3</v>
      </c>
      <c r="B916" s="59"/>
      <c r="C916" s="84" t="s">
        <v>473</v>
      </c>
      <c r="D916" s="72"/>
      <c r="E916" s="53">
        <f t="shared" ref="E916:AE916" si="384">SUBTOTAL(9,E917:E918)</f>
        <v>0</v>
      </c>
      <c r="F916" s="53">
        <f t="shared" si="384"/>
        <v>0</v>
      </c>
      <c r="G916" s="53">
        <f t="shared" si="384"/>
        <v>0</v>
      </c>
      <c r="H916" s="53">
        <f t="shared" si="384"/>
        <v>0</v>
      </c>
      <c r="I916" s="53">
        <f t="shared" si="384"/>
        <v>0</v>
      </c>
      <c r="J916" s="53">
        <f t="shared" si="384"/>
        <v>0</v>
      </c>
      <c r="K916" s="53">
        <f t="shared" si="384"/>
        <v>0</v>
      </c>
      <c r="L916" s="53">
        <f t="shared" si="384"/>
        <v>0</v>
      </c>
      <c r="M916" s="53">
        <f t="shared" si="384"/>
        <v>0</v>
      </c>
      <c r="N916" s="53">
        <f t="shared" si="384"/>
        <v>0</v>
      </c>
      <c r="O916" s="53">
        <f t="shared" si="384"/>
        <v>0</v>
      </c>
      <c r="P916" s="53">
        <f t="shared" si="384"/>
        <v>0</v>
      </c>
      <c r="Q916" s="53">
        <f t="shared" si="384"/>
        <v>0</v>
      </c>
      <c r="R916" s="53">
        <f t="shared" si="384"/>
        <v>0</v>
      </c>
      <c r="S916" s="53">
        <f t="shared" si="384"/>
        <v>0</v>
      </c>
      <c r="T916" s="53">
        <f t="shared" si="384"/>
        <v>0</v>
      </c>
      <c r="U916" s="53">
        <f t="shared" si="384"/>
        <v>0</v>
      </c>
      <c r="V916" s="53">
        <f t="shared" si="384"/>
        <v>0</v>
      </c>
      <c r="W916" s="53">
        <f t="shared" si="384"/>
        <v>0</v>
      </c>
      <c r="X916" s="53">
        <f t="shared" si="384"/>
        <v>0</v>
      </c>
      <c r="Y916" s="53">
        <f t="shared" si="384"/>
        <v>0</v>
      </c>
      <c r="Z916" s="53">
        <f t="shared" si="384"/>
        <v>0</v>
      </c>
      <c r="AA916" s="53">
        <f t="shared" si="384"/>
        <v>0</v>
      </c>
      <c r="AB916" s="53">
        <f t="shared" si="384"/>
        <v>0</v>
      </c>
      <c r="AC916" s="53">
        <f t="shared" si="384"/>
        <v>0</v>
      </c>
      <c r="AD916" s="53">
        <f t="shared" si="384"/>
        <v>0</v>
      </c>
      <c r="AE916" s="53">
        <f t="shared" si="384"/>
        <v>0</v>
      </c>
      <c r="AK916" s="21">
        <f t="shared" ca="1" si="373"/>
        <v>0</v>
      </c>
    </row>
    <row r="917" spans="1:37" s="73" customFormat="1" hidden="1">
      <c r="A917" s="54">
        <f t="shared" si="375"/>
        <v>3</v>
      </c>
      <c r="B917" s="83"/>
      <c r="C917" s="86" t="s">
        <v>474</v>
      </c>
      <c r="D917" s="88" t="s">
        <v>140</v>
      </c>
      <c r="E917" s="57">
        <f t="shared" si="381"/>
        <v>0</v>
      </c>
      <c r="F917" s="57">
        <f t="shared" si="382"/>
        <v>0</v>
      </c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7">
        <f t="shared" si="383"/>
        <v>0</v>
      </c>
      <c r="Z917" s="58"/>
      <c r="AA917" s="58"/>
      <c r="AB917" s="58"/>
      <c r="AC917" s="58"/>
      <c r="AD917" s="58"/>
      <c r="AE917" s="58"/>
      <c r="AK917" s="21">
        <f t="shared" ca="1" si="373"/>
        <v>1</v>
      </c>
    </row>
    <row r="918" spans="1:37" s="73" customFormat="1" ht="25.5" hidden="1">
      <c r="A918" s="54">
        <f t="shared" si="375"/>
        <v>3</v>
      </c>
      <c r="B918" s="83"/>
      <c r="C918" s="86" t="s">
        <v>476</v>
      </c>
      <c r="D918" s="85" t="s">
        <v>112</v>
      </c>
      <c r="E918" s="57">
        <f t="shared" si="381"/>
        <v>0</v>
      </c>
      <c r="F918" s="57">
        <f t="shared" si="382"/>
        <v>0</v>
      </c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7">
        <f t="shared" si="383"/>
        <v>0</v>
      </c>
      <c r="Z918" s="58"/>
      <c r="AA918" s="58"/>
      <c r="AB918" s="58"/>
      <c r="AC918" s="58"/>
      <c r="AD918" s="58"/>
      <c r="AE918" s="58"/>
      <c r="AK918" s="21">
        <f t="shared" ca="1" si="373"/>
        <v>1</v>
      </c>
    </row>
    <row r="919" spans="1:37" s="73" customFormat="1" ht="25.5" hidden="1">
      <c r="A919" s="54">
        <f t="shared" si="375"/>
        <v>3</v>
      </c>
      <c r="B919" s="83"/>
      <c r="C919" s="84" t="s">
        <v>142</v>
      </c>
      <c r="D919" s="85" t="s">
        <v>113</v>
      </c>
      <c r="E919" s="57">
        <f t="shared" si="381"/>
        <v>0</v>
      </c>
      <c r="F919" s="57">
        <f t="shared" si="382"/>
        <v>0</v>
      </c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7">
        <f t="shared" si="383"/>
        <v>0</v>
      </c>
      <c r="Z919" s="58"/>
      <c r="AA919" s="58"/>
      <c r="AB919" s="58"/>
      <c r="AC919" s="58"/>
      <c r="AD919" s="58"/>
      <c r="AE919" s="58"/>
      <c r="AK919" s="21">
        <f t="shared" ca="1" si="373"/>
        <v>1</v>
      </c>
    </row>
    <row r="920" spans="1:37" s="73" customFormat="1" hidden="1">
      <c r="A920" s="54">
        <f t="shared" si="375"/>
        <v>3</v>
      </c>
      <c r="B920" s="56" t="s">
        <v>74</v>
      </c>
      <c r="C920" s="74" t="s">
        <v>313</v>
      </c>
      <c r="D920" s="85" t="s">
        <v>143</v>
      </c>
      <c r="E920" s="57">
        <f t="shared" ref="E920:AE920" si="385">SUBTOTAL(9,E921:E922)</f>
        <v>0</v>
      </c>
      <c r="F920" s="57">
        <f t="shared" si="385"/>
        <v>0</v>
      </c>
      <c r="G920" s="53">
        <f t="shared" si="385"/>
        <v>0</v>
      </c>
      <c r="H920" s="53">
        <f t="shared" si="385"/>
        <v>0</v>
      </c>
      <c r="I920" s="53">
        <f t="shared" si="385"/>
        <v>0</v>
      </c>
      <c r="J920" s="53">
        <f t="shared" si="385"/>
        <v>0</v>
      </c>
      <c r="K920" s="53">
        <f t="shared" si="385"/>
        <v>0</v>
      </c>
      <c r="L920" s="53">
        <f t="shared" si="385"/>
        <v>0</v>
      </c>
      <c r="M920" s="53">
        <f t="shared" si="385"/>
        <v>0</v>
      </c>
      <c r="N920" s="53">
        <f t="shared" si="385"/>
        <v>0</v>
      </c>
      <c r="O920" s="53">
        <f t="shared" si="385"/>
        <v>0</v>
      </c>
      <c r="P920" s="53">
        <f t="shared" si="385"/>
        <v>0</v>
      </c>
      <c r="Q920" s="53">
        <f t="shared" si="385"/>
        <v>0</v>
      </c>
      <c r="R920" s="53">
        <f t="shared" si="385"/>
        <v>0</v>
      </c>
      <c r="S920" s="53">
        <f t="shared" si="385"/>
        <v>0</v>
      </c>
      <c r="T920" s="53">
        <f t="shared" si="385"/>
        <v>0</v>
      </c>
      <c r="U920" s="53">
        <f t="shared" si="385"/>
        <v>0</v>
      </c>
      <c r="V920" s="53">
        <f t="shared" si="385"/>
        <v>0</v>
      </c>
      <c r="W920" s="53">
        <f t="shared" si="385"/>
        <v>0</v>
      </c>
      <c r="X920" s="53">
        <f t="shared" si="385"/>
        <v>0</v>
      </c>
      <c r="Y920" s="57">
        <f t="shared" si="385"/>
        <v>0</v>
      </c>
      <c r="Z920" s="53">
        <f t="shared" si="385"/>
        <v>0</v>
      </c>
      <c r="AA920" s="53">
        <f t="shared" si="385"/>
        <v>0</v>
      </c>
      <c r="AB920" s="53">
        <f t="shared" si="385"/>
        <v>0</v>
      </c>
      <c r="AC920" s="53">
        <f t="shared" si="385"/>
        <v>0</v>
      </c>
      <c r="AD920" s="53">
        <f t="shared" si="385"/>
        <v>0</v>
      </c>
      <c r="AE920" s="53">
        <f t="shared" si="385"/>
        <v>0</v>
      </c>
      <c r="AK920" s="21">
        <f t="shared" ca="1" si="373"/>
        <v>0</v>
      </c>
    </row>
    <row r="921" spans="1:37" s="73" customFormat="1" hidden="1">
      <c r="A921" s="54">
        <f>IF(MAX(E921:AF921)=0,IF(MIN(E921:AF921)=0,3,2),2)</f>
        <v>3</v>
      </c>
      <c r="B921" s="83"/>
      <c r="C921" s="87" t="s">
        <v>314</v>
      </c>
      <c r="D921" s="88" t="s">
        <v>315</v>
      </c>
      <c r="E921" s="57">
        <f>F921+Y921</f>
        <v>0</v>
      </c>
      <c r="F921" s="57">
        <f>SUM(G921:X921)</f>
        <v>0</v>
      </c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7">
        <f>SUM(Z921:AE921)</f>
        <v>0</v>
      </c>
      <c r="Z921" s="58"/>
      <c r="AA921" s="58"/>
      <c r="AB921" s="58"/>
      <c r="AC921" s="58"/>
      <c r="AD921" s="58"/>
      <c r="AE921" s="58"/>
      <c r="AK921" s="21">
        <f t="shared" ca="1" si="373"/>
        <v>1</v>
      </c>
    </row>
    <row r="922" spans="1:37" s="73" customFormat="1" hidden="1">
      <c r="A922" s="54">
        <f>IF(MAX(E922:AF922)=0,IF(MIN(E922:AF922)=0,3,2),2)</f>
        <v>3</v>
      </c>
      <c r="B922" s="83"/>
      <c r="C922" s="87" t="s">
        <v>316</v>
      </c>
      <c r="D922" s="88" t="s">
        <v>317</v>
      </c>
      <c r="E922" s="57">
        <f>F922+Y922</f>
        <v>0</v>
      </c>
      <c r="F922" s="57">
        <f>SUM(G922:X922)</f>
        <v>0</v>
      </c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7">
        <f>SUM(Z922:AE922)</f>
        <v>0</v>
      </c>
      <c r="Z922" s="58"/>
      <c r="AA922" s="58"/>
      <c r="AB922" s="58"/>
      <c r="AC922" s="58"/>
      <c r="AD922" s="58"/>
      <c r="AE922" s="58"/>
      <c r="AK922" s="21">
        <f t="shared" ca="1" si="373"/>
        <v>1</v>
      </c>
    </row>
    <row r="923" spans="1:37" s="73" customFormat="1" hidden="1">
      <c r="A923" s="54">
        <f t="shared" si="375"/>
        <v>3</v>
      </c>
      <c r="B923" s="56" t="s">
        <v>111</v>
      </c>
      <c r="C923" s="74" t="s">
        <v>144</v>
      </c>
      <c r="D923" s="85"/>
      <c r="E923" s="53">
        <f t="shared" ref="E923:AE923" si="386">SUBTOTAL(9,E924:E928)</f>
        <v>0</v>
      </c>
      <c r="F923" s="53">
        <f t="shared" si="386"/>
        <v>0</v>
      </c>
      <c r="G923" s="53">
        <f t="shared" si="386"/>
        <v>0</v>
      </c>
      <c r="H923" s="53">
        <f t="shared" si="386"/>
        <v>0</v>
      </c>
      <c r="I923" s="53">
        <f t="shared" si="386"/>
        <v>0</v>
      </c>
      <c r="J923" s="53">
        <f t="shared" si="386"/>
        <v>0</v>
      </c>
      <c r="K923" s="53">
        <f t="shared" si="386"/>
        <v>0</v>
      </c>
      <c r="L923" s="53">
        <f t="shared" si="386"/>
        <v>0</v>
      </c>
      <c r="M923" s="53">
        <f t="shared" si="386"/>
        <v>0</v>
      </c>
      <c r="N923" s="53">
        <f t="shared" si="386"/>
        <v>0</v>
      </c>
      <c r="O923" s="53">
        <f t="shared" si="386"/>
        <v>0</v>
      </c>
      <c r="P923" s="53">
        <f t="shared" si="386"/>
        <v>0</v>
      </c>
      <c r="Q923" s="53">
        <f t="shared" si="386"/>
        <v>0</v>
      </c>
      <c r="R923" s="53">
        <f t="shared" si="386"/>
        <v>0</v>
      </c>
      <c r="S923" s="53">
        <f t="shared" si="386"/>
        <v>0</v>
      </c>
      <c r="T923" s="53">
        <f t="shared" si="386"/>
        <v>0</v>
      </c>
      <c r="U923" s="53">
        <f t="shared" si="386"/>
        <v>0</v>
      </c>
      <c r="V923" s="53">
        <f t="shared" si="386"/>
        <v>0</v>
      </c>
      <c r="W923" s="53">
        <f t="shared" si="386"/>
        <v>0</v>
      </c>
      <c r="X923" s="53">
        <f t="shared" si="386"/>
        <v>0</v>
      </c>
      <c r="Y923" s="53">
        <f t="shared" si="386"/>
        <v>0</v>
      </c>
      <c r="Z923" s="53">
        <f t="shared" si="386"/>
        <v>0</v>
      </c>
      <c r="AA923" s="53">
        <f t="shared" si="386"/>
        <v>0</v>
      </c>
      <c r="AB923" s="53">
        <f t="shared" si="386"/>
        <v>0</v>
      </c>
      <c r="AC923" s="53">
        <f t="shared" si="386"/>
        <v>0</v>
      </c>
      <c r="AD923" s="53">
        <f t="shared" si="386"/>
        <v>0</v>
      </c>
      <c r="AE923" s="53">
        <f t="shared" si="386"/>
        <v>0</v>
      </c>
      <c r="AK923" s="21">
        <f t="shared" ca="1" si="373"/>
        <v>0</v>
      </c>
    </row>
    <row r="924" spans="1:37" s="73" customFormat="1" hidden="1">
      <c r="A924" s="54">
        <f t="shared" si="375"/>
        <v>3</v>
      </c>
      <c r="B924" s="83"/>
      <c r="C924" s="87" t="s">
        <v>145</v>
      </c>
      <c r="D924" s="88" t="s">
        <v>146</v>
      </c>
      <c r="E924" s="57">
        <f>F924+Y924</f>
        <v>0</v>
      </c>
      <c r="F924" s="57">
        <f>SUM(G924:X924)</f>
        <v>0</v>
      </c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7">
        <f>SUM(Z924:AE924)</f>
        <v>0</v>
      </c>
      <c r="Z924" s="58"/>
      <c r="AA924" s="58"/>
      <c r="AB924" s="58"/>
      <c r="AC924" s="58"/>
      <c r="AD924" s="58"/>
      <c r="AE924" s="58"/>
      <c r="AK924" s="21">
        <f t="shared" ca="1" si="373"/>
        <v>1</v>
      </c>
    </row>
    <row r="925" spans="1:37" s="73" customFormat="1" hidden="1">
      <c r="A925" s="54">
        <f t="shared" si="375"/>
        <v>3</v>
      </c>
      <c r="B925" s="83"/>
      <c r="C925" s="87" t="s">
        <v>147</v>
      </c>
      <c r="D925" s="88" t="s">
        <v>148</v>
      </c>
      <c r="E925" s="57">
        <f>F925+Y925</f>
        <v>0</v>
      </c>
      <c r="F925" s="57">
        <f>SUM(G925:X925)</f>
        <v>0</v>
      </c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7">
        <f>SUM(Z925:AE925)</f>
        <v>0</v>
      </c>
      <c r="Z925" s="58"/>
      <c r="AA925" s="58"/>
      <c r="AB925" s="58"/>
      <c r="AC925" s="58"/>
      <c r="AD925" s="58"/>
      <c r="AE925" s="58"/>
      <c r="AK925" s="21">
        <f t="shared" ca="1" si="373"/>
        <v>1</v>
      </c>
    </row>
    <row r="926" spans="1:37" s="73" customFormat="1" hidden="1">
      <c r="A926" s="54">
        <f t="shared" si="375"/>
        <v>3</v>
      </c>
      <c r="B926" s="83"/>
      <c r="C926" s="87" t="s">
        <v>149</v>
      </c>
      <c r="D926" s="88" t="s">
        <v>150</v>
      </c>
      <c r="E926" s="57">
        <f>F926+Y926</f>
        <v>0</v>
      </c>
      <c r="F926" s="57">
        <f>SUM(G926:X926)</f>
        <v>0</v>
      </c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7">
        <f>SUM(Z926:AE926)</f>
        <v>0</v>
      </c>
      <c r="Z926" s="58"/>
      <c r="AA926" s="58"/>
      <c r="AB926" s="58"/>
      <c r="AC926" s="58"/>
      <c r="AD926" s="58"/>
      <c r="AE926" s="58"/>
      <c r="AK926" s="21">
        <f t="shared" ca="1" si="373"/>
        <v>1</v>
      </c>
    </row>
    <row r="927" spans="1:37" s="73" customFormat="1" hidden="1">
      <c r="A927" s="54">
        <f t="shared" si="375"/>
        <v>3</v>
      </c>
      <c r="B927" s="83"/>
      <c r="C927" s="87" t="s">
        <v>151</v>
      </c>
      <c r="D927" s="88" t="s">
        <v>152</v>
      </c>
      <c r="E927" s="57">
        <f>F927+Y927</f>
        <v>0</v>
      </c>
      <c r="F927" s="57">
        <f>SUM(G927:X927)</f>
        <v>0</v>
      </c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7">
        <f>SUM(Z927:AE927)</f>
        <v>0</v>
      </c>
      <c r="Z927" s="58"/>
      <c r="AA927" s="58"/>
      <c r="AB927" s="58"/>
      <c r="AC927" s="58"/>
      <c r="AD927" s="58"/>
      <c r="AE927" s="58"/>
      <c r="AK927" s="21">
        <f t="shared" ca="1" si="373"/>
        <v>1</v>
      </c>
    </row>
    <row r="928" spans="1:37" s="73" customFormat="1" hidden="1">
      <c r="A928" s="54">
        <f t="shared" si="375"/>
        <v>3</v>
      </c>
      <c r="B928" s="83"/>
      <c r="C928" s="87" t="s">
        <v>153</v>
      </c>
      <c r="D928" s="88" t="s">
        <v>154</v>
      </c>
      <c r="E928" s="57">
        <f>F928+Y928</f>
        <v>0</v>
      </c>
      <c r="F928" s="57">
        <f>SUM(G928:X928)</f>
        <v>0</v>
      </c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7">
        <f>SUM(Z928:AE928)</f>
        <v>0</v>
      </c>
      <c r="Z928" s="58"/>
      <c r="AA928" s="58"/>
      <c r="AB928" s="58"/>
      <c r="AC928" s="58"/>
      <c r="AD928" s="58"/>
      <c r="AE928" s="58"/>
      <c r="AK928" s="21">
        <f t="shared" ca="1" si="373"/>
        <v>1</v>
      </c>
    </row>
    <row r="929" spans="1:37" s="73" customFormat="1" hidden="1">
      <c r="A929" s="137">
        <f>A930</f>
        <v>3</v>
      </c>
      <c r="B929" s="64"/>
      <c r="C929" s="91"/>
      <c r="D929" s="65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K929" s="21">
        <f t="shared" ca="1" si="373"/>
        <v>0</v>
      </c>
    </row>
    <row r="930" spans="1:37" s="73" customFormat="1" hidden="1">
      <c r="A930" s="137">
        <f>A933</f>
        <v>3</v>
      </c>
      <c r="B930" s="64"/>
      <c r="C930" s="93" t="s">
        <v>165</v>
      </c>
      <c r="D930" s="65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K930" s="21">
        <f t="shared" ca="1" si="373"/>
        <v>0</v>
      </c>
    </row>
    <row r="931" spans="1:37" s="73" customFormat="1" hidden="1">
      <c r="A931" s="54">
        <f>IF(MAX(E931:AF931)=0,IF(MIN(E931:AF931)=0,3,2),2)</f>
        <v>3</v>
      </c>
      <c r="B931" s="64"/>
      <c r="C931" s="91" t="s">
        <v>166</v>
      </c>
      <c r="D931" s="88"/>
      <c r="E931" s="94">
        <f t="shared" ref="E931:AE931" si="387">E933+E940</f>
        <v>0</v>
      </c>
      <c r="F931" s="94">
        <f t="shared" si="387"/>
        <v>0</v>
      </c>
      <c r="G931" s="94">
        <f t="shared" si="387"/>
        <v>0</v>
      </c>
      <c r="H931" s="94">
        <f t="shared" si="387"/>
        <v>0</v>
      </c>
      <c r="I931" s="94">
        <f t="shared" si="387"/>
        <v>0</v>
      </c>
      <c r="J931" s="94">
        <f t="shared" si="387"/>
        <v>0</v>
      </c>
      <c r="K931" s="94">
        <f t="shared" si="387"/>
        <v>0</v>
      </c>
      <c r="L931" s="94">
        <f t="shared" si="387"/>
        <v>0</v>
      </c>
      <c r="M931" s="94">
        <f t="shared" si="387"/>
        <v>0</v>
      </c>
      <c r="N931" s="94">
        <f t="shared" si="387"/>
        <v>0</v>
      </c>
      <c r="O931" s="94">
        <f t="shared" si="387"/>
        <v>0</v>
      </c>
      <c r="P931" s="94">
        <f t="shared" si="387"/>
        <v>0</v>
      </c>
      <c r="Q931" s="94">
        <f t="shared" si="387"/>
        <v>0</v>
      </c>
      <c r="R931" s="94">
        <f t="shared" si="387"/>
        <v>0</v>
      </c>
      <c r="S931" s="94">
        <f t="shared" si="387"/>
        <v>0</v>
      </c>
      <c r="T931" s="94">
        <f t="shared" si="387"/>
        <v>0</v>
      </c>
      <c r="U931" s="94">
        <f t="shared" si="387"/>
        <v>0</v>
      </c>
      <c r="V931" s="94">
        <f t="shared" si="387"/>
        <v>0</v>
      </c>
      <c r="W931" s="94">
        <f t="shared" si="387"/>
        <v>0</v>
      </c>
      <c r="X931" s="94">
        <f t="shared" si="387"/>
        <v>0</v>
      </c>
      <c r="Y931" s="94">
        <f t="shared" si="387"/>
        <v>0</v>
      </c>
      <c r="Z931" s="94">
        <f t="shared" si="387"/>
        <v>0</v>
      </c>
      <c r="AA931" s="94">
        <f t="shared" si="387"/>
        <v>0</v>
      </c>
      <c r="AB931" s="94">
        <f t="shared" si="387"/>
        <v>0</v>
      </c>
      <c r="AC931" s="94">
        <f t="shared" si="387"/>
        <v>0</v>
      </c>
      <c r="AD931" s="94">
        <f t="shared" si="387"/>
        <v>0</v>
      </c>
      <c r="AE931" s="94">
        <f t="shared" si="387"/>
        <v>0</v>
      </c>
      <c r="AK931" s="21">
        <f t="shared" ca="1" si="373"/>
        <v>0</v>
      </c>
    </row>
    <row r="932" spans="1:37" s="73" customFormat="1" hidden="1">
      <c r="A932" s="54">
        <f>IF(MAX(E932:AF932)=0,IF(MIN(E932:AF932)=0,3,2),2)</f>
        <v>3</v>
      </c>
      <c r="B932" s="64"/>
      <c r="C932" s="91" t="s">
        <v>167</v>
      </c>
      <c r="D932" s="88"/>
      <c r="E932" s="94">
        <f t="shared" ref="E932:AE932" si="388">E936+E941</f>
        <v>0</v>
      </c>
      <c r="F932" s="94">
        <f t="shared" si="388"/>
        <v>0</v>
      </c>
      <c r="G932" s="94">
        <f t="shared" si="388"/>
        <v>0</v>
      </c>
      <c r="H932" s="94">
        <f t="shared" si="388"/>
        <v>0</v>
      </c>
      <c r="I932" s="94">
        <f t="shared" si="388"/>
        <v>0</v>
      </c>
      <c r="J932" s="94">
        <f t="shared" si="388"/>
        <v>0</v>
      </c>
      <c r="K932" s="94">
        <f t="shared" si="388"/>
        <v>0</v>
      </c>
      <c r="L932" s="94">
        <f t="shared" si="388"/>
        <v>0</v>
      </c>
      <c r="M932" s="94">
        <f t="shared" si="388"/>
        <v>0</v>
      </c>
      <c r="N932" s="94">
        <f t="shared" si="388"/>
        <v>0</v>
      </c>
      <c r="O932" s="94">
        <f t="shared" si="388"/>
        <v>0</v>
      </c>
      <c r="P932" s="94">
        <f t="shared" si="388"/>
        <v>0</v>
      </c>
      <c r="Q932" s="94">
        <f t="shared" si="388"/>
        <v>0</v>
      </c>
      <c r="R932" s="94">
        <f t="shared" si="388"/>
        <v>0</v>
      </c>
      <c r="S932" s="94">
        <f t="shared" si="388"/>
        <v>0</v>
      </c>
      <c r="T932" s="94">
        <f t="shared" si="388"/>
        <v>0</v>
      </c>
      <c r="U932" s="94">
        <f t="shared" si="388"/>
        <v>0</v>
      </c>
      <c r="V932" s="94">
        <f t="shared" si="388"/>
        <v>0</v>
      </c>
      <c r="W932" s="94">
        <f t="shared" si="388"/>
        <v>0</v>
      </c>
      <c r="X932" s="94">
        <f t="shared" si="388"/>
        <v>0</v>
      </c>
      <c r="Y932" s="94">
        <f t="shared" si="388"/>
        <v>0</v>
      </c>
      <c r="Z932" s="94">
        <f t="shared" si="388"/>
        <v>0</v>
      </c>
      <c r="AA932" s="94">
        <f t="shared" si="388"/>
        <v>0</v>
      </c>
      <c r="AB932" s="94">
        <f t="shared" si="388"/>
        <v>0</v>
      </c>
      <c r="AC932" s="94">
        <f t="shared" si="388"/>
        <v>0</v>
      </c>
      <c r="AD932" s="94">
        <f t="shared" si="388"/>
        <v>0</v>
      </c>
      <c r="AE932" s="94">
        <f t="shared" si="388"/>
        <v>0</v>
      </c>
      <c r="AK932" s="21">
        <f t="shared" ca="1" si="373"/>
        <v>0</v>
      </c>
    </row>
    <row r="933" spans="1:37" s="73" customFormat="1" hidden="1">
      <c r="A933" s="54">
        <f t="shared" ref="A933:A941" si="389">IF(MAX(E933:AF933)=0,IF(MIN(E933:AF933)=0,3,2),2)</f>
        <v>3</v>
      </c>
      <c r="B933" s="64"/>
      <c r="C933" s="91" t="s">
        <v>168</v>
      </c>
      <c r="D933" s="88"/>
      <c r="E933" s="94">
        <f t="shared" ref="E933:AE933" si="390">SUM(E934:E935)</f>
        <v>0</v>
      </c>
      <c r="F933" s="94">
        <f t="shared" si="390"/>
        <v>0</v>
      </c>
      <c r="G933" s="94">
        <f t="shared" si="390"/>
        <v>0</v>
      </c>
      <c r="H933" s="94">
        <f t="shared" si="390"/>
        <v>0</v>
      </c>
      <c r="I933" s="94">
        <f t="shared" si="390"/>
        <v>0</v>
      </c>
      <c r="J933" s="94">
        <f t="shared" si="390"/>
        <v>0</v>
      </c>
      <c r="K933" s="94">
        <f t="shared" si="390"/>
        <v>0</v>
      </c>
      <c r="L933" s="94">
        <f t="shared" si="390"/>
        <v>0</v>
      </c>
      <c r="M933" s="94">
        <f t="shared" si="390"/>
        <v>0</v>
      </c>
      <c r="N933" s="94">
        <f t="shared" si="390"/>
        <v>0</v>
      </c>
      <c r="O933" s="94">
        <f t="shared" si="390"/>
        <v>0</v>
      </c>
      <c r="P933" s="94">
        <f t="shared" si="390"/>
        <v>0</v>
      </c>
      <c r="Q933" s="94">
        <f t="shared" si="390"/>
        <v>0</v>
      </c>
      <c r="R933" s="94">
        <f t="shared" si="390"/>
        <v>0</v>
      </c>
      <c r="S933" s="94">
        <f t="shared" si="390"/>
        <v>0</v>
      </c>
      <c r="T933" s="94">
        <f t="shared" si="390"/>
        <v>0</v>
      </c>
      <c r="U933" s="94">
        <f t="shared" si="390"/>
        <v>0</v>
      </c>
      <c r="V933" s="94">
        <f t="shared" si="390"/>
        <v>0</v>
      </c>
      <c r="W933" s="94">
        <f t="shared" si="390"/>
        <v>0</v>
      </c>
      <c r="X933" s="94">
        <f t="shared" si="390"/>
        <v>0</v>
      </c>
      <c r="Y933" s="94">
        <f t="shared" si="390"/>
        <v>0</v>
      </c>
      <c r="Z933" s="94">
        <f t="shared" si="390"/>
        <v>0</v>
      </c>
      <c r="AA933" s="94">
        <f t="shared" si="390"/>
        <v>0</v>
      </c>
      <c r="AB933" s="94">
        <f t="shared" si="390"/>
        <v>0</v>
      </c>
      <c r="AC933" s="94">
        <f t="shared" si="390"/>
        <v>0</v>
      </c>
      <c r="AD933" s="94">
        <f t="shared" si="390"/>
        <v>0</v>
      </c>
      <c r="AE933" s="94">
        <f t="shared" si="390"/>
        <v>0</v>
      </c>
      <c r="AK933" s="21">
        <f t="shared" ca="1" si="373"/>
        <v>0</v>
      </c>
    </row>
    <row r="934" spans="1:37" s="73" customFormat="1" hidden="1">
      <c r="A934" s="54">
        <f t="shared" si="389"/>
        <v>3</v>
      </c>
      <c r="B934" s="64"/>
      <c r="C934" s="95" t="s">
        <v>169</v>
      </c>
      <c r="D934" s="88"/>
      <c r="E934" s="57">
        <f>F934+Y934</f>
        <v>0</v>
      </c>
      <c r="F934" s="57">
        <f>SUM(G934:X934)</f>
        <v>0</v>
      </c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7">
        <f>SUM(Z934:AE934)</f>
        <v>0</v>
      </c>
      <c r="Z934" s="58"/>
      <c r="AA934" s="58"/>
      <c r="AB934" s="58"/>
      <c r="AC934" s="58"/>
      <c r="AD934" s="58"/>
      <c r="AE934" s="58"/>
      <c r="AK934" s="21">
        <f t="shared" ca="1" si="373"/>
        <v>1</v>
      </c>
    </row>
    <row r="935" spans="1:37" s="73" customFormat="1" hidden="1">
      <c r="A935" s="54">
        <f t="shared" si="389"/>
        <v>3</v>
      </c>
      <c r="B935" s="64"/>
      <c r="C935" s="95" t="s">
        <v>170</v>
      </c>
      <c r="D935" s="88"/>
      <c r="E935" s="57">
        <f>F935+Y935</f>
        <v>0</v>
      </c>
      <c r="F935" s="57">
        <f>SUM(G935:X935)</f>
        <v>0</v>
      </c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7">
        <f>SUM(Z935:AE935)</f>
        <v>0</v>
      </c>
      <c r="Z935" s="58"/>
      <c r="AA935" s="58"/>
      <c r="AB935" s="58"/>
      <c r="AC935" s="58"/>
      <c r="AD935" s="58"/>
      <c r="AE935" s="58"/>
      <c r="AK935" s="21">
        <f t="shared" ca="1" si="373"/>
        <v>1</v>
      </c>
    </row>
    <row r="936" spans="1:37" s="73" customFormat="1" hidden="1">
      <c r="A936" s="54">
        <f t="shared" si="389"/>
        <v>3</v>
      </c>
      <c r="B936" s="64"/>
      <c r="C936" s="91" t="s">
        <v>171</v>
      </c>
      <c r="D936" s="88"/>
      <c r="E936" s="94">
        <f t="shared" ref="E936:AE936" si="391">SUM(E937:E938)</f>
        <v>0</v>
      </c>
      <c r="F936" s="94">
        <f t="shared" si="391"/>
        <v>0</v>
      </c>
      <c r="G936" s="94">
        <f t="shared" si="391"/>
        <v>0</v>
      </c>
      <c r="H936" s="94">
        <f t="shared" si="391"/>
        <v>0</v>
      </c>
      <c r="I936" s="94">
        <f t="shared" si="391"/>
        <v>0</v>
      </c>
      <c r="J936" s="94">
        <f t="shared" si="391"/>
        <v>0</v>
      </c>
      <c r="K936" s="94">
        <f t="shared" si="391"/>
        <v>0</v>
      </c>
      <c r="L936" s="94">
        <f t="shared" si="391"/>
        <v>0</v>
      </c>
      <c r="M936" s="94">
        <f t="shared" si="391"/>
        <v>0</v>
      </c>
      <c r="N936" s="94">
        <f t="shared" si="391"/>
        <v>0</v>
      </c>
      <c r="O936" s="94">
        <f t="shared" si="391"/>
        <v>0</v>
      </c>
      <c r="P936" s="94">
        <f t="shared" si="391"/>
        <v>0</v>
      </c>
      <c r="Q936" s="94">
        <f t="shared" si="391"/>
        <v>0</v>
      </c>
      <c r="R936" s="94">
        <f t="shared" si="391"/>
        <v>0</v>
      </c>
      <c r="S936" s="94">
        <f t="shared" si="391"/>
        <v>0</v>
      </c>
      <c r="T936" s="94">
        <f t="shared" si="391"/>
        <v>0</v>
      </c>
      <c r="U936" s="94">
        <f t="shared" si="391"/>
        <v>0</v>
      </c>
      <c r="V936" s="94">
        <f t="shared" si="391"/>
        <v>0</v>
      </c>
      <c r="W936" s="94">
        <f t="shared" si="391"/>
        <v>0</v>
      </c>
      <c r="X936" s="94">
        <f t="shared" si="391"/>
        <v>0</v>
      </c>
      <c r="Y936" s="94">
        <f t="shared" si="391"/>
        <v>0</v>
      </c>
      <c r="Z936" s="94">
        <f t="shared" si="391"/>
        <v>0</v>
      </c>
      <c r="AA936" s="94">
        <f t="shared" si="391"/>
        <v>0</v>
      </c>
      <c r="AB936" s="94">
        <f t="shared" si="391"/>
        <v>0</v>
      </c>
      <c r="AC936" s="94">
        <f t="shared" si="391"/>
        <v>0</v>
      </c>
      <c r="AD936" s="94">
        <f t="shared" si="391"/>
        <v>0</v>
      </c>
      <c r="AE936" s="94">
        <f t="shared" si="391"/>
        <v>0</v>
      </c>
      <c r="AK936" s="21">
        <f t="shared" ca="1" si="373"/>
        <v>0</v>
      </c>
    </row>
    <row r="937" spans="1:37" s="73" customFormat="1" hidden="1">
      <c r="A937" s="54">
        <f t="shared" si="389"/>
        <v>3</v>
      </c>
      <c r="B937" s="64"/>
      <c r="C937" s="96" t="s">
        <v>172</v>
      </c>
      <c r="D937" s="88"/>
      <c r="E937" s="57">
        <f>F937+Y937</f>
        <v>0</v>
      </c>
      <c r="F937" s="57">
        <f>SUM(G937:X937)</f>
        <v>0</v>
      </c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7">
        <f>SUM(Z937:AE937)</f>
        <v>0</v>
      </c>
      <c r="Z937" s="58"/>
      <c r="AA937" s="58"/>
      <c r="AB937" s="58"/>
      <c r="AC937" s="58"/>
      <c r="AD937" s="58"/>
      <c r="AE937" s="58"/>
      <c r="AK937" s="21">
        <f t="shared" ca="1" si="373"/>
        <v>1</v>
      </c>
    </row>
    <row r="938" spans="1:37" s="73" customFormat="1" hidden="1">
      <c r="A938" s="54">
        <f t="shared" si="389"/>
        <v>3</v>
      </c>
      <c r="B938" s="64"/>
      <c r="C938" s="96" t="s">
        <v>173</v>
      </c>
      <c r="D938" s="88"/>
      <c r="E938" s="57">
        <f>F938+Y938</f>
        <v>0</v>
      </c>
      <c r="F938" s="57">
        <f>SUM(G938:X938)</f>
        <v>0</v>
      </c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7">
        <f>SUM(Z938:AE938)</f>
        <v>0</v>
      </c>
      <c r="Z938" s="58"/>
      <c r="AA938" s="58"/>
      <c r="AB938" s="58"/>
      <c r="AC938" s="58"/>
      <c r="AD938" s="58"/>
      <c r="AE938" s="58"/>
      <c r="AK938" s="21">
        <f t="shared" ca="1" si="373"/>
        <v>1</v>
      </c>
    </row>
    <row r="939" spans="1:37" s="73" customFormat="1" hidden="1">
      <c r="A939" s="54">
        <f t="shared" si="389"/>
        <v>3</v>
      </c>
      <c r="B939" s="64"/>
      <c r="C939" s="97" t="s">
        <v>174</v>
      </c>
      <c r="D939" s="88"/>
      <c r="E939" s="53">
        <f t="shared" ref="E939:AE939" si="392">IF(E932=0,0,E903/E932)</f>
        <v>0</v>
      </c>
      <c r="F939" s="53">
        <f t="shared" si="392"/>
        <v>0</v>
      </c>
      <c r="G939" s="53">
        <f t="shared" si="392"/>
        <v>0</v>
      </c>
      <c r="H939" s="53">
        <f t="shared" si="392"/>
        <v>0</v>
      </c>
      <c r="I939" s="53">
        <f t="shared" si="392"/>
        <v>0</v>
      </c>
      <c r="J939" s="53">
        <f t="shared" si="392"/>
        <v>0</v>
      </c>
      <c r="K939" s="53">
        <f t="shared" si="392"/>
        <v>0</v>
      </c>
      <c r="L939" s="53">
        <f t="shared" si="392"/>
        <v>0</v>
      </c>
      <c r="M939" s="53">
        <f t="shared" si="392"/>
        <v>0</v>
      </c>
      <c r="N939" s="53">
        <f t="shared" si="392"/>
        <v>0</v>
      </c>
      <c r="O939" s="53">
        <f t="shared" si="392"/>
        <v>0</v>
      </c>
      <c r="P939" s="53">
        <f t="shared" si="392"/>
        <v>0</v>
      </c>
      <c r="Q939" s="53">
        <f t="shared" si="392"/>
        <v>0</v>
      </c>
      <c r="R939" s="53">
        <f t="shared" si="392"/>
        <v>0</v>
      </c>
      <c r="S939" s="53">
        <f t="shared" si="392"/>
        <v>0</v>
      </c>
      <c r="T939" s="53">
        <f t="shared" si="392"/>
        <v>0</v>
      </c>
      <c r="U939" s="53">
        <f t="shared" si="392"/>
        <v>0</v>
      </c>
      <c r="V939" s="53">
        <f t="shared" si="392"/>
        <v>0</v>
      </c>
      <c r="W939" s="53">
        <f t="shared" si="392"/>
        <v>0</v>
      </c>
      <c r="X939" s="53">
        <f t="shared" si="392"/>
        <v>0</v>
      </c>
      <c r="Y939" s="53">
        <f t="shared" si="392"/>
        <v>0</v>
      </c>
      <c r="Z939" s="53">
        <f t="shared" si="392"/>
        <v>0</v>
      </c>
      <c r="AA939" s="53">
        <f t="shared" si="392"/>
        <v>0</v>
      </c>
      <c r="AB939" s="53">
        <f t="shared" si="392"/>
        <v>0</v>
      </c>
      <c r="AC939" s="53">
        <f t="shared" si="392"/>
        <v>0</v>
      </c>
      <c r="AD939" s="53">
        <f t="shared" si="392"/>
        <v>0</v>
      </c>
      <c r="AE939" s="53">
        <f t="shared" si="392"/>
        <v>0</v>
      </c>
      <c r="AK939" s="21">
        <f t="shared" ca="1" si="373"/>
        <v>0</v>
      </c>
    </row>
    <row r="940" spans="1:37" s="73" customFormat="1" ht="25.5" hidden="1">
      <c r="A940" s="54">
        <f t="shared" si="389"/>
        <v>3</v>
      </c>
      <c r="B940" s="64"/>
      <c r="C940" s="97" t="s">
        <v>281</v>
      </c>
      <c r="D940" s="88"/>
      <c r="E940" s="57">
        <f>F940+Y940</f>
        <v>0</v>
      </c>
      <c r="F940" s="57">
        <f>SUM(G940:X940)</f>
        <v>0</v>
      </c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7">
        <f>SUM(Z940:AE940)</f>
        <v>0</v>
      </c>
      <c r="Z940" s="58"/>
      <c r="AA940" s="58"/>
      <c r="AB940" s="58"/>
      <c r="AC940" s="58"/>
      <c r="AD940" s="58"/>
      <c r="AE940" s="58"/>
      <c r="AK940" s="21">
        <f t="shared" ca="1" si="373"/>
        <v>1</v>
      </c>
    </row>
    <row r="941" spans="1:37" s="73" customFormat="1" ht="25.5" hidden="1">
      <c r="A941" s="54">
        <f t="shared" si="389"/>
        <v>3</v>
      </c>
      <c r="B941" s="64"/>
      <c r="C941" s="97" t="s">
        <v>282</v>
      </c>
      <c r="D941" s="88"/>
      <c r="E941" s="57">
        <f>F941+Y941</f>
        <v>0</v>
      </c>
      <c r="F941" s="57">
        <f>SUM(G941:X941)</f>
        <v>0</v>
      </c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7">
        <f>SUM(Z941:AE941)</f>
        <v>0</v>
      </c>
      <c r="Z941" s="58"/>
      <c r="AA941" s="58"/>
      <c r="AB941" s="58"/>
      <c r="AC941" s="58"/>
      <c r="AD941" s="58"/>
      <c r="AE941" s="58"/>
      <c r="AK941" s="21">
        <f t="shared" ca="1" si="373"/>
        <v>1</v>
      </c>
    </row>
    <row r="942" spans="1:37" s="73" customFormat="1" hidden="1">
      <c r="A942" s="137">
        <f>A943</f>
        <v>3</v>
      </c>
      <c r="B942" s="136"/>
      <c r="C942" s="121"/>
      <c r="D942" s="131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K942" s="21">
        <f t="shared" ca="1" si="373"/>
        <v>0</v>
      </c>
    </row>
    <row r="943" spans="1:37" s="73" customFormat="1" hidden="1">
      <c r="A943" s="137">
        <f>A944</f>
        <v>3</v>
      </c>
      <c r="B943" s="136"/>
      <c r="C943" s="139" t="s">
        <v>267</v>
      </c>
      <c r="D943" s="131"/>
      <c r="E943" s="117"/>
      <c r="F943" s="117"/>
      <c r="G943" s="117"/>
      <c r="H943" s="117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  <c r="AB943" s="117"/>
      <c r="AC943" s="117"/>
      <c r="AD943" s="117"/>
      <c r="AE943" s="117"/>
      <c r="AK943" s="21">
        <f t="shared" ca="1" si="373"/>
        <v>0</v>
      </c>
    </row>
    <row r="944" spans="1:37" s="73" customFormat="1" hidden="1">
      <c r="A944" s="54">
        <f t="shared" ref="A944:A972" si="393">IF(MAX(E944:AF944)=0,IF(MIN(E944:AF944)=0,3,2),2)</f>
        <v>3</v>
      </c>
      <c r="B944" s="56"/>
      <c r="C944" s="71" t="s">
        <v>115</v>
      </c>
      <c r="D944" s="72"/>
      <c r="E944" s="53">
        <f t="shared" ref="E944:AE944" si="394">SUBTOTAL(9,E945:E972)</f>
        <v>0</v>
      </c>
      <c r="F944" s="53">
        <f t="shared" si="394"/>
        <v>0</v>
      </c>
      <c r="G944" s="53">
        <f t="shared" si="394"/>
        <v>0</v>
      </c>
      <c r="H944" s="53">
        <f t="shared" si="394"/>
        <v>0</v>
      </c>
      <c r="I944" s="53">
        <f t="shared" si="394"/>
        <v>0</v>
      </c>
      <c r="J944" s="53">
        <f t="shared" si="394"/>
        <v>0</v>
      </c>
      <c r="K944" s="53">
        <f t="shared" si="394"/>
        <v>0</v>
      </c>
      <c r="L944" s="53">
        <f t="shared" si="394"/>
        <v>0</v>
      </c>
      <c r="M944" s="53">
        <f t="shared" si="394"/>
        <v>0</v>
      </c>
      <c r="N944" s="53">
        <f t="shared" si="394"/>
        <v>0</v>
      </c>
      <c r="O944" s="53">
        <f t="shared" si="394"/>
        <v>0</v>
      </c>
      <c r="P944" s="53">
        <f t="shared" si="394"/>
        <v>0</v>
      </c>
      <c r="Q944" s="53">
        <f t="shared" si="394"/>
        <v>0</v>
      </c>
      <c r="R944" s="53">
        <f t="shared" si="394"/>
        <v>0</v>
      </c>
      <c r="S944" s="53">
        <f t="shared" si="394"/>
        <v>0</v>
      </c>
      <c r="T944" s="53">
        <f t="shared" si="394"/>
        <v>0</v>
      </c>
      <c r="U944" s="53">
        <f t="shared" si="394"/>
        <v>0</v>
      </c>
      <c r="V944" s="53">
        <f t="shared" si="394"/>
        <v>0</v>
      </c>
      <c r="W944" s="53">
        <f t="shared" si="394"/>
        <v>0</v>
      </c>
      <c r="X944" s="53">
        <f t="shared" si="394"/>
        <v>0</v>
      </c>
      <c r="Y944" s="53">
        <f t="shared" si="394"/>
        <v>0</v>
      </c>
      <c r="Z944" s="53">
        <f t="shared" si="394"/>
        <v>0</v>
      </c>
      <c r="AA944" s="53">
        <f t="shared" si="394"/>
        <v>0</v>
      </c>
      <c r="AB944" s="53">
        <f t="shared" si="394"/>
        <v>0</v>
      </c>
      <c r="AC944" s="53">
        <f t="shared" si="394"/>
        <v>0</v>
      </c>
      <c r="AD944" s="53">
        <f t="shared" si="394"/>
        <v>0</v>
      </c>
      <c r="AE944" s="53">
        <f t="shared" si="394"/>
        <v>0</v>
      </c>
      <c r="AK944" s="21">
        <f t="shared" ca="1" si="373"/>
        <v>0</v>
      </c>
    </row>
    <row r="945" spans="1:37" s="73" customFormat="1" hidden="1">
      <c r="A945" s="54">
        <f t="shared" si="393"/>
        <v>3</v>
      </c>
      <c r="B945" s="56" t="s">
        <v>116</v>
      </c>
      <c r="C945" s="74" t="s">
        <v>117</v>
      </c>
      <c r="D945" s="72"/>
      <c r="E945" s="53">
        <f t="shared" ref="E945:AE945" si="395">SUBTOTAL(9,E946:E963)</f>
        <v>0</v>
      </c>
      <c r="F945" s="53">
        <f t="shared" si="395"/>
        <v>0</v>
      </c>
      <c r="G945" s="53">
        <f t="shared" si="395"/>
        <v>0</v>
      </c>
      <c r="H945" s="53">
        <f t="shared" si="395"/>
        <v>0</v>
      </c>
      <c r="I945" s="53">
        <f t="shared" si="395"/>
        <v>0</v>
      </c>
      <c r="J945" s="53">
        <f t="shared" si="395"/>
        <v>0</v>
      </c>
      <c r="K945" s="53">
        <f t="shared" si="395"/>
        <v>0</v>
      </c>
      <c r="L945" s="53">
        <f t="shared" si="395"/>
        <v>0</v>
      </c>
      <c r="M945" s="53">
        <f t="shared" si="395"/>
        <v>0</v>
      </c>
      <c r="N945" s="53">
        <f t="shared" si="395"/>
        <v>0</v>
      </c>
      <c r="O945" s="53">
        <f t="shared" si="395"/>
        <v>0</v>
      </c>
      <c r="P945" s="53">
        <f t="shared" si="395"/>
        <v>0</v>
      </c>
      <c r="Q945" s="53">
        <f t="shared" si="395"/>
        <v>0</v>
      </c>
      <c r="R945" s="53">
        <f t="shared" si="395"/>
        <v>0</v>
      </c>
      <c r="S945" s="53">
        <f t="shared" si="395"/>
        <v>0</v>
      </c>
      <c r="T945" s="53">
        <f t="shared" si="395"/>
        <v>0</v>
      </c>
      <c r="U945" s="53">
        <f t="shared" si="395"/>
        <v>0</v>
      </c>
      <c r="V945" s="53">
        <f t="shared" si="395"/>
        <v>0</v>
      </c>
      <c r="W945" s="53">
        <f t="shared" si="395"/>
        <v>0</v>
      </c>
      <c r="X945" s="53">
        <f t="shared" si="395"/>
        <v>0</v>
      </c>
      <c r="Y945" s="53">
        <f t="shared" si="395"/>
        <v>0</v>
      </c>
      <c r="Z945" s="53">
        <f t="shared" si="395"/>
        <v>0</v>
      </c>
      <c r="AA945" s="53">
        <f t="shared" si="395"/>
        <v>0</v>
      </c>
      <c r="AB945" s="53">
        <f t="shared" si="395"/>
        <v>0</v>
      </c>
      <c r="AC945" s="53">
        <f t="shared" si="395"/>
        <v>0</v>
      </c>
      <c r="AD945" s="53">
        <f t="shared" si="395"/>
        <v>0</v>
      </c>
      <c r="AE945" s="53">
        <f t="shared" si="395"/>
        <v>0</v>
      </c>
      <c r="AK945" s="21">
        <f t="shared" ca="1" si="373"/>
        <v>0</v>
      </c>
    </row>
    <row r="946" spans="1:37" s="73" customFormat="1" hidden="1">
      <c r="A946" s="54">
        <f t="shared" si="393"/>
        <v>3</v>
      </c>
      <c r="B946" s="59"/>
      <c r="C946" s="84" t="s">
        <v>291</v>
      </c>
      <c r="D946" s="72"/>
      <c r="E946" s="53">
        <f t="shared" ref="E946:AE946" si="396">SUBTOTAL(9,E947:E956)</f>
        <v>0</v>
      </c>
      <c r="F946" s="53">
        <f t="shared" si="396"/>
        <v>0</v>
      </c>
      <c r="G946" s="53">
        <f t="shared" si="396"/>
        <v>0</v>
      </c>
      <c r="H946" s="53">
        <f t="shared" si="396"/>
        <v>0</v>
      </c>
      <c r="I946" s="53">
        <f t="shared" si="396"/>
        <v>0</v>
      </c>
      <c r="J946" s="53">
        <f t="shared" si="396"/>
        <v>0</v>
      </c>
      <c r="K946" s="53">
        <f t="shared" si="396"/>
        <v>0</v>
      </c>
      <c r="L946" s="53">
        <f t="shared" si="396"/>
        <v>0</v>
      </c>
      <c r="M946" s="53">
        <f t="shared" si="396"/>
        <v>0</v>
      </c>
      <c r="N946" s="53">
        <f t="shared" si="396"/>
        <v>0</v>
      </c>
      <c r="O946" s="53">
        <f t="shared" si="396"/>
        <v>0</v>
      </c>
      <c r="P946" s="53">
        <f t="shared" si="396"/>
        <v>0</v>
      </c>
      <c r="Q946" s="53">
        <f t="shared" si="396"/>
        <v>0</v>
      </c>
      <c r="R946" s="53">
        <f t="shared" si="396"/>
        <v>0</v>
      </c>
      <c r="S946" s="53">
        <f t="shared" si="396"/>
        <v>0</v>
      </c>
      <c r="T946" s="53">
        <f t="shared" si="396"/>
        <v>0</v>
      </c>
      <c r="U946" s="53">
        <f t="shared" si="396"/>
        <v>0</v>
      </c>
      <c r="V946" s="53">
        <f t="shared" si="396"/>
        <v>0</v>
      </c>
      <c r="W946" s="53">
        <f t="shared" si="396"/>
        <v>0</v>
      </c>
      <c r="X946" s="53">
        <f t="shared" si="396"/>
        <v>0</v>
      </c>
      <c r="Y946" s="53">
        <f t="shared" si="396"/>
        <v>0</v>
      </c>
      <c r="Z946" s="53">
        <f t="shared" si="396"/>
        <v>0</v>
      </c>
      <c r="AA946" s="53">
        <f t="shared" si="396"/>
        <v>0</v>
      </c>
      <c r="AB946" s="53">
        <f t="shared" si="396"/>
        <v>0</v>
      </c>
      <c r="AC946" s="53">
        <f t="shared" si="396"/>
        <v>0</v>
      </c>
      <c r="AD946" s="53">
        <f t="shared" si="396"/>
        <v>0</v>
      </c>
      <c r="AE946" s="53">
        <f t="shared" si="396"/>
        <v>0</v>
      </c>
      <c r="AK946" s="21">
        <f t="shared" ca="1" si="373"/>
        <v>0</v>
      </c>
    </row>
    <row r="947" spans="1:37" s="73" customFormat="1" ht="25.5" hidden="1">
      <c r="A947" s="54">
        <f t="shared" si="393"/>
        <v>3</v>
      </c>
      <c r="B947" s="75"/>
      <c r="C947" s="77" t="s">
        <v>118</v>
      </c>
      <c r="D947" s="76" t="s">
        <v>53</v>
      </c>
      <c r="E947" s="53">
        <f t="shared" ref="E947:AE947" si="397">SUBTOTAL(9,E948:E949)</f>
        <v>0</v>
      </c>
      <c r="F947" s="53">
        <f t="shared" si="397"/>
        <v>0</v>
      </c>
      <c r="G947" s="53">
        <f t="shared" si="397"/>
        <v>0</v>
      </c>
      <c r="H947" s="53">
        <f t="shared" si="397"/>
        <v>0</v>
      </c>
      <c r="I947" s="53">
        <f t="shared" si="397"/>
        <v>0</v>
      </c>
      <c r="J947" s="53">
        <f t="shared" si="397"/>
        <v>0</v>
      </c>
      <c r="K947" s="53">
        <f t="shared" si="397"/>
        <v>0</v>
      </c>
      <c r="L947" s="53">
        <f t="shared" si="397"/>
        <v>0</v>
      </c>
      <c r="M947" s="53">
        <f t="shared" si="397"/>
        <v>0</v>
      </c>
      <c r="N947" s="53">
        <f t="shared" si="397"/>
        <v>0</v>
      </c>
      <c r="O947" s="53">
        <f t="shared" si="397"/>
        <v>0</v>
      </c>
      <c r="P947" s="53">
        <f t="shared" si="397"/>
        <v>0</v>
      </c>
      <c r="Q947" s="53">
        <f t="shared" si="397"/>
        <v>0</v>
      </c>
      <c r="R947" s="53">
        <f t="shared" si="397"/>
        <v>0</v>
      </c>
      <c r="S947" s="53">
        <f t="shared" si="397"/>
        <v>0</v>
      </c>
      <c r="T947" s="53">
        <f t="shared" si="397"/>
        <v>0</v>
      </c>
      <c r="U947" s="53">
        <f t="shared" si="397"/>
        <v>0</v>
      </c>
      <c r="V947" s="53">
        <f t="shared" si="397"/>
        <v>0</v>
      </c>
      <c r="W947" s="53">
        <f t="shared" si="397"/>
        <v>0</v>
      </c>
      <c r="X947" s="53">
        <f t="shared" si="397"/>
        <v>0</v>
      </c>
      <c r="Y947" s="53">
        <f t="shared" si="397"/>
        <v>0</v>
      </c>
      <c r="Z947" s="53">
        <f t="shared" si="397"/>
        <v>0</v>
      </c>
      <c r="AA947" s="53">
        <f t="shared" si="397"/>
        <v>0</v>
      </c>
      <c r="AB947" s="53">
        <f t="shared" si="397"/>
        <v>0</v>
      </c>
      <c r="AC947" s="53">
        <f t="shared" si="397"/>
        <v>0</v>
      </c>
      <c r="AD947" s="53">
        <f t="shared" si="397"/>
        <v>0</v>
      </c>
      <c r="AE947" s="53">
        <f t="shared" si="397"/>
        <v>0</v>
      </c>
      <c r="AK947" s="21">
        <f t="shared" ca="1" si="373"/>
        <v>0</v>
      </c>
    </row>
    <row r="948" spans="1:37" s="73" customFormat="1" ht="25.5" hidden="1">
      <c r="A948" s="54">
        <f t="shared" si="393"/>
        <v>3</v>
      </c>
      <c r="B948" s="75"/>
      <c r="C948" s="155" t="s">
        <v>283</v>
      </c>
      <c r="D948" s="76" t="s">
        <v>284</v>
      </c>
      <c r="E948" s="57">
        <f>F948+Y948</f>
        <v>0</v>
      </c>
      <c r="F948" s="57">
        <f>SUM(G948:X948)</f>
        <v>0</v>
      </c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7">
        <f>SUM(Z948:AE948)</f>
        <v>0</v>
      </c>
      <c r="Z948" s="58"/>
      <c r="AA948" s="58"/>
      <c r="AB948" s="58"/>
      <c r="AC948" s="58"/>
      <c r="AD948" s="58"/>
      <c r="AE948" s="58"/>
      <c r="AK948" s="21">
        <f t="shared" ca="1" si="373"/>
        <v>1</v>
      </c>
    </row>
    <row r="949" spans="1:37" s="73" customFormat="1" ht="25.5" hidden="1">
      <c r="A949" s="54">
        <f t="shared" si="393"/>
        <v>3</v>
      </c>
      <c r="B949" s="75"/>
      <c r="C949" s="155" t="s">
        <v>285</v>
      </c>
      <c r="D949" s="76" t="s">
        <v>286</v>
      </c>
      <c r="E949" s="57">
        <f>F949+Y949</f>
        <v>0</v>
      </c>
      <c r="F949" s="57">
        <f>SUM(G949:X949)</f>
        <v>0</v>
      </c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7">
        <f>SUM(Z949:AE949)</f>
        <v>0</v>
      </c>
      <c r="Z949" s="58"/>
      <c r="AA949" s="58"/>
      <c r="AB949" s="58"/>
      <c r="AC949" s="58"/>
      <c r="AD949" s="58"/>
      <c r="AE949" s="58"/>
      <c r="AK949" s="21">
        <f t="shared" ca="1" si="373"/>
        <v>1</v>
      </c>
    </row>
    <row r="950" spans="1:37" s="73" customFormat="1" hidden="1">
      <c r="A950" s="54">
        <f t="shared" si="393"/>
        <v>3</v>
      </c>
      <c r="B950" s="78"/>
      <c r="C950" s="156" t="s">
        <v>119</v>
      </c>
      <c r="D950" s="79" t="s">
        <v>55</v>
      </c>
      <c r="E950" s="57">
        <f>F950+Y950</f>
        <v>0</v>
      </c>
      <c r="F950" s="57">
        <f>SUM(G950:X950)</f>
        <v>0</v>
      </c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7">
        <f>SUM(Z950:AE950)</f>
        <v>0</v>
      </c>
      <c r="Z950" s="58"/>
      <c r="AA950" s="58"/>
      <c r="AB950" s="58"/>
      <c r="AC950" s="58"/>
      <c r="AD950" s="58"/>
      <c r="AE950" s="58"/>
      <c r="AK950" s="21">
        <f t="shared" ca="1" si="373"/>
        <v>1</v>
      </c>
    </row>
    <row r="951" spans="1:37" s="73" customFormat="1" hidden="1">
      <c r="A951" s="54">
        <f t="shared" si="393"/>
        <v>3</v>
      </c>
      <c r="B951" s="78"/>
      <c r="C951" s="77" t="s">
        <v>287</v>
      </c>
      <c r="D951" s="80" t="s">
        <v>288</v>
      </c>
      <c r="E951" s="53">
        <f t="shared" ref="E951:AE951" si="398">SUBTOTAL(9,E952:E955)</f>
        <v>0</v>
      </c>
      <c r="F951" s="53">
        <f t="shared" si="398"/>
        <v>0</v>
      </c>
      <c r="G951" s="53">
        <f t="shared" si="398"/>
        <v>0</v>
      </c>
      <c r="H951" s="53">
        <f t="shared" si="398"/>
        <v>0</v>
      </c>
      <c r="I951" s="53">
        <f t="shared" si="398"/>
        <v>0</v>
      </c>
      <c r="J951" s="53">
        <f t="shared" si="398"/>
        <v>0</v>
      </c>
      <c r="K951" s="53">
        <f t="shared" si="398"/>
        <v>0</v>
      </c>
      <c r="L951" s="53">
        <f t="shared" si="398"/>
        <v>0</v>
      </c>
      <c r="M951" s="53">
        <f t="shared" si="398"/>
        <v>0</v>
      </c>
      <c r="N951" s="53">
        <f t="shared" si="398"/>
        <v>0</v>
      </c>
      <c r="O951" s="53">
        <f t="shared" si="398"/>
        <v>0</v>
      </c>
      <c r="P951" s="53">
        <f t="shared" si="398"/>
        <v>0</v>
      </c>
      <c r="Q951" s="53">
        <f t="shared" si="398"/>
        <v>0</v>
      </c>
      <c r="R951" s="53">
        <f t="shared" si="398"/>
        <v>0</v>
      </c>
      <c r="S951" s="53">
        <f t="shared" si="398"/>
        <v>0</v>
      </c>
      <c r="T951" s="53">
        <f t="shared" si="398"/>
        <v>0</v>
      </c>
      <c r="U951" s="53">
        <f t="shared" si="398"/>
        <v>0</v>
      </c>
      <c r="V951" s="53">
        <f t="shared" si="398"/>
        <v>0</v>
      </c>
      <c r="W951" s="53">
        <f t="shared" si="398"/>
        <v>0</v>
      </c>
      <c r="X951" s="53">
        <f t="shared" si="398"/>
        <v>0</v>
      </c>
      <c r="Y951" s="53">
        <f t="shared" si="398"/>
        <v>0</v>
      </c>
      <c r="Z951" s="53">
        <f t="shared" si="398"/>
        <v>0</v>
      </c>
      <c r="AA951" s="53">
        <f t="shared" si="398"/>
        <v>0</v>
      </c>
      <c r="AB951" s="53">
        <f t="shared" si="398"/>
        <v>0</v>
      </c>
      <c r="AC951" s="53">
        <f t="shared" si="398"/>
        <v>0</v>
      </c>
      <c r="AD951" s="53">
        <f t="shared" si="398"/>
        <v>0</v>
      </c>
      <c r="AE951" s="53">
        <f t="shared" si="398"/>
        <v>0</v>
      </c>
      <c r="AK951" s="21">
        <f t="shared" ca="1" si="373"/>
        <v>0</v>
      </c>
    </row>
    <row r="952" spans="1:37" s="73" customFormat="1" ht="25.5" hidden="1">
      <c r="A952" s="54">
        <f t="shared" si="393"/>
        <v>3</v>
      </c>
      <c r="B952" s="78"/>
      <c r="C952" s="157" t="s">
        <v>121</v>
      </c>
      <c r="D952" s="80" t="s">
        <v>122</v>
      </c>
      <c r="E952" s="57">
        <f t="shared" ref="E952:E963" si="399">F952+Y952</f>
        <v>0</v>
      </c>
      <c r="F952" s="57">
        <f t="shared" ref="F952:F963" si="400">SUM(G952:X952)</f>
        <v>0</v>
      </c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7">
        <f t="shared" ref="Y952:Y963" si="401">SUM(Z952:AE952)</f>
        <v>0</v>
      </c>
      <c r="Z952" s="58"/>
      <c r="AA952" s="58"/>
      <c r="AB952" s="58"/>
      <c r="AC952" s="58"/>
      <c r="AD952" s="58"/>
      <c r="AE952" s="58"/>
      <c r="AK952" s="21">
        <f t="shared" ca="1" si="373"/>
        <v>1</v>
      </c>
    </row>
    <row r="953" spans="1:37" s="73" customFormat="1" hidden="1">
      <c r="A953" s="54">
        <f t="shared" si="393"/>
        <v>3</v>
      </c>
      <c r="B953" s="78"/>
      <c r="C953" s="155" t="s">
        <v>125</v>
      </c>
      <c r="D953" s="80" t="s">
        <v>126</v>
      </c>
      <c r="E953" s="57">
        <f t="shared" si="399"/>
        <v>0</v>
      </c>
      <c r="F953" s="57">
        <f t="shared" si="400"/>
        <v>0</v>
      </c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7">
        <f t="shared" si="401"/>
        <v>0</v>
      </c>
      <c r="Z953" s="58"/>
      <c r="AA953" s="58"/>
      <c r="AB953" s="58"/>
      <c r="AC953" s="58"/>
      <c r="AD953" s="58"/>
      <c r="AE953" s="58"/>
      <c r="AK953" s="21">
        <f t="shared" ca="1" si="373"/>
        <v>1</v>
      </c>
    </row>
    <row r="954" spans="1:37" s="73" customFormat="1" hidden="1">
      <c r="A954" s="54">
        <f t="shared" si="393"/>
        <v>3</v>
      </c>
      <c r="B954" s="78"/>
      <c r="C954" s="155" t="s">
        <v>472</v>
      </c>
      <c r="D954" s="80" t="s">
        <v>127</v>
      </c>
      <c r="E954" s="57">
        <f t="shared" si="399"/>
        <v>0</v>
      </c>
      <c r="F954" s="57">
        <f t="shared" si="400"/>
        <v>0</v>
      </c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7">
        <f t="shared" si="401"/>
        <v>0</v>
      </c>
      <c r="Z954" s="58"/>
      <c r="AA954" s="58"/>
      <c r="AB954" s="58"/>
      <c r="AC954" s="58"/>
      <c r="AD954" s="58"/>
      <c r="AE954" s="58"/>
      <c r="AK954" s="21">
        <f t="shared" ca="1" si="373"/>
        <v>1</v>
      </c>
    </row>
    <row r="955" spans="1:37" s="73" customFormat="1" ht="25.5" hidden="1">
      <c r="A955" s="54">
        <f t="shared" si="393"/>
        <v>3</v>
      </c>
      <c r="B955" s="78"/>
      <c r="C955" s="155" t="s">
        <v>128</v>
      </c>
      <c r="D955" s="80" t="s">
        <v>129</v>
      </c>
      <c r="E955" s="57">
        <f t="shared" si="399"/>
        <v>0</v>
      </c>
      <c r="F955" s="57">
        <f t="shared" si="400"/>
        <v>0</v>
      </c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7">
        <f t="shared" si="401"/>
        <v>0</v>
      </c>
      <c r="Z955" s="58"/>
      <c r="AA955" s="58"/>
      <c r="AB955" s="58"/>
      <c r="AC955" s="58"/>
      <c r="AD955" s="58"/>
      <c r="AE955" s="58"/>
      <c r="AK955" s="21">
        <f t="shared" ca="1" si="373"/>
        <v>1</v>
      </c>
    </row>
    <row r="956" spans="1:37" s="73" customFormat="1" hidden="1">
      <c r="A956" s="54">
        <f t="shared" si="393"/>
        <v>3</v>
      </c>
      <c r="B956" s="78"/>
      <c r="C956" s="81" t="s">
        <v>130</v>
      </c>
      <c r="D956" s="80" t="s">
        <v>58</v>
      </c>
      <c r="E956" s="57">
        <f t="shared" si="399"/>
        <v>0</v>
      </c>
      <c r="F956" s="57">
        <f t="shared" si="400"/>
        <v>0</v>
      </c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7">
        <f t="shared" si="401"/>
        <v>0</v>
      </c>
      <c r="Z956" s="58"/>
      <c r="AA956" s="58"/>
      <c r="AB956" s="58"/>
      <c r="AC956" s="58"/>
      <c r="AD956" s="58"/>
      <c r="AE956" s="58"/>
      <c r="AK956" s="21">
        <f t="shared" ca="1" si="373"/>
        <v>1</v>
      </c>
    </row>
    <row r="957" spans="1:37" s="73" customFormat="1" hidden="1">
      <c r="A957" s="54">
        <f t="shared" si="393"/>
        <v>3</v>
      </c>
      <c r="B957" s="78"/>
      <c r="C957" s="82" t="s">
        <v>131</v>
      </c>
      <c r="D957" s="79" t="s">
        <v>60</v>
      </c>
      <c r="E957" s="57">
        <f t="shared" si="399"/>
        <v>0</v>
      </c>
      <c r="F957" s="57">
        <f t="shared" si="400"/>
        <v>0</v>
      </c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7">
        <f t="shared" si="401"/>
        <v>0</v>
      </c>
      <c r="Z957" s="58"/>
      <c r="AA957" s="58"/>
      <c r="AB957" s="58"/>
      <c r="AC957" s="58"/>
      <c r="AD957" s="58"/>
      <c r="AE957" s="58"/>
      <c r="AK957" s="21">
        <f t="shared" ca="1" si="373"/>
        <v>1</v>
      </c>
    </row>
    <row r="958" spans="1:37" s="73" customFormat="1" hidden="1">
      <c r="A958" s="54">
        <f t="shared" si="393"/>
        <v>3</v>
      </c>
      <c r="B958" s="78"/>
      <c r="C958" s="82" t="s">
        <v>312</v>
      </c>
      <c r="D958" s="79" t="s">
        <v>71</v>
      </c>
      <c r="E958" s="57">
        <f t="shared" si="399"/>
        <v>0</v>
      </c>
      <c r="F958" s="57">
        <f t="shared" si="400"/>
        <v>0</v>
      </c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7">
        <f t="shared" si="401"/>
        <v>0</v>
      </c>
      <c r="Z958" s="58"/>
      <c r="AA958" s="58"/>
      <c r="AB958" s="58"/>
      <c r="AC958" s="58"/>
      <c r="AD958" s="58"/>
      <c r="AE958" s="58"/>
      <c r="AK958" s="21">
        <f t="shared" ca="1" si="373"/>
        <v>1</v>
      </c>
    </row>
    <row r="959" spans="1:37" s="73" customFormat="1" hidden="1">
      <c r="A959" s="54">
        <f t="shared" si="393"/>
        <v>3</v>
      </c>
      <c r="B959" s="83"/>
      <c r="C959" s="87" t="s">
        <v>137</v>
      </c>
      <c r="D959" s="85" t="s">
        <v>99</v>
      </c>
      <c r="E959" s="57">
        <f t="shared" si="399"/>
        <v>0</v>
      </c>
      <c r="F959" s="57">
        <f t="shared" si="400"/>
        <v>0</v>
      </c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7">
        <f t="shared" si="401"/>
        <v>0</v>
      </c>
      <c r="Z959" s="58"/>
      <c r="AA959" s="58"/>
      <c r="AB959" s="58"/>
      <c r="AC959" s="58"/>
      <c r="AD959" s="58"/>
      <c r="AE959" s="58"/>
      <c r="AK959" s="21">
        <f t="shared" ref="AK959:AK1022" ca="1" si="402">IF(CELL("protect",AC959),0,1)</f>
        <v>1</v>
      </c>
    </row>
    <row r="960" spans="1:37" s="73" customFormat="1" hidden="1">
      <c r="A960" s="54">
        <f t="shared" si="393"/>
        <v>3</v>
      </c>
      <c r="B960" s="59"/>
      <c r="C960" s="84" t="s">
        <v>473</v>
      </c>
      <c r="D960" s="72"/>
      <c r="E960" s="53">
        <f t="shared" ref="E960:AE960" si="403">SUBTOTAL(9,E961:E962)</f>
        <v>0</v>
      </c>
      <c r="F960" s="53">
        <f t="shared" si="403"/>
        <v>0</v>
      </c>
      <c r="G960" s="53">
        <f t="shared" si="403"/>
        <v>0</v>
      </c>
      <c r="H960" s="53">
        <f t="shared" si="403"/>
        <v>0</v>
      </c>
      <c r="I960" s="53">
        <f t="shared" si="403"/>
        <v>0</v>
      </c>
      <c r="J960" s="53">
        <f t="shared" si="403"/>
        <v>0</v>
      </c>
      <c r="K960" s="53">
        <f t="shared" si="403"/>
        <v>0</v>
      </c>
      <c r="L960" s="53">
        <f t="shared" si="403"/>
        <v>0</v>
      </c>
      <c r="M960" s="53">
        <f t="shared" si="403"/>
        <v>0</v>
      </c>
      <c r="N960" s="53">
        <f t="shared" si="403"/>
        <v>0</v>
      </c>
      <c r="O960" s="53">
        <f t="shared" si="403"/>
        <v>0</v>
      </c>
      <c r="P960" s="53">
        <f t="shared" si="403"/>
        <v>0</v>
      </c>
      <c r="Q960" s="53">
        <f t="shared" si="403"/>
        <v>0</v>
      </c>
      <c r="R960" s="53">
        <f t="shared" si="403"/>
        <v>0</v>
      </c>
      <c r="S960" s="53">
        <f t="shared" si="403"/>
        <v>0</v>
      </c>
      <c r="T960" s="53">
        <f t="shared" si="403"/>
        <v>0</v>
      </c>
      <c r="U960" s="53">
        <f t="shared" si="403"/>
        <v>0</v>
      </c>
      <c r="V960" s="53">
        <f t="shared" si="403"/>
        <v>0</v>
      </c>
      <c r="W960" s="53">
        <f t="shared" si="403"/>
        <v>0</v>
      </c>
      <c r="X960" s="53">
        <f t="shared" si="403"/>
        <v>0</v>
      </c>
      <c r="Y960" s="53">
        <f t="shared" si="403"/>
        <v>0</v>
      </c>
      <c r="Z960" s="53">
        <f t="shared" si="403"/>
        <v>0</v>
      </c>
      <c r="AA960" s="53">
        <f t="shared" si="403"/>
        <v>0</v>
      </c>
      <c r="AB960" s="53">
        <f t="shared" si="403"/>
        <v>0</v>
      </c>
      <c r="AC960" s="53">
        <f t="shared" si="403"/>
        <v>0</v>
      </c>
      <c r="AD960" s="53">
        <f t="shared" si="403"/>
        <v>0</v>
      </c>
      <c r="AE960" s="53">
        <f t="shared" si="403"/>
        <v>0</v>
      </c>
      <c r="AK960" s="21">
        <f t="shared" ca="1" si="402"/>
        <v>0</v>
      </c>
    </row>
    <row r="961" spans="1:37" s="73" customFormat="1" hidden="1">
      <c r="A961" s="54">
        <f t="shared" si="393"/>
        <v>3</v>
      </c>
      <c r="B961" s="83"/>
      <c r="C961" s="86" t="s">
        <v>474</v>
      </c>
      <c r="D961" s="88" t="s">
        <v>140</v>
      </c>
      <c r="E961" s="57">
        <f t="shared" si="399"/>
        <v>0</v>
      </c>
      <c r="F961" s="57">
        <f t="shared" si="400"/>
        <v>0</v>
      </c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7">
        <f t="shared" si="401"/>
        <v>0</v>
      </c>
      <c r="Z961" s="58"/>
      <c r="AA961" s="58"/>
      <c r="AB961" s="58"/>
      <c r="AC961" s="58"/>
      <c r="AD961" s="58"/>
      <c r="AE961" s="58"/>
      <c r="AK961" s="21">
        <f t="shared" ca="1" si="402"/>
        <v>1</v>
      </c>
    </row>
    <row r="962" spans="1:37" s="73" customFormat="1" ht="25.5" hidden="1">
      <c r="A962" s="54">
        <f t="shared" si="393"/>
        <v>3</v>
      </c>
      <c r="B962" s="83"/>
      <c r="C962" s="86" t="s">
        <v>476</v>
      </c>
      <c r="D962" s="85" t="s">
        <v>112</v>
      </c>
      <c r="E962" s="57">
        <f t="shared" si="399"/>
        <v>0</v>
      </c>
      <c r="F962" s="57">
        <f t="shared" si="400"/>
        <v>0</v>
      </c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7">
        <f t="shared" si="401"/>
        <v>0</v>
      </c>
      <c r="Z962" s="58"/>
      <c r="AA962" s="58"/>
      <c r="AB962" s="58"/>
      <c r="AC962" s="58"/>
      <c r="AD962" s="58"/>
      <c r="AE962" s="58"/>
      <c r="AK962" s="21">
        <f t="shared" ca="1" si="402"/>
        <v>1</v>
      </c>
    </row>
    <row r="963" spans="1:37" s="73" customFormat="1" ht="25.5" hidden="1">
      <c r="A963" s="54">
        <f t="shared" si="393"/>
        <v>3</v>
      </c>
      <c r="B963" s="83"/>
      <c r="C963" s="84" t="s">
        <v>142</v>
      </c>
      <c r="D963" s="85" t="s">
        <v>113</v>
      </c>
      <c r="E963" s="57">
        <f t="shared" si="399"/>
        <v>0</v>
      </c>
      <c r="F963" s="57">
        <f t="shared" si="400"/>
        <v>0</v>
      </c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7">
        <f t="shared" si="401"/>
        <v>0</v>
      </c>
      <c r="Z963" s="58"/>
      <c r="AA963" s="58"/>
      <c r="AB963" s="58"/>
      <c r="AC963" s="58"/>
      <c r="AD963" s="58"/>
      <c r="AE963" s="58"/>
      <c r="AK963" s="21">
        <f t="shared" ca="1" si="402"/>
        <v>1</v>
      </c>
    </row>
    <row r="964" spans="1:37" s="73" customFormat="1" hidden="1">
      <c r="A964" s="54">
        <f t="shared" si="393"/>
        <v>3</v>
      </c>
      <c r="B964" s="56" t="s">
        <v>74</v>
      </c>
      <c r="C964" s="74" t="s">
        <v>313</v>
      </c>
      <c r="D964" s="85" t="s">
        <v>143</v>
      </c>
      <c r="E964" s="57">
        <f t="shared" ref="E964:AE964" si="404">SUBTOTAL(9,E965:E966)</f>
        <v>0</v>
      </c>
      <c r="F964" s="57">
        <f t="shared" si="404"/>
        <v>0</v>
      </c>
      <c r="G964" s="53">
        <f t="shared" si="404"/>
        <v>0</v>
      </c>
      <c r="H964" s="53">
        <f t="shared" si="404"/>
        <v>0</v>
      </c>
      <c r="I964" s="53">
        <f t="shared" si="404"/>
        <v>0</v>
      </c>
      <c r="J964" s="53">
        <f t="shared" si="404"/>
        <v>0</v>
      </c>
      <c r="K964" s="53">
        <f t="shared" si="404"/>
        <v>0</v>
      </c>
      <c r="L964" s="53">
        <f t="shared" si="404"/>
        <v>0</v>
      </c>
      <c r="M964" s="53">
        <f t="shared" si="404"/>
        <v>0</v>
      </c>
      <c r="N964" s="53">
        <f t="shared" si="404"/>
        <v>0</v>
      </c>
      <c r="O964" s="53">
        <f t="shared" si="404"/>
        <v>0</v>
      </c>
      <c r="P964" s="53">
        <f t="shared" si="404"/>
        <v>0</v>
      </c>
      <c r="Q964" s="53">
        <f t="shared" si="404"/>
        <v>0</v>
      </c>
      <c r="R964" s="53">
        <f t="shared" si="404"/>
        <v>0</v>
      </c>
      <c r="S964" s="53">
        <f t="shared" si="404"/>
        <v>0</v>
      </c>
      <c r="T964" s="53">
        <f t="shared" si="404"/>
        <v>0</v>
      </c>
      <c r="U964" s="53">
        <f t="shared" si="404"/>
        <v>0</v>
      </c>
      <c r="V964" s="53">
        <f t="shared" si="404"/>
        <v>0</v>
      </c>
      <c r="W964" s="53">
        <f t="shared" si="404"/>
        <v>0</v>
      </c>
      <c r="X964" s="53">
        <f t="shared" si="404"/>
        <v>0</v>
      </c>
      <c r="Y964" s="57">
        <f t="shared" si="404"/>
        <v>0</v>
      </c>
      <c r="Z964" s="53">
        <f t="shared" si="404"/>
        <v>0</v>
      </c>
      <c r="AA964" s="53">
        <f t="shared" si="404"/>
        <v>0</v>
      </c>
      <c r="AB964" s="53">
        <f t="shared" si="404"/>
        <v>0</v>
      </c>
      <c r="AC964" s="53">
        <f t="shared" si="404"/>
        <v>0</v>
      </c>
      <c r="AD964" s="53">
        <f t="shared" si="404"/>
        <v>0</v>
      </c>
      <c r="AE964" s="53">
        <f t="shared" si="404"/>
        <v>0</v>
      </c>
      <c r="AK964" s="21">
        <f t="shared" ca="1" si="402"/>
        <v>0</v>
      </c>
    </row>
    <row r="965" spans="1:37" s="73" customFormat="1" hidden="1">
      <c r="A965" s="54">
        <f>IF(MAX(E965:AF965)=0,IF(MIN(E965:AF965)=0,3,2),2)</f>
        <v>3</v>
      </c>
      <c r="B965" s="83"/>
      <c r="C965" s="87" t="s">
        <v>314</v>
      </c>
      <c r="D965" s="88" t="s">
        <v>315</v>
      </c>
      <c r="E965" s="57">
        <f>F965+Y965</f>
        <v>0</v>
      </c>
      <c r="F965" s="57">
        <f>SUM(G965:X965)</f>
        <v>0</v>
      </c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7">
        <f>SUM(Z965:AE965)</f>
        <v>0</v>
      </c>
      <c r="Z965" s="58"/>
      <c r="AA965" s="58"/>
      <c r="AB965" s="58"/>
      <c r="AC965" s="58"/>
      <c r="AD965" s="58"/>
      <c r="AE965" s="58"/>
      <c r="AK965" s="21">
        <f t="shared" ca="1" si="402"/>
        <v>1</v>
      </c>
    </row>
    <row r="966" spans="1:37" s="73" customFormat="1" hidden="1">
      <c r="A966" s="54">
        <f>IF(MAX(E966:AF966)=0,IF(MIN(E966:AF966)=0,3,2),2)</f>
        <v>3</v>
      </c>
      <c r="B966" s="83"/>
      <c r="C966" s="87" t="s">
        <v>316</v>
      </c>
      <c r="D966" s="88" t="s">
        <v>317</v>
      </c>
      <c r="E966" s="57">
        <f>F966+Y966</f>
        <v>0</v>
      </c>
      <c r="F966" s="57">
        <f>SUM(G966:X966)</f>
        <v>0</v>
      </c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7">
        <f>SUM(Z966:AE966)</f>
        <v>0</v>
      </c>
      <c r="Z966" s="58"/>
      <c r="AA966" s="58"/>
      <c r="AB966" s="58"/>
      <c r="AC966" s="58"/>
      <c r="AD966" s="58"/>
      <c r="AE966" s="58"/>
      <c r="AK966" s="21">
        <f t="shared" ca="1" si="402"/>
        <v>1</v>
      </c>
    </row>
    <row r="967" spans="1:37" s="73" customFormat="1" hidden="1">
      <c r="A967" s="54">
        <f t="shared" si="393"/>
        <v>3</v>
      </c>
      <c r="B967" s="56" t="s">
        <v>111</v>
      </c>
      <c r="C967" s="74" t="s">
        <v>144</v>
      </c>
      <c r="D967" s="85"/>
      <c r="E967" s="53">
        <f t="shared" ref="E967:AE967" si="405">SUBTOTAL(9,E968:E972)</f>
        <v>0</v>
      </c>
      <c r="F967" s="53">
        <f t="shared" si="405"/>
        <v>0</v>
      </c>
      <c r="G967" s="53">
        <f t="shared" si="405"/>
        <v>0</v>
      </c>
      <c r="H967" s="53">
        <f t="shared" si="405"/>
        <v>0</v>
      </c>
      <c r="I967" s="53">
        <f t="shared" si="405"/>
        <v>0</v>
      </c>
      <c r="J967" s="53">
        <f t="shared" si="405"/>
        <v>0</v>
      </c>
      <c r="K967" s="53">
        <f t="shared" si="405"/>
        <v>0</v>
      </c>
      <c r="L967" s="53">
        <f t="shared" si="405"/>
        <v>0</v>
      </c>
      <c r="M967" s="53">
        <f t="shared" si="405"/>
        <v>0</v>
      </c>
      <c r="N967" s="53">
        <f t="shared" si="405"/>
        <v>0</v>
      </c>
      <c r="O967" s="53">
        <f t="shared" si="405"/>
        <v>0</v>
      </c>
      <c r="P967" s="53">
        <f t="shared" si="405"/>
        <v>0</v>
      </c>
      <c r="Q967" s="53">
        <f t="shared" si="405"/>
        <v>0</v>
      </c>
      <c r="R967" s="53">
        <f t="shared" si="405"/>
        <v>0</v>
      </c>
      <c r="S967" s="53">
        <f t="shared" si="405"/>
        <v>0</v>
      </c>
      <c r="T967" s="53">
        <f t="shared" si="405"/>
        <v>0</v>
      </c>
      <c r="U967" s="53">
        <f t="shared" si="405"/>
        <v>0</v>
      </c>
      <c r="V967" s="53">
        <f t="shared" si="405"/>
        <v>0</v>
      </c>
      <c r="W967" s="53">
        <f t="shared" si="405"/>
        <v>0</v>
      </c>
      <c r="X967" s="53">
        <f t="shared" si="405"/>
        <v>0</v>
      </c>
      <c r="Y967" s="53">
        <f t="shared" si="405"/>
        <v>0</v>
      </c>
      <c r="Z967" s="53">
        <f t="shared" si="405"/>
        <v>0</v>
      </c>
      <c r="AA967" s="53">
        <f t="shared" si="405"/>
        <v>0</v>
      </c>
      <c r="AB967" s="53">
        <f t="shared" si="405"/>
        <v>0</v>
      </c>
      <c r="AC967" s="53">
        <f t="shared" si="405"/>
        <v>0</v>
      </c>
      <c r="AD967" s="53">
        <f t="shared" si="405"/>
        <v>0</v>
      </c>
      <c r="AE967" s="53">
        <f t="shared" si="405"/>
        <v>0</v>
      </c>
      <c r="AK967" s="21">
        <f t="shared" ca="1" si="402"/>
        <v>0</v>
      </c>
    </row>
    <row r="968" spans="1:37" s="73" customFormat="1" hidden="1">
      <c r="A968" s="54">
        <f t="shared" si="393"/>
        <v>3</v>
      </c>
      <c r="B968" s="83"/>
      <c r="C968" s="87" t="s">
        <v>145</v>
      </c>
      <c r="D968" s="88" t="s">
        <v>146</v>
      </c>
      <c r="E968" s="57">
        <f>F968+Y968</f>
        <v>0</v>
      </c>
      <c r="F968" s="57">
        <f>SUM(G968:X968)</f>
        <v>0</v>
      </c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7">
        <f>SUM(Z968:AE968)</f>
        <v>0</v>
      </c>
      <c r="Z968" s="58"/>
      <c r="AA968" s="58"/>
      <c r="AB968" s="58"/>
      <c r="AC968" s="58"/>
      <c r="AD968" s="58"/>
      <c r="AE968" s="58"/>
      <c r="AK968" s="21">
        <f t="shared" ca="1" si="402"/>
        <v>1</v>
      </c>
    </row>
    <row r="969" spans="1:37" s="73" customFormat="1" hidden="1">
      <c r="A969" s="54">
        <f t="shared" si="393"/>
        <v>3</v>
      </c>
      <c r="B969" s="83"/>
      <c r="C969" s="87" t="s">
        <v>147</v>
      </c>
      <c r="D969" s="88" t="s">
        <v>148</v>
      </c>
      <c r="E969" s="57">
        <f>F969+Y969</f>
        <v>0</v>
      </c>
      <c r="F969" s="57">
        <f>SUM(G969:X969)</f>
        <v>0</v>
      </c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7">
        <f>SUM(Z969:AE969)</f>
        <v>0</v>
      </c>
      <c r="Z969" s="58"/>
      <c r="AA969" s="58"/>
      <c r="AB969" s="58"/>
      <c r="AC969" s="58"/>
      <c r="AD969" s="58"/>
      <c r="AE969" s="58"/>
      <c r="AK969" s="21">
        <f t="shared" ca="1" si="402"/>
        <v>1</v>
      </c>
    </row>
    <row r="970" spans="1:37" s="73" customFormat="1" hidden="1">
      <c r="A970" s="54">
        <f t="shared" si="393"/>
        <v>3</v>
      </c>
      <c r="B970" s="83"/>
      <c r="C970" s="87" t="s">
        <v>149</v>
      </c>
      <c r="D970" s="88" t="s">
        <v>150</v>
      </c>
      <c r="E970" s="57">
        <f>F970+Y970</f>
        <v>0</v>
      </c>
      <c r="F970" s="57">
        <f>SUM(G970:X970)</f>
        <v>0</v>
      </c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7">
        <f>SUM(Z970:AE970)</f>
        <v>0</v>
      </c>
      <c r="Z970" s="58"/>
      <c r="AA970" s="58"/>
      <c r="AB970" s="58"/>
      <c r="AC970" s="58"/>
      <c r="AD970" s="58"/>
      <c r="AE970" s="58"/>
      <c r="AK970" s="21">
        <f t="shared" ca="1" si="402"/>
        <v>1</v>
      </c>
    </row>
    <row r="971" spans="1:37" s="73" customFormat="1" hidden="1">
      <c r="A971" s="54">
        <f t="shared" si="393"/>
        <v>3</v>
      </c>
      <c r="B971" s="83"/>
      <c r="C971" s="87" t="s">
        <v>151</v>
      </c>
      <c r="D971" s="88" t="s">
        <v>152</v>
      </c>
      <c r="E971" s="57">
        <f>F971+Y971</f>
        <v>0</v>
      </c>
      <c r="F971" s="57">
        <f>SUM(G971:X971)</f>
        <v>0</v>
      </c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7">
        <f>SUM(Z971:AE971)</f>
        <v>0</v>
      </c>
      <c r="Z971" s="58"/>
      <c r="AA971" s="58"/>
      <c r="AB971" s="58"/>
      <c r="AC971" s="58"/>
      <c r="AD971" s="58"/>
      <c r="AE971" s="58"/>
      <c r="AK971" s="21">
        <f t="shared" ca="1" si="402"/>
        <v>1</v>
      </c>
    </row>
    <row r="972" spans="1:37" s="73" customFormat="1" hidden="1">
      <c r="A972" s="54">
        <f t="shared" si="393"/>
        <v>3</v>
      </c>
      <c r="B972" s="83"/>
      <c r="C972" s="87" t="s">
        <v>153</v>
      </c>
      <c r="D972" s="88" t="s">
        <v>154</v>
      </c>
      <c r="E972" s="57">
        <f>F972+Y972</f>
        <v>0</v>
      </c>
      <c r="F972" s="57">
        <f>SUM(G972:X972)</f>
        <v>0</v>
      </c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7">
        <f>SUM(Z972:AE972)</f>
        <v>0</v>
      </c>
      <c r="Z972" s="58"/>
      <c r="AA972" s="58"/>
      <c r="AB972" s="58"/>
      <c r="AC972" s="58"/>
      <c r="AD972" s="58"/>
      <c r="AE972" s="58"/>
      <c r="AK972" s="21">
        <f t="shared" ca="1" si="402"/>
        <v>1</v>
      </c>
    </row>
    <row r="973" spans="1:37" s="73" customFormat="1" hidden="1">
      <c r="A973" s="137">
        <f>A974</f>
        <v>3</v>
      </c>
      <c r="B973" s="64"/>
      <c r="C973" s="91"/>
      <c r="D973" s="65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K973" s="21">
        <f t="shared" ca="1" si="402"/>
        <v>0</v>
      </c>
    </row>
    <row r="974" spans="1:37" s="73" customFormat="1" hidden="1">
      <c r="A974" s="137">
        <f>A975</f>
        <v>3</v>
      </c>
      <c r="B974" s="64"/>
      <c r="C974" s="93" t="s">
        <v>165</v>
      </c>
      <c r="D974" s="65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K974" s="21">
        <f t="shared" ca="1" si="402"/>
        <v>0</v>
      </c>
    </row>
    <row r="975" spans="1:37" s="73" customFormat="1" hidden="1">
      <c r="A975" s="54">
        <f t="shared" ref="A975:A981" si="406">IF(MAX(E975:AF975)=0,IF(MIN(E975:AF975)=0,3,2),2)</f>
        <v>3</v>
      </c>
      <c r="B975" s="64"/>
      <c r="C975" s="91" t="s">
        <v>168</v>
      </c>
      <c r="D975" s="88"/>
      <c r="E975" s="94">
        <f t="shared" ref="E975:AE975" si="407">SUM(E976:E977)</f>
        <v>0</v>
      </c>
      <c r="F975" s="94">
        <f t="shared" si="407"/>
        <v>0</v>
      </c>
      <c r="G975" s="94">
        <f t="shared" si="407"/>
        <v>0</v>
      </c>
      <c r="H975" s="94">
        <f t="shared" si="407"/>
        <v>0</v>
      </c>
      <c r="I975" s="94">
        <f t="shared" si="407"/>
        <v>0</v>
      </c>
      <c r="J975" s="94">
        <f t="shared" si="407"/>
        <v>0</v>
      </c>
      <c r="K975" s="94">
        <f t="shared" si="407"/>
        <v>0</v>
      </c>
      <c r="L975" s="94">
        <f t="shared" si="407"/>
        <v>0</v>
      </c>
      <c r="M975" s="94">
        <f t="shared" si="407"/>
        <v>0</v>
      </c>
      <c r="N975" s="94">
        <f t="shared" si="407"/>
        <v>0</v>
      </c>
      <c r="O975" s="94">
        <f t="shared" si="407"/>
        <v>0</v>
      </c>
      <c r="P975" s="94">
        <f t="shared" si="407"/>
        <v>0</v>
      </c>
      <c r="Q975" s="94">
        <f t="shared" si="407"/>
        <v>0</v>
      </c>
      <c r="R975" s="94">
        <f t="shared" si="407"/>
        <v>0</v>
      </c>
      <c r="S975" s="94">
        <f t="shared" si="407"/>
        <v>0</v>
      </c>
      <c r="T975" s="94">
        <f t="shared" si="407"/>
        <v>0</v>
      </c>
      <c r="U975" s="94">
        <f t="shared" si="407"/>
        <v>0</v>
      </c>
      <c r="V975" s="94">
        <f t="shared" si="407"/>
        <v>0</v>
      </c>
      <c r="W975" s="94">
        <f t="shared" si="407"/>
        <v>0</v>
      </c>
      <c r="X975" s="94">
        <f t="shared" si="407"/>
        <v>0</v>
      </c>
      <c r="Y975" s="94">
        <f t="shared" si="407"/>
        <v>0</v>
      </c>
      <c r="Z975" s="94">
        <f t="shared" si="407"/>
        <v>0</v>
      </c>
      <c r="AA975" s="94">
        <f t="shared" si="407"/>
        <v>0</v>
      </c>
      <c r="AB975" s="94">
        <f t="shared" si="407"/>
        <v>0</v>
      </c>
      <c r="AC975" s="94">
        <f t="shared" si="407"/>
        <v>0</v>
      </c>
      <c r="AD975" s="94">
        <f t="shared" si="407"/>
        <v>0</v>
      </c>
      <c r="AE975" s="94">
        <f t="shared" si="407"/>
        <v>0</v>
      </c>
      <c r="AK975" s="21">
        <f t="shared" ca="1" si="402"/>
        <v>0</v>
      </c>
    </row>
    <row r="976" spans="1:37" s="73" customFormat="1" hidden="1">
      <c r="A976" s="54">
        <f t="shared" si="406"/>
        <v>3</v>
      </c>
      <c r="B976" s="64"/>
      <c r="C976" s="95" t="s">
        <v>169</v>
      </c>
      <c r="D976" s="88"/>
      <c r="E976" s="57">
        <f>F976+Y976</f>
        <v>0</v>
      </c>
      <c r="F976" s="57">
        <f>SUM(G976:X976)</f>
        <v>0</v>
      </c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7">
        <f>SUM(Z976:AE976)</f>
        <v>0</v>
      </c>
      <c r="Z976" s="58"/>
      <c r="AA976" s="58"/>
      <c r="AB976" s="58"/>
      <c r="AC976" s="58"/>
      <c r="AD976" s="58"/>
      <c r="AE976" s="58"/>
      <c r="AK976" s="21">
        <f t="shared" ca="1" si="402"/>
        <v>1</v>
      </c>
    </row>
    <row r="977" spans="1:37" s="73" customFormat="1" hidden="1">
      <c r="A977" s="54">
        <f t="shared" si="406"/>
        <v>3</v>
      </c>
      <c r="B977" s="64"/>
      <c r="C977" s="95" t="s">
        <v>170</v>
      </c>
      <c r="D977" s="88"/>
      <c r="E977" s="57">
        <f>F977+Y977</f>
        <v>0</v>
      </c>
      <c r="F977" s="57">
        <f>SUM(G977:X977)</f>
        <v>0</v>
      </c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7">
        <f>SUM(Z977:AE977)</f>
        <v>0</v>
      </c>
      <c r="Z977" s="58"/>
      <c r="AA977" s="58"/>
      <c r="AB977" s="58"/>
      <c r="AC977" s="58"/>
      <c r="AD977" s="58"/>
      <c r="AE977" s="58"/>
      <c r="AK977" s="21">
        <f t="shared" ca="1" si="402"/>
        <v>1</v>
      </c>
    </row>
    <row r="978" spans="1:37" s="73" customFormat="1" hidden="1">
      <c r="A978" s="54">
        <f t="shared" si="406"/>
        <v>3</v>
      </c>
      <c r="B978" s="64"/>
      <c r="C978" s="91" t="s">
        <v>171</v>
      </c>
      <c r="D978" s="88"/>
      <c r="E978" s="94">
        <f t="shared" ref="E978:AE978" si="408">SUM(E979:E980)</f>
        <v>0</v>
      </c>
      <c r="F978" s="94">
        <f t="shared" si="408"/>
        <v>0</v>
      </c>
      <c r="G978" s="94">
        <f t="shared" si="408"/>
        <v>0</v>
      </c>
      <c r="H978" s="94">
        <f t="shared" si="408"/>
        <v>0</v>
      </c>
      <c r="I978" s="94">
        <f t="shared" si="408"/>
        <v>0</v>
      </c>
      <c r="J978" s="94">
        <f t="shared" si="408"/>
        <v>0</v>
      </c>
      <c r="K978" s="94">
        <f t="shared" si="408"/>
        <v>0</v>
      </c>
      <c r="L978" s="94">
        <f t="shared" si="408"/>
        <v>0</v>
      </c>
      <c r="M978" s="94">
        <f t="shared" si="408"/>
        <v>0</v>
      </c>
      <c r="N978" s="94">
        <f t="shared" si="408"/>
        <v>0</v>
      </c>
      <c r="O978" s="94">
        <f t="shared" si="408"/>
        <v>0</v>
      </c>
      <c r="P978" s="94">
        <f t="shared" si="408"/>
        <v>0</v>
      </c>
      <c r="Q978" s="94">
        <f t="shared" si="408"/>
        <v>0</v>
      </c>
      <c r="R978" s="94">
        <f t="shared" si="408"/>
        <v>0</v>
      </c>
      <c r="S978" s="94">
        <f t="shared" si="408"/>
        <v>0</v>
      </c>
      <c r="T978" s="94">
        <f t="shared" si="408"/>
        <v>0</v>
      </c>
      <c r="U978" s="94">
        <f t="shared" si="408"/>
        <v>0</v>
      </c>
      <c r="V978" s="94">
        <f t="shared" si="408"/>
        <v>0</v>
      </c>
      <c r="W978" s="94">
        <f t="shared" si="408"/>
        <v>0</v>
      </c>
      <c r="X978" s="94">
        <f t="shared" si="408"/>
        <v>0</v>
      </c>
      <c r="Y978" s="94">
        <f t="shared" si="408"/>
        <v>0</v>
      </c>
      <c r="Z978" s="94">
        <f t="shared" si="408"/>
        <v>0</v>
      </c>
      <c r="AA978" s="94">
        <f t="shared" si="408"/>
        <v>0</v>
      </c>
      <c r="AB978" s="94">
        <f t="shared" si="408"/>
        <v>0</v>
      </c>
      <c r="AC978" s="94">
        <f t="shared" si="408"/>
        <v>0</v>
      </c>
      <c r="AD978" s="94">
        <f t="shared" si="408"/>
        <v>0</v>
      </c>
      <c r="AE978" s="94">
        <f t="shared" si="408"/>
        <v>0</v>
      </c>
      <c r="AK978" s="21">
        <f t="shared" ca="1" si="402"/>
        <v>0</v>
      </c>
    </row>
    <row r="979" spans="1:37" s="73" customFormat="1" hidden="1">
      <c r="A979" s="54">
        <f t="shared" si="406"/>
        <v>3</v>
      </c>
      <c r="B979" s="64"/>
      <c r="C979" s="96" t="s">
        <v>172</v>
      </c>
      <c r="D979" s="88"/>
      <c r="E979" s="57">
        <f>F979+Y979</f>
        <v>0</v>
      </c>
      <c r="F979" s="57">
        <f>SUM(G979:X979)</f>
        <v>0</v>
      </c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7">
        <f>SUM(Z979:AE979)</f>
        <v>0</v>
      </c>
      <c r="Z979" s="58"/>
      <c r="AA979" s="58"/>
      <c r="AB979" s="58"/>
      <c r="AC979" s="58"/>
      <c r="AD979" s="58"/>
      <c r="AE979" s="58"/>
      <c r="AK979" s="21">
        <f t="shared" ca="1" si="402"/>
        <v>1</v>
      </c>
    </row>
    <row r="980" spans="1:37" s="73" customFormat="1" hidden="1">
      <c r="A980" s="54">
        <f t="shared" si="406"/>
        <v>3</v>
      </c>
      <c r="B980" s="64"/>
      <c r="C980" s="96" t="s">
        <v>173</v>
      </c>
      <c r="D980" s="88"/>
      <c r="E980" s="57">
        <f>F980+Y980</f>
        <v>0</v>
      </c>
      <c r="F980" s="57">
        <f>SUM(G980:X980)</f>
        <v>0</v>
      </c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7">
        <f>SUM(Z980:AE980)</f>
        <v>0</v>
      </c>
      <c r="Z980" s="58"/>
      <c r="AA980" s="58"/>
      <c r="AB980" s="58"/>
      <c r="AC980" s="58"/>
      <c r="AD980" s="58"/>
      <c r="AE980" s="58"/>
      <c r="AK980" s="21">
        <f t="shared" ca="1" si="402"/>
        <v>1</v>
      </c>
    </row>
    <row r="981" spans="1:37" s="73" customFormat="1" hidden="1">
      <c r="A981" s="54">
        <f t="shared" si="406"/>
        <v>3</v>
      </c>
      <c r="B981" s="64"/>
      <c r="C981" s="97" t="s">
        <v>174</v>
      </c>
      <c r="D981" s="88"/>
      <c r="E981" s="53">
        <f t="shared" ref="E981:AE981" si="409">IF(E978=0,0,E947/E978)</f>
        <v>0</v>
      </c>
      <c r="F981" s="53">
        <f t="shared" si="409"/>
        <v>0</v>
      </c>
      <c r="G981" s="53">
        <f t="shared" si="409"/>
        <v>0</v>
      </c>
      <c r="H981" s="53">
        <f t="shared" si="409"/>
        <v>0</v>
      </c>
      <c r="I981" s="53">
        <f t="shared" si="409"/>
        <v>0</v>
      </c>
      <c r="J981" s="53">
        <f t="shared" si="409"/>
        <v>0</v>
      </c>
      <c r="K981" s="53">
        <f t="shared" si="409"/>
        <v>0</v>
      </c>
      <c r="L981" s="53">
        <f t="shared" si="409"/>
        <v>0</v>
      </c>
      <c r="M981" s="53">
        <f t="shared" si="409"/>
        <v>0</v>
      </c>
      <c r="N981" s="53">
        <f t="shared" si="409"/>
        <v>0</v>
      </c>
      <c r="O981" s="53">
        <f t="shared" si="409"/>
        <v>0</v>
      </c>
      <c r="P981" s="53">
        <f t="shared" si="409"/>
        <v>0</v>
      </c>
      <c r="Q981" s="53">
        <f t="shared" si="409"/>
        <v>0</v>
      </c>
      <c r="R981" s="53">
        <f t="shared" si="409"/>
        <v>0</v>
      </c>
      <c r="S981" s="53">
        <f t="shared" si="409"/>
        <v>0</v>
      </c>
      <c r="T981" s="53">
        <f t="shared" si="409"/>
        <v>0</v>
      </c>
      <c r="U981" s="53">
        <f t="shared" si="409"/>
        <v>0</v>
      </c>
      <c r="V981" s="53">
        <f t="shared" si="409"/>
        <v>0</v>
      </c>
      <c r="W981" s="53">
        <f t="shared" si="409"/>
        <v>0</v>
      </c>
      <c r="X981" s="53">
        <f t="shared" si="409"/>
        <v>0</v>
      </c>
      <c r="Y981" s="53">
        <f t="shared" si="409"/>
        <v>0</v>
      </c>
      <c r="Z981" s="53">
        <f t="shared" si="409"/>
        <v>0</v>
      </c>
      <c r="AA981" s="53">
        <f t="shared" si="409"/>
        <v>0</v>
      </c>
      <c r="AB981" s="53">
        <f t="shared" si="409"/>
        <v>0</v>
      </c>
      <c r="AC981" s="53">
        <f t="shared" si="409"/>
        <v>0</v>
      </c>
      <c r="AD981" s="53">
        <f t="shared" si="409"/>
        <v>0</v>
      </c>
      <c r="AE981" s="53">
        <f t="shared" si="409"/>
        <v>0</v>
      </c>
      <c r="AK981" s="21">
        <f t="shared" ca="1" si="402"/>
        <v>0</v>
      </c>
    </row>
    <row r="982" spans="1:37" s="73" customFormat="1" hidden="1">
      <c r="A982" s="137">
        <f>A983</f>
        <v>3</v>
      </c>
      <c r="B982" s="136"/>
      <c r="C982" s="121"/>
      <c r="D982" s="131"/>
      <c r="E982" s="117"/>
      <c r="F982" s="117"/>
      <c r="G982" s="117"/>
      <c r="H982" s="117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  <c r="AA982" s="117"/>
      <c r="AB982" s="117"/>
      <c r="AC982" s="117"/>
      <c r="AD982" s="117"/>
      <c r="AE982" s="117"/>
      <c r="AK982" s="21">
        <f t="shared" ca="1" si="402"/>
        <v>0</v>
      </c>
    </row>
    <row r="983" spans="1:37" s="73" customFormat="1" hidden="1">
      <c r="A983" s="92">
        <f>IF(ROUND(MAX(E983:AF983),0)=0,IF(ROUND(MIN(E983:AF983),0)=0,3,2),2)</f>
        <v>3</v>
      </c>
      <c r="B983" s="136"/>
      <c r="C983" s="138" t="s">
        <v>268</v>
      </c>
      <c r="D983" s="131"/>
      <c r="E983" s="117">
        <f t="shared" ref="E983:AE983" si="410">E986+E1026+E1066+E1106+E1146+E1186</f>
        <v>0</v>
      </c>
      <c r="F983" s="117">
        <f t="shared" si="410"/>
        <v>0</v>
      </c>
      <c r="G983" s="117">
        <f t="shared" si="410"/>
        <v>0</v>
      </c>
      <c r="H983" s="117">
        <f t="shared" si="410"/>
        <v>0</v>
      </c>
      <c r="I983" s="117">
        <f t="shared" si="410"/>
        <v>0</v>
      </c>
      <c r="J983" s="117">
        <f t="shared" si="410"/>
        <v>0</v>
      </c>
      <c r="K983" s="117">
        <f t="shared" si="410"/>
        <v>0</v>
      </c>
      <c r="L983" s="117">
        <f t="shared" si="410"/>
        <v>0</v>
      </c>
      <c r="M983" s="117">
        <f t="shared" si="410"/>
        <v>0</v>
      </c>
      <c r="N983" s="117">
        <f t="shared" si="410"/>
        <v>0</v>
      </c>
      <c r="O983" s="117">
        <f t="shared" si="410"/>
        <v>0</v>
      </c>
      <c r="P983" s="117">
        <f t="shared" si="410"/>
        <v>0</v>
      </c>
      <c r="Q983" s="117">
        <f t="shared" si="410"/>
        <v>0</v>
      </c>
      <c r="R983" s="117">
        <f t="shared" si="410"/>
        <v>0</v>
      </c>
      <c r="S983" s="117">
        <f t="shared" si="410"/>
        <v>0</v>
      </c>
      <c r="T983" s="117">
        <f t="shared" si="410"/>
        <v>0</v>
      </c>
      <c r="U983" s="117">
        <f t="shared" si="410"/>
        <v>0</v>
      </c>
      <c r="V983" s="117">
        <f t="shared" si="410"/>
        <v>0</v>
      </c>
      <c r="W983" s="117">
        <f t="shared" si="410"/>
        <v>0</v>
      </c>
      <c r="X983" s="117">
        <f t="shared" si="410"/>
        <v>0</v>
      </c>
      <c r="Y983" s="117">
        <f t="shared" si="410"/>
        <v>0</v>
      </c>
      <c r="Z983" s="117">
        <f t="shared" si="410"/>
        <v>0</v>
      </c>
      <c r="AA983" s="117">
        <f t="shared" si="410"/>
        <v>0</v>
      </c>
      <c r="AB983" s="117">
        <f t="shared" si="410"/>
        <v>0</v>
      </c>
      <c r="AC983" s="117">
        <f t="shared" si="410"/>
        <v>0</v>
      </c>
      <c r="AD983" s="117">
        <f t="shared" si="410"/>
        <v>0</v>
      </c>
      <c r="AE983" s="117">
        <f t="shared" si="410"/>
        <v>0</v>
      </c>
      <c r="AK983" s="21">
        <f t="shared" ca="1" si="402"/>
        <v>0</v>
      </c>
    </row>
    <row r="984" spans="1:37" s="73" customFormat="1" hidden="1">
      <c r="A984" s="137">
        <f>A985</f>
        <v>3</v>
      </c>
      <c r="B984" s="136"/>
      <c r="C984" s="121"/>
      <c r="D984" s="131"/>
      <c r="E984" s="117"/>
      <c r="F984" s="117"/>
      <c r="G984" s="117"/>
      <c r="H984" s="117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  <c r="AA984" s="117"/>
      <c r="AB984" s="117"/>
      <c r="AC984" s="117"/>
      <c r="AD984" s="117"/>
      <c r="AE984" s="117"/>
      <c r="AK984" s="21">
        <f t="shared" ca="1" si="402"/>
        <v>0</v>
      </c>
    </row>
    <row r="985" spans="1:37" s="73" customFormat="1" hidden="1">
      <c r="A985" s="137">
        <f>A986</f>
        <v>3</v>
      </c>
      <c r="B985" s="136"/>
      <c r="C985" s="139" t="s">
        <v>269</v>
      </c>
      <c r="D985" s="131"/>
      <c r="E985" s="117"/>
      <c r="F985" s="117"/>
      <c r="G985" s="117"/>
      <c r="H985" s="117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  <c r="AA985" s="117"/>
      <c r="AB985" s="117"/>
      <c r="AC985" s="117"/>
      <c r="AD985" s="117"/>
      <c r="AE985" s="117"/>
      <c r="AK985" s="21">
        <f t="shared" ca="1" si="402"/>
        <v>0</v>
      </c>
    </row>
    <row r="986" spans="1:37" s="73" customFormat="1" hidden="1">
      <c r="A986" s="54">
        <f t="shared" ref="A986:A1014" si="411">IF(MAX(E986:AF986)=0,IF(MIN(E986:AF986)=0,3,2),2)</f>
        <v>3</v>
      </c>
      <c r="B986" s="56"/>
      <c r="C986" s="71" t="s">
        <v>115</v>
      </c>
      <c r="D986" s="72"/>
      <c r="E986" s="53">
        <f t="shared" ref="E986:AE986" si="412">SUBTOTAL(9,E987:E1014)</f>
        <v>0</v>
      </c>
      <c r="F986" s="53">
        <f t="shared" si="412"/>
        <v>0</v>
      </c>
      <c r="G986" s="53">
        <f t="shared" si="412"/>
        <v>0</v>
      </c>
      <c r="H986" s="53">
        <f t="shared" si="412"/>
        <v>0</v>
      </c>
      <c r="I986" s="53">
        <f t="shared" si="412"/>
        <v>0</v>
      </c>
      <c r="J986" s="53">
        <f t="shared" si="412"/>
        <v>0</v>
      </c>
      <c r="K986" s="53">
        <f t="shared" si="412"/>
        <v>0</v>
      </c>
      <c r="L986" s="53">
        <f t="shared" si="412"/>
        <v>0</v>
      </c>
      <c r="M986" s="53">
        <f t="shared" si="412"/>
        <v>0</v>
      </c>
      <c r="N986" s="53">
        <f t="shared" si="412"/>
        <v>0</v>
      </c>
      <c r="O986" s="53">
        <f t="shared" si="412"/>
        <v>0</v>
      </c>
      <c r="P986" s="53">
        <f t="shared" si="412"/>
        <v>0</v>
      </c>
      <c r="Q986" s="53">
        <f t="shared" si="412"/>
        <v>0</v>
      </c>
      <c r="R986" s="53">
        <f t="shared" si="412"/>
        <v>0</v>
      </c>
      <c r="S986" s="53">
        <f t="shared" si="412"/>
        <v>0</v>
      </c>
      <c r="T986" s="53">
        <f t="shared" si="412"/>
        <v>0</v>
      </c>
      <c r="U986" s="53">
        <f t="shared" si="412"/>
        <v>0</v>
      </c>
      <c r="V986" s="53">
        <f t="shared" si="412"/>
        <v>0</v>
      </c>
      <c r="W986" s="53">
        <f t="shared" si="412"/>
        <v>0</v>
      </c>
      <c r="X986" s="53">
        <f t="shared" si="412"/>
        <v>0</v>
      </c>
      <c r="Y986" s="53">
        <f t="shared" si="412"/>
        <v>0</v>
      </c>
      <c r="Z986" s="53">
        <f t="shared" si="412"/>
        <v>0</v>
      </c>
      <c r="AA986" s="53">
        <f t="shared" si="412"/>
        <v>0</v>
      </c>
      <c r="AB986" s="53">
        <f t="shared" si="412"/>
        <v>0</v>
      </c>
      <c r="AC986" s="53">
        <f t="shared" si="412"/>
        <v>0</v>
      </c>
      <c r="AD986" s="53">
        <f t="shared" si="412"/>
        <v>0</v>
      </c>
      <c r="AE986" s="53">
        <f t="shared" si="412"/>
        <v>0</v>
      </c>
      <c r="AK986" s="21">
        <f t="shared" ca="1" si="402"/>
        <v>0</v>
      </c>
    </row>
    <row r="987" spans="1:37" s="73" customFormat="1" hidden="1">
      <c r="A987" s="54">
        <f t="shared" si="411"/>
        <v>3</v>
      </c>
      <c r="B987" s="56" t="s">
        <v>116</v>
      </c>
      <c r="C987" s="74" t="s">
        <v>117</v>
      </c>
      <c r="D987" s="72"/>
      <c r="E987" s="53">
        <f t="shared" ref="E987:AE987" si="413">SUBTOTAL(9,E988:E1005)</f>
        <v>0</v>
      </c>
      <c r="F987" s="53">
        <f t="shared" si="413"/>
        <v>0</v>
      </c>
      <c r="G987" s="53">
        <f t="shared" si="413"/>
        <v>0</v>
      </c>
      <c r="H987" s="53">
        <f t="shared" si="413"/>
        <v>0</v>
      </c>
      <c r="I987" s="53">
        <f t="shared" si="413"/>
        <v>0</v>
      </c>
      <c r="J987" s="53">
        <f t="shared" si="413"/>
        <v>0</v>
      </c>
      <c r="K987" s="53">
        <f t="shared" si="413"/>
        <v>0</v>
      </c>
      <c r="L987" s="53">
        <f t="shared" si="413"/>
        <v>0</v>
      </c>
      <c r="M987" s="53">
        <f t="shared" si="413"/>
        <v>0</v>
      </c>
      <c r="N987" s="53">
        <f t="shared" si="413"/>
        <v>0</v>
      </c>
      <c r="O987" s="53">
        <f t="shared" si="413"/>
        <v>0</v>
      </c>
      <c r="P987" s="53">
        <f t="shared" si="413"/>
        <v>0</v>
      </c>
      <c r="Q987" s="53">
        <f t="shared" si="413"/>
        <v>0</v>
      </c>
      <c r="R987" s="53">
        <f t="shared" si="413"/>
        <v>0</v>
      </c>
      <c r="S987" s="53">
        <f t="shared" si="413"/>
        <v>0</v>
      </c>
      <c r="T987" s="53">
        <f t="shared" si="413"/>
        <v>0</v>
      </c>
      <c r="U987" s="53">
        <f t="shared" si="413"/>
        <v>0</v>
      </c>
      <c r="V987" s="53">
        <f t="shared" si="413"/>
        <v>0</v>
      </c>
      <c r="W987" s="53">
        <f t="shared" si="413"/>
        <v>0</v>
      </c>
      <c r="X987" s="53">
        <f t="shared" si="413"/>
        <v>0</v>
      </c>
      <c r="Y987" s="53">
        <f t="shared" si="413"/>
        <v>0</v>
      </c>
      <c r="Z987" s="53">
        <f t="shared" si="413"/>
        <v>0</v>
      </c>
      <c r="AA987" s="53">
        <f t="shared" si="413"/>
        <v>0</v>
      </c>
      <c r="AB987" s="53">
        <f t="shared" si="413"/>
        <v>0</v>
      </c>
      <c r="AC987" s="53">
        <f t="shared" si="413"/>
        <v>0</v>
      </c>
      <c r="AD987" s="53">
        <f t="shared" si="413"/>
        <v>0</v>
      </c>
      <c r="AE987" s="53">
        <f t="shared" si="413"/>
        <v>0</v>
      </c>
      <c r="AK987" s="21">
        <f t="shared" ca="1" si="402"/>
        <v>0</v>
      </c>
    </row>
    <row r="988" spans="1:37" s="73" customFormat="1" hidden="1">
      <c r="A988" s="54">
        <f t="shared" si="411"/>
        <v>3</v>
      </c>
      <c r="B988" s="59"/>
      <c r="C988" s="84" t="s">
        <v>291</v>
      </c>
      <c r="D988" s="72"/>
      <c r="E988" s="53">
        <f t="shared" ref="E988:AE988" si="414">SUBTOTAL(9,E989:E998)</f>
        <v>0</v>
      </c>
      <c r="F988" s="53">
        <f t="shared" si="414"/>
        <v>0</v>
      </c>
      <c r="G988" s="53">
        <f t="shared" si="414"/>
        <v>0</v>
      </c>
      <c r="H988" s="53">
        <f t="shared" si="414"/>
        <v>0</v>
      </c>
      <c r="I988" s="53">
        <f t="shared" si="414"/>
        <v>0</v>
      </c>
      <c r="J988" s="53">
        <f t="shared" si="414"/>
        <v>0</v>
      </c>
      <c r="K988" s="53">
        <f t="shared" si="414"/>
        <v>0</v>
      </c>
      <c r="L988" s="53">
        <f t="shared" si="414"/>
        <v>0</v>
      </c>
      <c r="M988" s="53">
        <f t="shared" si="414"/>
        <v>0</v>
      </c>
      <c r="N988" s="53">
        <f t="shared" si="414"/>
        <v>0</v>
      </c>
      <c r="O988" s="53">
        <f t="shared" si="414"/>
        <v>0</v>
      </c>
      <c r="P988" s="53">
        <f t="shared" si="414"/>
        <v>0</v>
      </c>
      <c r="Q988" s="53">
        <f t="shared" si="414"/>
        <v>0</v>
      </c>
      <c r="R988" s="53">
        <f t="shared" si="414"/>
        <v>0</v>
      </c>
      <c r="S988" s="53">
        <f t="shared" si="414"/>
        <v>0</v>
      </c>
      <c r="T988" s="53">
        <f t="shared" si="414"/>
        <v>0</v>
      </c>
      <c r="U988" s="53">
        <f t="shared" si="414"/>
        <v>0</v>
      </c>
      <c r="V988" s="53">
        <f t="shared" si="414"/>
        <v>0</v>
      </c>
      <c r="W988" s="53">
        <f t="shared" si="414"/>
        <v>0</v>
      </c>
      <c r="X988" s="53">
        <f t="shared" si="414"/>
        <v>0</v>
      </c>
      <c r="Y988" s="53">
        <f t="shared" si="414"/>
        <v>0</v>
      </c>
      <c r="Z988" s="53">
        <f t="shared" si="414"/>
        <v>0</v>
      </c>
      <c r="AA988" s="53">
        <f t="shared" si="414"/>
        <v>0</v>
      </c>
      <c r="AB988" s="53">
        <f t="shared" si="414"/>
        <v>0</v>
      </c>
      <c r="AC988" s="53">
        <f t="shared" si="414"/>
        <v>0</v>
      </c>
      <c r="AD988" s="53">
        <f t="shared" si="414"/>
        <v>0</v>
      </c>
      <c r="AE988" s="53">
        <f t="shared" si="414"/>
        <v>0</v>
      </c>
      <c r="AK988" s="21">
        <f t="shared" ca="1" si="402"/>
        <v>0</v>
      </c>
    </row>
    <row r="989" spans="1:37" s="73" customFormat="1" ht="25.5" hidden="1">
      <c r="A989" s="54">
        <f t="shared" si="411"/>
        <v>3</v>
      </c>
      <c r="B989" s="75"/>
      <c r="C989" s="77" t="s">
        <v>118</v>
      </c>
      <c r="D989" s="76" t="s">
        <v>53</v>
      </c>
      <c r="E989" s="53">
        <f t="shared" ref="E989:AE989" si="415">SUBTOTAL(9,E990:E991)</f>
        <v>0</v>
      </c>
      <c r="F989" s="53">
        <f t="shared" si="415"/>
        <v>0</v>
      </c>
      <c r="G989" s="53">
        <f t="shared" si="415"/>
        <v>0</v>
      </c>
      <c r="H989" s="53">
        <f t="shared" si="415"/>
        <v>0</v>
      </c>
      <c r="I989" s="53">
        <f t="shared" si="415"/>
        <v>0</v>
      </c>
      <c r="J989" s="53">
        <f t="shared" si="415"/>
        <v>0</v>
      </c>
      <c r="K989" s="53">
        <f t="shared" si="415"/>
        <v>0</v>
      </c>
      <c r="L989" s="53">
        <f t="shared" si="415"/>
        <v>0</v>
      </c>
      <c r="M989" s="53">
        <f t="shared" si="415"/>
        <v>0</v>
      </c>
      <c r="N989" s="53">
        <f t="shared" si="415"/>
        <v>0</v>
      </c>
      <c r="O989" s="53">
        <f t="shared" si="415"/>
        <v>0</v>
      </c>
      <c r="P989" s="53">
        <f t="shared" si="415"/>
        <v>0</v>
      </c>
      <c r="Q989" s="53">
        <f t="shared" si="415"/>
        <v>0</v>
      </c>
      <c r="R989" s="53">
        <f t="shared" si="415"/>
        <v>0</v>
      </c>
      <c r="S989" s="53">
        <f t="shared" si="415"/>
        <v>0</v>
      </c>
      <c r="T989" s="53">
        <f t="shared" si="415"/>
        <v>0</v>
      </c>
      <c r="U989" s="53">
        <f t="shared" si="415"/>
        <v>0</v>
      </c>
      <c r="V989" s="53">
        <f t="shared" si="415"/>
        <v>0</v>
      </c>
      <c r="W989" s="53">
        <f t="shared" si="415"/>
        <v>0</v>
      </c>
      <c r="X989" s="53">
        <f t="shared" si="415"/>
        <v>0</v>
      </c>
      <c r="Y989" s="53">
        <f t="shared" si="415"/>
        <v>0</v>
      </c>
      <c r="Z989" s="53">
        <f t="shared" si="415"/>
        <v>0</v>
      </c>
      <c r="AA989" s="53">
        <f t="shared" si="415"/>
        <v>0</v>
      </c>
      <c r="AB989" s="53">
        <f t="shared" si="415"/>
        <v>0</v>
      </c>
      <c r="AC989" s="53">
        <f t="shared" si="415"/>
        <v>0</v>
      </c>
      <c r="AD989" s="53">
        <f t="shared" si="415"/>
        <v>0</v>
      </c>
      <c r="AE989" s="53">
        <f t="shared" si="415"/>
        <v>0</v>
      </c>
      <c r="AK989" s="21">
        <f t="shared" ca="1" si="402"/>
        <v>0</v>
      </c>
    </row>
    <row r="990" spans="1:37" s="73" customFormat="1" ht="25.5" hidden="1">
      <c r="A990" s="54">
        <f t="shared" si="411"/>
        <v>3</v>
      </c>
      <c r="B990" s="75"/>
      <c r="C990" s="155" t="s">
        <v>283</v>
      </c>
      <c r="D990" s="76" t="s">
        <v>284</v>
      </c>
      <c r="E990" s="57">
        <f>F990+Y990</f>
        <v>0</v>
      </c>
      <c r="F990" s="57">
        <f>SUM(G990:X990)</f>
        <v>0</v>
      </c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7">
        <f>SUM(Z990:AE990)</f>
        <v>0</v>
      </c>
      <c r="Z990" s="58"/>
      <c r="AA990" s="58"/>
      <c r="AB990" s="58"/>
      <c r="AC990" s="58"/>
      <c r="AD990" s="58"/>
      <c r="AE990" s="58"/>
      <c r="AK990" s="21">
        <f t="shared" ca="1" si="402"/>
        <v>1</v>
      </c>
    </row>
    <row r="991" spans="1:37" s="73" customFormat="1" ht="25.5" hidden="1">
      <c r="A991" s="54">
        <f t="shared" si="411"/>
        <v>3</v>
      </c>
      <c r="B991" s="75"/>
      <c r="C991" s="155" t="s">
        <v>285</v>
      </c>
      <c r="D991" s="76" t="s">
        <v>286</v>
      </c>
      <c r="E991" s="57">
        <f>F991+Y991</f>
        <v>0</v>
      </c>
      <c r="F991" s="57">
        <f>SUM(G991:X991)</f>
        <v>0</v>
      </c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7">
        <f>SUM(Z991:AE991)</f>
        <v>0</v>
      </c>
      <c r="Z991" s="58"/>
      <c r="AA991" s="58"/>
      <c r="AB991" s="58"/>
      <c r="AC991" s="58"/>
      <c r="AD991" s="58"/>
      <c r="AE991" s="58"/>
      <c r="AK991" s="21">
        <f t="shared" ca="1" si="402"/>
        <v>1</v>
      </c>
    </row>
    <row r="992" spans="1:37" s="73" customFormat="1" hidden="1">
      <c r="A992" s="54">
        <f t="shared" si="411"/>
        <v>3</v>
      </c>
      <c r="B992" s="78"/>
      <c r="C992" s="156" t="s">
        <v>119</v>
      </c>
      <c r="D992" s="79" t="s">
        <v>55</v>
      </c>
      <c r="E992" s="57">
        <f>F992+Y992</f>
        <v>0</v>
      </c>
      <c r="F992" s="57">
        <f>SUM(G992:X992)</f>
        <v>0</v>
      </c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7">
        <f>SUM(Z992:AE992)</f>
        <v>0</v>
      </c>
      <c r="Z992" s="58"/>
      <c r="AA992" s="58"/>
      <c r="AB992" s="58"/>
      <c r="AC992" s="58"/>
      <c r="AD992" s="58"/>
      <c r="AE992" s="58"/>
      <c r="AK992" s="21">
        <f t="shared" ca="1" si="402"/>
        <v>1</v>
      </c>
    </row>
    <row r="993" spans="1:37" s="73" customFormat="1" hidden="1">
      <c r="A993" s="54">
        <f t="shared" si="411"/>
        <v>3</v>
      </c>
      <c r="B993" s="78"/>
      <c r="C993" s="77" t="s">
        <v>287</v>
      </c>
      <c r="D993" s="80" t="s">
        <v>288</v>
      </c>
      <c r="E993" s="53">
        <f t="shared" ref="E993:AE993" si="416">SUBTOTAL(9,E994:E997)</f>
        <v>0</v>
      </c>
      <c r="F993" s="53">
        <f t="shared" si="416"/>
        <v>0</v>
      </c>
      <c r="G993" s="53">
        <f t="shared" si="416"/>
        <v>0</v>
      </c>
      <c r="H993" s="53">
        <f t="shared" si="416"/>
        <v>0</v>
      </c>
      <c r="I993" s="53">
        <f t="shared" si="416"/>
        <v>0</v>
      </c>
      <c r="J993" s="53">
        <f t="shared" si="416"/>
        <v>0</v>
      </c>
      <c r="K993" s="53">
        <f t="shared" si="416"/>
        <v>0</v>
      </c>
      <c r="L993" s="53">
        <f t="shared" si="416"/>
        <v>0</v>
      </c>
      <c r="M993" s="53">
        <f t="shared" si="416"/>
        <v>0</v>
      </c>
      <c r="N993" s="53">
        <f t="shared" si="416"/>
        <v>0</v>
      </c>
      <c r="O993" s="53">
        <f t="shared" si="416"/>
        <v>0</v>
      </c>
      <c r="P993" s="53">
        <f t="shared" si="416"/>
        <v>0</v>
      </c>
      <c r="Q993" s="53">
        <f t="shared" si="416"/>
        <v>0</v>
      </c>
      <c r="R993" s="53">
        <f t="shared" si="416"/>
        <v>0</v>
      </c>
      <c r="S993" s="53">
        <f t="shared" si="416"/>
        <v>0</v>
      </c>
      <c r="T993" s="53">
        <f t="shared" si="416"/>
        <v>0</v>
      </c>
      <c r="U993" s="53">
        <f t="shared" si="416"/>
        <v>0</v>
      </c>
      <c r="V993" s="53">
        <f t="shared" si="416"/>
        <v>0</v>
      </c>
      <c r="W993" s="53">
        <f t="shared" si="416"/>
        <v>0</v>
      </c>
      <c r="X993" s="53">
        <f t="shared" si="416"/>
        <v>0</v>
      </c>
      <c r="Y993" s="53">
        <f t="shared" si="416"/>
        <v>0</v>
      </c>
      <c r="Z993" s="53">
        <f t="shared" si="416"/>
        <v>0</v>
      </c>
      <c r="AA993" s="53">
        <f t="shared" si="416"/>
        <v>0</v>
      </c>
      <c r="AB993" s="53">
        <f t="shared" si="416"/>
        <v>0</v>
      </c>
      <c r="AC993" s="53">
        <f t="shared" si="416"/>
        <v>0</v>
      </c>
      <c r="AD993" s="53">
        <f t="shared" si="416"/>
        <v>0</v>
      </c>
      <c r="AE993" s="53">
        <f t="shared" si="416"/>
        <v>0</v>
      </c>
      <c r="AK993" s="21">
        <f t="shared" ca="1" si="402"/>
        <v>0</v>
      </c>
    </row>
    <row r="994" spans="1:37" s="73" customFormat="1" ht="25.5" hidden="1">
      <c r="A994" s="54">
        <f t="shared" si="411"/>
        <v>3</v>
      </c>
      <c r="B994" s="78"/>
      <c r="C994" s="157" t="s">
        <v>121</v>
      </c>
      <c r="D994" s="80" t="s">
        <v>122</v>
      </c>
      <c r="E994" s="57">
        <f t="shared" ref="E994:E1005" si="417">F994+Y994</f>
        <v>0</v>
      </c>
      <c r="F994" s="57">
        <f t="shared" ref="F994:F1005" si="418">SUM(G994:X994)</f>
        <v>0</v>
      </c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7">
        <f t="shared" ref="Y994:Y1005" si="419">SUM(Z994:AE994)</f>
        <v>0</v>
      </c>
      <c r="Z994" s="58"/>
      <c r="AA994" s="58"/>
      <c r="AB994" s="58"/>
      <c r="AC994" s="58"/>
      <c r="AD994" s="58"/>
      <c r="AE994" s="58"/>
      <c r="AK994" s="21">
        <f t="shared" ca="1" si="402"/>
        <v>1</v>
      </c>
    </row>
    <row r="995" spans="1:37" s="73" customFormat="1" hidden="1">
      <c r="A995" s="54">
        <f t="shared" si="411"/>
        <v>3</v>
      </c>
      <c r="B995" s="78"/>
      <c r="C995" s="155" t="s">
        <v>125</v>
      </c>
      <c r="D995" s="80" t="s">
        <v>126</v>
      </c>
      <c r="E995" s="57">
        <f t="shared" si="417"/>
        <v>0</v>
      </c>
      <c r="F995" s="57">
        <f t="shared" si="418"/>
        <v>0</v>
      </c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7">
        <f t="shared" si="419"/>
        <v>0</v>
      </c>
      <c r="Z995" s="58"/>
      <c r="AA995" s="58"/>
      <c r="AB995" s="58"/>
      <c r="AC995" s="58"/>
      <c r="AD995" s="58"/>
      <c r="AE995" s="58"/>
      <c r="AK995" s="21">
        <f t="shared" ca="1" si="402"/>
        <v>1</v>
      </c>
    </row>
    <row r="996" spans="1:37" s="73" customFormat="1" hidden="1">
      <c r="A996" s="54">
        <f t="shared" si="411"/>
        <v>3</v>
      </c>
      <c r="B996" s="78"/>
      <c r="C996" s="155" t="s">
        <v>472</v>
      </c>
      <c r="D996" s="80" t="s">
        <v>127</v>
      </c>
      <c r="E996" s="57">
        <f t="shared" si="417"/>
        <v>0</v>
      </c>
      <c r="F996" s="57">
        <f t="shared" si="418"/>
        <v>0</v>
      </c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7">
        <f t="shared" si="419"/>
        <v>0</v>
      </c>
      <c r="Z996" s="58"/>
      <c r="AA996" s="58"/>
      <c r="AB996" s="58"/>
      <c r="AC996" s="58"/>
      <c r="AD996" s="58"/>
      <c r="AE996" s="58"/>
      <c r="AK996" s="21">
        <f t="shared" ca="1" si="402"/>
        <v>1</v>
      </c>
    </row>
    <row r="997" spans="1:37" s="73" customFormat="1" ht="25.5" hidden="1">
      <c r="A997" s="54">
        <f t="shared" si="411"/>
        <v>3</v>
      </c>
      <c r="B997" s="78"/>
      <c r="C997" s="155" t="s">
        <v>128</v>
      </c>
      <c r="D997" s="80" t="s">
        <v>129</v>
      </c>
      <c r="E997" s="57">
        <f t="shared" si="417"/>
        <v>0</v>
      </c>
      <c r="F997" s="57">
        <f t="shared" si="418"/>
        <v>0</v>
      </c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7">
        <f t="shared" si="419"/>
        <v>0</v>
      </c>
      <c r="Z997" s="58"/>
      <c r="AA997" s="58"/>
      <c r="AB997" s="58"/>
      <c r="AC997" s="58"/>
      <c r="AD997" s="58"/>
      <c r="AE997" s="58"/>
      <c r="AK997" s="21">
        <f t="shared" ca="1" si="402"/>
        <v>1</v>
      </c>
    </row>
    <row r="998" spans="1:37" s="73" customFormat="1" hidden="1">
      <c r="A998" s="54">
        <f t="shared" si="411"/>
        <v>3</v>
      </c>
      <c r="B998" s="78"/>
      <c r="C998" s="81" t="s">
        <v>130</v>
      </c>
      <c r="D998" s="80" t="s">
        <v>58</v>
      </c>
      <c r="E998" s="57">
        <f t="shared" si="417"/>
        <v>0</v>
      </c>
      <c r="F998" s="57">
        <f t="shared" si="418"/>
        <v>0</v>
      </c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7">
        <f t="shared" si="419"/>
        <v>0</v>
      </c>
      <c r="Z998" s="58"/>
      <c r="AA998" s="58"/>
      <c r="AB998" s="58"/>
      <c r="AC998" s="58"/>
      <c r="AD998" s="58"/>
      <c r="AE998" s="58"/>
      <c r="AK998" s="21">
        <f t="shared" ca="1" si="402"/>
        <v>1</v>
      </c>
    </row>
    <row r="999" spans="1:37" s="73" customFormat="1" hidden="1">
      <c r="A999" s="54">
        <f t="shared" si="411"/>
        <v>3</v>
      </c>
      <c r="B999" s="78"/>
      <c r="C999" s="82" t="s">
        <v>131</v>
      </c>
      <c r="D999" s="79" t="s">
        <v>60</v>
      </c>
      <c r="E999" s="57">
        <f t="shared" si="417"/>
        <v>0</v>
      </c>
      <c r="F999" s="57">
        <f t="shared" si="418"/>
        <v>0</v>
      </c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7">
        <f t="shared" si="419"/>
        <v>0</v>
      </c>
      <c r="Z999" s="58"/>
      <c r="AA999" s="58"/>
      <c r="AB999" s="58"/>
      <c r="AC999" s="58"/>
      <c r="AD999" s="58"/>
      <c r="AE999" s="58"/>
      <c r="AK999" s="21">
        <f t="shared" ca="1" si="402"/>
        <v>1</v>
      </c>
    </row>
    <row r="1000" spans="1:37" s="73" customFormat="1" hidden="1">
      <c r="A1000" s="54">
        <f t="shared" si="411"/>
        <v>3</v>
      </c>
      <c r="B1000" s="78"/>
      <c r="C1000" s="82" t="s">
        <v>312</v>
      </c>
      <c r="D1000" s="79" t="s">
        <v>71</v>
      </c>
      <c r="E1000" s="57">
        <f t="shared" si="417"/>
        <v>0</v>
      </c>
      <c r="F1000" s="57">
        <f t="shared" si="418"/>
        <v>0</v>
      </c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7">
        <f t="shared" si="419"/>
        <v>0</v>
      </c>
      <c r="Z1000" s="58"/>
      <c r="AA1000" s="58"/>
      <c r="AB1000" s="58"/>
      <c r="AC1000" s="58"/>
      <c r="AD1000" s="58"/>
      <c r="AE1000" s="58"/>
      <c r="AK1000" s="21">
        <f t="shared" ca="1" si="402"/>
        <v>1</v>
      </c>
    </row>
    <row r="1001" spans="1:37" s="73" customFormat="1" hidden="1">
      <c r="A1001" s="54">
        <f t="shared" si="411"/>
        <v>3</v>
      </c>
      <c r="B1001" s="83"/>
      <c r="C1001" s="87" t="s">
        <v>137</v>
      </c>
      <c r="D1001" s="85" t="s">
        <v>99</v>
      </c>
      <c r="E1001" s="57">
        <f t="shared" si="417"/>
        <v>0</v>
      </c>
      <c r="F1001" s="57">
        <f t="shared" si="418"/>
        <v>0</v>
      </c>
      <c r="G1001" s="58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7">
        <f t="shared" si="419"/>
        <v>0</v>
      </c>
      <c r="Z1001" s="58"/>
      <c r="AA1001" s="58"/>
      <c r="AB1001" s="58"/>
      <c r="AC1001" s="58"/>
      <c r="AD1001" s="58"/>
      <c r="AE1001" s="58"/>
      <c r="AK1001" s="21">
        <f t="shared" ca="1" si="402"/>
        <v>1</v>
      </c>
    </row>
    <row r="1002" spans="1:37" s="73" customFormat="1" hidden="1">
      <c r="A1002" s="54">
        <f t="shared" si="411"/>
        <v>3</v>
      </c>
      <c r="B1002" s="59"/>
      <c r="C1002" s="84" t="s">
        <v>473</v>
      </c>
      <c r="D1002" s="72"/>
      <c r="E1002" s="53">
        <f t="shared" ref="E1002:AE1002" si="420">SUBTOTAL(9,E1003:E1004)</f>
        <v>0</v>
      </c>
      <c r="F1002" s="53">
        <f t="shared" si="420"/>
        <v>0</v>
      </c>
      <c r="G1002" s="53">
        <f t="shared" si="420"/>
        <v>0</v>
      </c>
      <c r="H1002" s="53">
        <f t="shared" si="420"/>
        <v>0</v>
      </c>
      <c r="I1002" s="53">
        <f t="shared" si="420"/>
        <v>0</v>
      </c>
      <c r="J1002" s="53">
        <f t="shared" si="420"/>
        <v>0</v>
      </c>
      <c r="K1002" s="53">
        <f t="shared" si="420"/>
        <v>0</v>
      </c>
      <c r="L1002" s="53">
        <f t="shared" si="420"/>
        <v>0</v>
      </c>
      <c r="M1002" s="53">
        <f t="shared" si="420"/>
        <v>0</v>
      </c>
      <c r="N1002" s="53">
        <f t="shared" si="420"/>
        <v>0</v>
      </c>
      <c r="O1002" s="53">
        <f t="shared" si="420"/>
        <v>0</v>
      </c>
      <c r="P1002" s="53">
        <f t="shared" si="420"/>
        <v>0</v>
      </c>
      <c r="Q1002" s="53">
        <f t="shared" si="420"/>
        <v>0</v>
      </c>
      <c r="R1002" s="53">
        <f t="shared" si="420"/>
        <v>0</v>
      </c>
      <c r="S1002" s="53">
        <f t="shared" si="420"/>
        <v>0</v>
      </c>
      <c r="T1002" s="53">
        <f t="shared" si="420"/>
        <v>0</v>
      </c>
      <c r="U1002" s="53">
        <f t="shared" si="420"/>
        <v>0</v>
      </c>
      <c r="V1002" s="53">
        <f t="shared" si="420"/>
        <v>0</v>
      </c>
      <c r="W1002" s="53">
        <f t="shared" si="420"/>
        <v>0</v>
      </c>
      <c r="X1002" s="53">
        <f t="shared" si="420"/>
        <v>0</v>
      </c>
      <c r="Y1002" s="53">
        <f t="shared" si="420"/>
        <v>0</v>
      </c>
      <c r="Z1002" s="53">
        <f t="shared" si="420"/>
        <v>0</v>
      </c>
      <c r="AA1002" s="53">
        <f t="shared" si="420"/>
        <v>0</v>
      </c>
      <c r="AB1002" s="53">
        <f t="shared" si="420"/>
        <v>0</v>
      </c>
      <c r="AC1002" s="53">
        <f t="shared" si="420"/>
        <v>0</v>
      </c>
      <c r="AD1002" s="53">
        <f t="shared" si="420"/>
        <v>0</v>
      </c>
      <c r="AE1002" s="53">
        <f t="shared" si="420"/>
        <v>0</v>
      </c>
      <c r="AK1002" s="21">
        <f t="shared" ca="1" si="402"/>
        <v>0</v>
      </c>
    </row>
    <row r="1003" spans="1:37" s="73" customFormat="1" hidden="1">
      <c r="A1003" s="54">
        <f t="shared" si="411"/>
        <v>3</v>
      </c>
      <c r="B1003" s="83"/>
      <c r="C1003" s="86" t="s">
        <v>474</v>
      </c>
      <c r="D1003" s="88" t="s">
        <v>140</v>
      </c>
      <c r="E1003" s="57">
        <f t="shared" si="417"/>
        <v>0</v>
      </c>
      <c r="F1003" s="57">
        <f t="shared" si="418"/>
        <v>0</v>
      </c>
      <c r="G1003" s="58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7">
        <f t="shared" si="419"/>
        <v>0</v>
      </c>
      <c r="Z1003" s="58"/>
      <c r="AA1003" s="58"/>
      <c r="AB1003" s="58"/>
      <c r="AC1003" s="58"/>
      <c r="AD1003" s="58"/>
      <c r="AE1003" s="58"/>
      <c r="AK1003" s="21">
        <f t="shared" ca="1" si="402"/>
        <v>1</v>
      </c>
    </row>
    <row r="1004" spans="1:37" s="73" customFormat="1" ht="25.5" hidden="1">
      <c r="A1004" s="54">
        <f t="shared" si="411"/>
        <v>3</v>
      </c>
      <c r="B1004" s="83"/>
      <c r="C1004" s="86" t="s">
        <v>476</v>
      </c>
      <c r="D1004" s="85" t="s">
        <v>112</v>
      </c>
      <c r="E1004" s="57">
        <f t="shared" si="417"/>
        <v>0</v>
      </c>
      <c r="F1004" s="57">
        <f t="shared" si="418"/>
        <v>0</v>
      </c>
      <c r="G1004" s="58"/>
      <c r="H1004" s="58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7">
        <f t="shared" si="419"/>
        <v>0</v>
      </c>
      <c r="Z1004" s="58"/>
      <c r="AA1004" s="58"/>
      <c r="AB1004" s="58"/>
      <c r="AC1004" s="58"/>
      <c r="AD1004" s="58"/>
      <c r="AE1004" s="58"/>
      <c r="AK1004" s="21">
        <f t="shared" ca="1" si="402"/>
        <v>1</v>
      </c>
    </row>
    <row r="1005" spans="1:37" s="73" customFormat="1" ht="25.5" hidden="1">
      <c r="A1005" s="54">
        <f t="shared" si="411"/>
        <v>3</v>
      </c>
      <c r="B1005" s="83"/>
      <c r="C1005" s="84" t="s">
        <v>142</v>
      </c>
      <c r="D1005" s="85" t="s">
        <v>113</v>
      </c>
      <c r="E1005" s="57">
        <f t="shared" si="417"/>
        <v>0</v>
      </c>
      <c r="F1005" s="57">
        <f t="shared" si="418"/>
        <v>0</v>
      </c>
      <c r="G1005" s="58"/>
      <c r="H1005" s="58"/>
      <c r="I1005" s="58"/>
      <c r="J1005" s="58"/>
      <c r="K1005" s="58"/>
      <c r="L1005" s="58"/>
      <c r="M1005" s="58"/>
      <c r="N1005" s="58"/>
      <c r="O1005" s="58"/>
      <c r="P1005" s="58"/>
      <c r="Q1005" s="58"/>
      <c r="R1005" s="58"/>
      <c r="S1005" s="58"/>
      <c r="T1005" s="58"/>
      <c r="U1005" s="58"/>
      <c r="V1005" s="58"/>
      <c r="W1005" s="58"/>
      <c r="X1005" s="58"/>
      <c r="Y1005" s="57">
        <f t="shared" si="419"/>
        <v>0</v>
      </c>
      <c r="Z1005" s="58"/>
      <c r="AA1005" s="58"/>
      <c r="AB1005" s="58"/>
      <c r="AC1005" s="58"/>
      <c r="AD1005" s="58"/>
      <c r="AE1005" s="58"/>
      <c r="AK1005" s="21">
        <f t="shared" ca="1" si="402"/>
        <v>1</v>
      </c>
    </row>
    <row r="1006" spans="1:37" s="73" customFormat="1" hidden="1">
      <c r="A1006" s="54">
        <f t="shared" si="411"/>
        <v>3</v>
      </c>
      <c r="B1006" s="56" t="s">
        <v>74</v>
      </c>
      <c r="C1006" s="74" t="s">
        <v>313</v>
      </c>
      <c r="D1006" s="85" t="s">
        <v>143</v>
      </c>
      <c r="E1006" s="57">
        <f t="shared" ref="E1006:AE1006" si="421">SUBTOTAL(9,E1007:E1008)</f>
        <v>0</v>
      </c>
      <c r="F1006" s="57">
        <f t="shared" si="421"/>
        <v>0</v>
      </c>
      <c r="G1006" s="53">
        <f t="shared" si="421"/>
        <v>0</v>
      </c>
      <c r="H1006" s="53">
        <f t="shared" si="421"/>
        <v>0</v>
      </c>
      <c r="I1006" s="53">
        <f t="shared" si="421"/>
        <v>0</v>
      </c>
      <c r="J1006" s="53">
        <f t="shared" si="421"/>
        <v>0</v>
      </c>
      <c r="K1006" s="53">
        <f t="shared" si="421"/>
        <v>0</v>
      </c>
      <c r="L1006" s="53">
        <f t="shared" si="421"/>
        <v>0</v>
      </c>
      <c r="M1006" s="53">
        <f t="shared" si="421"/>
        <v>0</v>
      </c>
      <c r="N1006" s="53">
        <f t="shared" si="421"/>
        <v>0</v>
      </c>
      <c r="O1006" s="53">
        <f t="shared" si="421"/>
        <v>0</v>
      </c>
      <c r="P1006" s="53">
        <f t="shared" si="421"/>
        <v>0</v>
      </c>
      <c r="Q1006" s="53">
        <f t="shared" si="421"/>
        <v>0</v>
      </c>
      <c r="R1006" s="53">
        <f t="shared" si="421"/>
        <v>0</v>
      </c>
      <c r="S1006" s="53">
        <f t="shared" si="421"/>
        <v>0</v>
      </c>
      <c r="T1006" s="53">
        <f t="shared" si="421"/>
        <v>0</v>
      </c>
      <c r="U1006" s="53">
        <f t="shared" si="421"/>
        <v>0</v>
      </c>
      <c r="V1006" s="53">
        <f t="shared" si="421"/>
        <v>0</v>
      </c>
      <c r="W1006" s="53">
        <f t="shared" si="421"/>
        <v>0</v>
      </c>
      <c r="X1006" s="53">
        <f t="shared" si="421"/>
        <v>0</v>
      </c>
      <c r="Y1006" s="57">
        <f t="shared" si="421"/>
        <v>0</v>
      </c>
      <c r="Z1006" s="53">
        <f t="shared" si="421"/>
        <v>0</v>
      </c>
      <c r="AA1006" s="53">
        <f t="shared" si="421"/>
        <v>0</v>
      </c>
      <c r="AB1006" s="53">
        <f t="shared" si="421"/>
        <v>0</v>
      </c>
      <c r="AC1006" s="53">
        <f t="shared" si="421"/>
        <v>0</v>
      </c>
      <c r="AD1006" s="53">
        <f t="shared" si="421"/>
        <v>0</v>
      </c>
      <c r="AE1006" s="53">
        <f t="shared" si="421"/>
        <v>0</v>
      </c>
      <c r="AK1006" s="21">
        <f t="shared" ca="1" si="402"/>
        <v>0</v>
      </c>
    </row>
    <row r="1007" spans="1:37" s="73" customFormat="1" hidden="1">
      <c r="A1007" s="54">
        <f>IF(MAX(E1007:AF1007)=0,IF(MIN(E1007:AF1007)=0,3,2),2)</f>
        <v>3</v>
      </c>
      <c r="B1007" s="83"/>
      <c r="C1007" s="87" t="s">
        <v>314</v>
      </c>
      <c r="D1007" s="88" t="s">
        <v>315</v>
      </c>
      <c r="E1007" s="57">
        <f>F1007+Y1007</f>
        <v>0</v>
      </c>
      <c r="F1007" s="57">
        <f>SUM(G1007:X1007)</f>
        <v>0</v>
      </c>
      <c r="G1007" s="58"/>
      <c r="H1007" s="58"/>
      <c r="I1007" s="58"/>
      <c r="J1007" s="58"/>
      <c r="K1007" s="58"/>
      <c r="L1007" s="58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7">
        <f>SUM(Z1007:AE1007)</f>
        <v>0</v>
      </c>
      <c r="Z1007" s="58"/>
      <c r="AA1007" s="58"/>
      <c r="AB1007" s="58"/>
      <c r="AC1007" s="58"/>
      <c r="AD1007" s="58"/>
      <c r="AE1007" s="58"/>
      <c r="AK1007" s="21">
        <f t="shared" ca="1" si="402"/>
        <v>1</v>
      </c>
    </row>
    <row r="1008" spans="1:37" s="73" customFormat="1" hidden="1">
      <c r="A1008" s="54">
        <f>IF(MAX(E1008:AF1008)=0,IF(MIN(E1008:AF1008)=0,3,2),2)</f>
        <v>3</v>
      </c>
      <c r="B1008" s="83"/>
      <c r="C1008" s="87" t="s">
        <v>316</v>
      </c>
      <c r="D1008" s="88" t="s">
        <v>317</v>
      </c>
      <c r="E1008" s="57">
        <f>F1008+Y1008</f>
        <v>0</v>
      </c>
      <c r="F1008" s="57">
        <f>SUM(G1008:X1008)</f>
        <v>0</v>
      </c>
      <c r="G1008" s="58"/>
      <c r="H1008" s="58"/>
      <c r="I1008" s="58"/>
      <c r="J1008" s="58"/>
      <c r="K1008" s="58"/>
      <c r="L1008" s="58"/>
      <c r="M1008" s="58"/>
      <c r="N1008" s="58"/>
      <c r="O1008" s="58"/>
      <c r="P1008" s="58"/>
      <c r="Q1008" s="58"/>
      <c r="R1008" s="58"/>
      <c r="S1008" s="58"/>
      <c r="T1008" s="58"/>
      <c r="U1008" s="58"/>
      <c r="V1008" s="58"/>
      <c r="W1008" s="58"/>
      <c r="X1008" s="58"/>
      <c r="Y1008" s="57">
        <f>SUM(Z1008:AE1008)</f>
        <v>0</v>
      </c>
      <c r="Z1008" s="58"/>
      <c r="AA1008" s="58"/>
      <c r="AB1008" s="58"/>
      <c r="AC1008" s="58"/>
      <c r="AD1008" s="58"/>
      <c r="AE1008" s="58"/>
      <c r="AK1008" s="21">
        <f t="shared" ca="1" si="402"/>
        <v>1</v>
      </c>
    </row>
    <row r="1009" spans="1:37" s="73" customFormat="1" hidden="1">
      <c r="A1009" s="54">
        <f t="shared" si="411"/>
        <v>3</v>
      </c>
      <c r="B1009" s="56" t="s">
        <v>111</v>
      </c>
      <c r="C1009" s="74" t="s">
        <v>144</v>
      </c>
      <c r="D1009" s="85"/>
      <c r="E1009" s="53">
        <f t="shared" ref="E1009:AE1009" si="422">SUBTOTAL(9,E1010:E1014)</f>
        <v>0</v>
      </c>
      <c r="F1009" s="53">
        <f t="shared" si="422"/>
        <v>0</v>
      </c>
      <c r="G1009" s="53">
        <f t="shared" si="422"/>
        <v>0</v>
      </c>
      <c r="H1009" s="53">
        <f t="shared" si="422"/>
        <v>0</v>
      </c>
      <c r="I1009" s="53">
        <f t="shared" si="422"/>
        <v>0</v>
      </c>
      <c r="J1009" s="53">
        <f t="shared" si="422"/>
        <v>0</v>
      </c>
      <c r="K1009" s="53">
        <f t="shared" si="422"/>
        <v>0</v>
      </c>
      <c r="L1009" s="53">
        <f t="shared" si="422"/>
        <v>0</v>
      </c>
      <c r="M1009" s="53">
        <f t="shared" si="422"/>
        <v>0</v>
      </c>
      <c r="N1009" s="53">
        <f t="shared" si="422"/>
        <v>0</v>
      </c>
      <c r="O1009" s="53">
        <f t="shared" si="422"/>
        <v>0</v>
      </c>
      <c r="P1009" s="53">
        <f t="shared" si="422"/>
        <v>0</v>
      </c>
      <c r="Q1009" s="53">
        <f t="shared" si="422"/>
        <v>0</v>
      </c>
      <c r="R1009" s="53">
        <f t="shared" si="422"/>
        <v>0</v>
      </c>
      <c r="S1009" s="53">
        <f t="shared" si="422"/>
        <v>0</v>
      </c>
      <c r="T1009" s="53">
        <f t="shared" si="422"/>
        <v>0</v>
      </c>
      <c r="U1009" s="53">
        <f t="shared" si="422"/>
        <v>0</v>
      </c>
      <c r="V1009" s="53">
        <f t="shared" si="422"/>
        <v>0</v>
      </c>
      <c r="W1009" s="53">
        <f t="shared" si="422"/>
        <v>0</v>
      </c>
      <c r="X1009" s="53">
        <f t="shared" si="422"/>
        <v>0</v>
      </c>
      <c r="Y1009" s="53">
        <f t="shared" si="422"/>
        <v>0</v>
      </c>
      <c r="Z1009" s="53">
        <f t="shared" si="422"/>
        <v>0</v>
      </c>
      <c r="AA1009" s="53">
        <f t="shared" si="422"/>
        <v>0</v>
      </c>
      <c r="AB1009" s="53">
        <f t="shared" si="422"/>
        <v>0</v>
      </c>
      <c r="AC1009" s="53">
        <f t="shared" si="422"/>
        <v>0</v>
      </c>
      <c r="AD1009" s="53">
        <f t="shared" si="422"/>
        <v>0</v>
      </c>
      <c r="AE1009" s="53">
        <f t="shared" si="422"/>
        <v>0</v>
      </c>
      <c r="AK1009" s="21">
        <f t="shared" ca="1" si="402"/>
        <v>0</v>
      </c>
    </row>
    <row r="1010" spans="1:37" s="73" customFormat="1" hidden="1">
      <c r="A1010" s="54">
        <f t="shared" si="411"/>
        <v>3</v>
      </c>
      <c r="B1010" s="83"/>
      <c r="C1010" s="87" t="s">
        <v>145</v>
      </c>
      <c r="D1010" s="88" t="s">
        <v>146</v>
      </c>
      <c r="E1010" s="57">
        <f>F1010+Y1010</f>
        <v>0</v>
      </c>
      <c r="F1010" s="57">
        <f>SUM(G1010:X1010)</f>
        <v>0</v>
      </c>
      <c r="G1010" s="58"/>
      <c r="H1010" s="58"/>
      <c r="I1010" s="58"/>
      <c r="J1010" s="58"/>
      <c r="K1010" s="58"/>
      <c r="L1010" s="58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7">
        <f>SUM(Z1010:AE1010)</f>
        <v>0</v>
      </c>
      <c r="Z1010" s="58"/>
      <c r="AA1010" s="58"/>
      <c r="AB1010" s="58"/>
      <c r="AC1010" s="58"/>
      <c r="AD1010" s="58"/>
      <c r="AE1010" s="58"/>
      <c r="AK1010" s="21">
        <f t="shared" ca="1" si="402"/>
        <v>1</v>
      </c>
    </row>
    <row r="1011" spans="1:37" s="73" customFormat="1" hidden="1">
      <c r="A1011" s="54">
        <f t="shared" si="411"/>
        <v>3</v>
      </c>
      <c r="B1011" s="83"/>
      <c r="C1011" s="87" t="s">
        <v>147</v>
      </c>
      <c r="D1011" s="88" t="s">
        <v>148</v>
      </c>
      <c r="E1011" s="57">
        <f>F1011+Y1011</f>
        <v>0</v>
      </c>
      <c r="F1011" s="57">
        <f>SUM(G1011:X1011)</f>
        <v>0</v>
      </c>
      <c r="G1011" s="58"/>
      <c r="H1011" s="58"/>
      <c r="I1011" s="58"/>
      <c r="J1011" s="58"/>
      <c r="K1011" s="58"/>
      <c r="L1011" s="58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7">
        <f>SUM(Z1011:AE1011)</f>
        <v>0</v>
      </c>
      <c r="Z1011" s="58"/>
      <c r="AA1011" s="58"/>
      <c r="AB1011" s="58"/>
      <c r="AC1011" s="58"/>
      <c r="AD1011" s="58"/>
      <c r="AE1011" s="58"/>
      <c r="AK1011" s="21">
        <f t="shared" ca="1" si="402"/>
        <v>1</v>
      </c>
    </row>
    <row r="1012" spans="1:37" s="73" customFormat="1" hidden="1">
      <c r="A1012" s="54">
        <f t="shared" si="411"/>
        <v>3</v>
      </c>
      <c r="B1012" s="83"/>
      <c r="C1012" s="87" t="s">
        <v>149</v>
      </c>
      <c r="D1012" s="88" t="s">
        <v>150</v>
      </c>
      <c r="E1012" s="57">
        <f>F1012+Y1012</f>
        <v>0</v>
      </c>
      <c r="F1012" s="57">
        <f>SUM(G1012:X1012)</f>
        <v>0</v>
      </c>
      <c r="G1012" s="58"/>
      <c r="H1012" s="58"/>
      <c r="I1012" s="58"/>
      <c r="J1012" s="58"/>
      <c r="K1012" s="58"/>
      <c r="L1012" s="58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7">
        <f>SUM(Z1012:AE1012)</f>
        <v>0</v>
      </c>
      <c r="Z1012" s="58"/>
      <c r="AA1012" s="58"/>
      <c r="AB1012" s="58"/>
      <c r="AC1012" s="58"/>
      <c r="AD1012" s="58"/>
      <c r="AE1012" s="58"/>
      <c r="AK1012" s="21">
        <f t="shared" ca="1" si="402"/>
        <v>1</v>
      </c>
    </row>
    <row r="1013" spans="1:37" s="73" customFormat="1" hidden="1">
      <c r="A1013" s="54">
        <f t="shared" si="411"/>
        <v>3</v>
      </c>
      <c r="B1013" s="83"/>
      <c r="C1013" s="87" t="s">
        <v>151</v>
      </c>
      <c r="D1013" s="88" t="s">
        <v>152</v>
      </c>
      <c r="E1013" s="57">
        <f>F1013+Y1013</f>
        <v>0</v>
      </c>
      <c r="F1013" s="57">
        <f>SUM(G1013:X1013)</f>
        <v>0</v>
      </c>
      <c r="G1013" s="58"/>
      <c r="H1013" s="58"/>
      <c r="I1013" s="58"/>
      <c r="J1013" s="58"/>
      <c r="K1013" s="58"/>
      <c r="L1013" s="58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7">
        <f>SUM(Z1013:AE1013)</f>
        <v>0</v>
      </c>
      <c r="Z1013" s="58"/>
      <c r="AA1013" s="58"/>
      <c r="AB1013" s="58"/>
      <c r="AC1013" s="58"/>
      <c r="AD1013" s="58"/>
      <c r="AE1013" s="58"/>
      <c r="AK1013" s="21">
        <f t="shared" ca="1" si="402"/>
        <v>1</v>
      </c>
    </row>
    <row r="1014" spans="1:37" s="73" customFormat="1" hidden="1">
      <c r="A1014" s="54">
        <f t="shared" si="411"/>
        <v>3</v>
      </c>
      <c r="B1014" s="83"/>
      <c r="C1014" s="87" t="s">
        <v>153</v>
      </c>
      <c r="D1014" s="88" t="s">
        <v>154</v>
      </c>
      <c r="E1014" s="57">
        <f>F1014+Y1014</f>
        <v>0</v>
      </c>
      <c r="F1014" s="57">
        <f>SUM(G1014:X1014)</f>
        <v>0</v>
      </c>
      <c r="G1014" s="58"/>
      <c r="H1014" s="58"/>
      <c r="I1014" s="58"/>
      <c r="J1014" s="58"/>
      <c r="K1014" s="58"/>
      <c r="L1014" s="58"/>
      <c r="M1014" s="58"/>
      <c r="N1014" s="58"/>
      <c r="O1014" s="58"/>
      <c r="P1014" s="58"/>
      <c r="Q1014" s="58"/>
      <c r="R1014" s="58"/>
      <c r="S1014" s="58"/>
      <c r="T1014" s="58"/>
      <c r="U1014" s="58"/>
      <c r="V1014" s="58"/>
      <c r="W1014" s="58"/>
      <c r="X1014" s="58"/>
      <c r="Y1014" s="57">
        <f>SUM(Z1014:AE1014)</f>
        <v>0</v>
      </c>
      <c r="Z1014" s="58"/>
      <c r="AA1014" s="58"/>
      <c r="AB1014" s="58"/>
      <c r="AC1014" s="58"/>
      <c r="AD1014" s="58"/>
      <c r="AE1014" s="58"/>
      <c r="AK1014" s="21">
        <f t="shared" ca="1" si="402"/>
        <v>1</v>
      </c>
    </row>
    <row r="1015" spans="1:37" s="73" customFormat="1" hidden="1">
      <c r="A1015" s="137">
        <f>A1016</f>
        <v>3</v>
      </c>
      <c r="B1015" s="64"/>
      <c r="C1015" s="91"/>
      <c r="D1015" s="65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K1015" s="21">
        <f t="shared" ca="1" si="402"/>
        <v>0</v>
      </c>
    </row>
    <row r="1016" spans="1:37" s="73" customFormat="1" hidden="1">
      <c r="A1016" s="137">
        <f>A1017</f>
        <v>3</v>
      </c>
      <c r="B1016" s="64"/>
      <c r="C1016" s="93" t="s">
        <v>165</v>
      </c>
      <c r="D1016" s="65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K1016" s="21">
        <f t="shared" ca="1" si="402"/>
        <v>0</v>
      </c>
    </row>
    <row r="1017" spans="1:37" s="73" customFormat="1" hidden="1">
      <c r="A1017" s="54">
        <f t="shared" ref="A1017:A1023" si="423">IF(MAX(E1017:AF1017)=0,IF(MIN(E1017:AF1017)=0,3,2),2)</f>
        <v>3</v>
      </c>
      <c r="B1017" s="64"/>
      <c r="C1017" s="91" t="s">
        <v>168</v>
      </c>
      <c r="D1017" s="88"/>
      <c r="E1017" s="94">
        <f t="shared" ref="E1017:AE1017" si="424">SUM(E1018:E1019)</f>
        <v>0</v>
      </c>
      <c r="F1017" s="94">
        <f t="shared" si="424"/>
        <v>0</v>
      </c>
      <c r="G1017" s="94">
        <f t="shared" si="424"/>
        <v>0</v>
      </c>
      <c r="H1017" s="94">
        <f t="shared" si="424"/>
        <v>0</v>
      </c>
      <c r="I1017" s="94">
        <f t="shared" si="424"/>
        <v>0</v>
      </c>
      <c r="J1017" s="94">
        <f t="shared" si="424"/>
        <v>0</v>
      </c>
      <c r="K1017" s="94">
        <f t="shared" si="424"/>
        <v>0</v>
      </c>
      <c r="L1017" s="94">
        <f t="shared" si="424"/>
        <v>0</v>
      </c>
      <c r="M1017" s="94">
        <f t="shared" si="424"/>
        <v>0</v>
      </c>
      <c r="N1017" s="94">
        <f t="shared" si="424"/>
        <v>0</v>
      </c>
      <c r="O1017" s="94">
        <f t="shared" si="424"/>
        <v>0</v>
      </c>
      <c r="P1017" s="94">
        <f t="shared" si="424"/>
        <v>0</v>
      </c>
      <c r="Q1017" s="94">
        <f t="shared" si="424"/>
        <v>0</v>
      </c>
      <c r="R1017" s="94">
        <f t="shared" si="424"/>
        <v>0</v>
      </c>
      <c r="S1017" s="94">
        <f t="shared" si="424"/>
        <v>0</v>
      </c>
      <c r="T1017" s="94">
        <f t="shared" si="424"/>
        <v>0</v>
      </c>
      <c r="U1017" s="94">
        <f t="shared" si="424"/>
        <v>0</v>
      </c>
      <c r="V1017" s="94">
        <f t="shared" si="424"/>
        <v>0</v>
      </c>
      <c r="W1017" s="94">
        <f t="shared" si="424"/>
        <v>0</v>
      </c>
      <c r="X1017" s="94">
        <f t="shared" si="424"/>
        <v>0</v>
      </c>
      <c r="Y1017" s="94">
        <f t="shared" si="424"/>
        <v>0</v>
      </c>
      <c r="Z1017" s="94">
        <f t="shared" si="424"/>
        <v>0</v>
      </c>
      <c r="AA1017" s="94">
        <f t="shared" si="424"/>
        <v>0</v>
      </c>
      <c r="AB1017" s="94">
        <f t="shared" si="424"/>
        <v>0</v>
      </c>
      <c r="AC1017" s="94">
        <f t="shared" si="424"/>
        <v>0</v>
      </c>
      <c r="AD1017" s="94">
        <f t="shared" si="424"/>
        <v>0</v>
      </c>
      <c r="AE1017" s="94">
        <f t="shared" si="424"/>
        <v>0</v>
      </c>
      <c r="AK1017" s="21">
        <f t="shared" ca="1" si="402"/>
        <v>0</v>
      </c>
    </row>
    <row r="1018" spans="1:37" s="73" customFormat="1" hidden="1">
      <c r="A1018" s="54">
        <f t="shared" si="423"/>
        <v>3</v>
      </c>
      <c r="B1018" s="64"/>
      <c r="C1018" s="95" t="s">
        <v>169</v>
      </c>
      <c r="D1018" s="88"/>
      <c r="E1018" s="57">
        <f>F1018+Y1018</f>
        <v>0</v>
      </c>
      <c r="F1018" s="57">
        <f>SUM(G1018:X1018)</f>
        <v>0</v>
      </c>
      <c r="G1018" s="58"/>
      <c r="H1018" s="58"/>
      <c r="I1018" s="58"/>
      <c r="J1018" s="58"/>
      <c r="K1018" s="58"/>
      <c r="L1018" s="58"/>
      <c r="M1018" s="58"/>
      <c r="N1018" s="58"/>
      <c r="O1018" s="58"/>
      <c r="P1018" s="58"/>
      <c r="Q1018" s="58"/>
      <c r="R1018" s="58"/>
      <c r="S1018" s="58"/>
      <c r="T1018" s="58"/>
      <c r="U1018" s="58"/>
      <c r="V1018" s="58"/>
      <c r="W1018" s="58"/>
      <c r="X1018" s="58"/>
      <c r="Y1018" s="57">
        <f>SUM(Z1018:AE1018)</f>
        <v>0</v>
      </c>
      <c r="Z1018" s="58"/>
      <c r="AA1018" s="58"/>
      <c r="AB1018" s="58"/>
      <c r="AC1018" s="58"/>
      <c r="AD1018" s="58"/>
      <c r="AE1018" s="58"/>
      <c r="AK1018" s="21">
        <f t="shared" ca="1" si="402"/>
        <v>1</v>
      </c>
    </row>
    <row r="1019" spans="1:37" s="73" customFormat="1" hidden="1">
      <c r="A1019" s="54">
        <f t="shared" si="423"/>
        <v>3</v>
      </c>
      <c r="B1019" s="64"/>
      <c r="C1019" s="95" t="s">
        <v>170</v>
      </c>
      <c r="D1019" s="88"/>
      <c r="E1019" s="57">
        <f>F1019+Y1019</f>
        <v>0</v>
      </c>
      <c r="F1019" s="57">
        <f>SUM(G1019:X1019)</f>
        <v>0</v>
      </c>
      <c r="G1019" s="58"/>
      <c r="H1019" s="58"/>
      <c r="I1019" s="58"/>
      <c r="J1019" s="58"/>
      <c r="K1019" s="58"/>
      <c r="L1019" s="58"/>
      <c r="M1019" s="58"/>
      <c r="N1019" s="58"/>
      <c r="O1019" s="58"/>
      <c r="P1019" s="58"/>
      <c r="Q1019" s="58"/>
      <c r="R1019" s="58"/>
      <c r="S1019" s="58"/>
      <c r="T1019" s="58"/>
      <c r="U1019" s="58"/>
      <c r="V1019" s="58"/>
      <c r="W1019" s="58"/>
      <c r="X1019" s="58"/>
      <c r="Y1019" s="57">
        <f>SUM(Z1019:AE1019)</f>
        <v>0</v>
      </c>
      <c r="Z1019" s="58"/>
      <c r="AA1019" s="58"/>
      <c r="AB1019" s="58"/>
      <c r="AC1019" s="58"/>
      <c r="AD1019" s="58"/>
      <c r="AE1019" s="58"/>
      <c r="AK1019" s="21">
        <f t="shared" ca="1" si="402"/>
        <v>1</v>
      </c>
    </row>
    <row r="1020" spans="1:37" s="73" customFormat="1" hidden="1">
      <c r="A1020" s="54">
        <f t="shared" si="423"/>
        <v>3</v>
      </c>
      <c r="B1020" s="64"/>
      <c r="C1020" s="91" t="s">
        <v>171</v>
      </c>
      <c r="D1020" s="88"/>
      <c r="E1020" s="94">
        <f t="shared" ref="E1020:AE1020" si="425">SUM(E1021:E1022)</f>
        <v>0</v>
      </c>
      <c r="F1020" s="94">
        <f t="shared" si="425"/>
        <v>0</v>
      </c>
      <c r="G1020" s="94">
        <f t="shared" si="425"/>
        <v>0</v>
      </c>
      <c r="H1020" s="94">
        <f t="shared" si="425"/>
        <v>0</v>
      </c>
      <c r="I1020" s="94">
        <f t="shared" si="425"/>
        <v>0</v>
      </c>
      <c r="J1020" s="94">
        <f t="shared" si="425"/>
        <v>0</v>
      </c>
      <c r="K1020" s="94">
        <f t="shared" si="425"/>
        <v>0</v>
      </c>
      <c r="L1020" s="94">
        <f t="shared" si="425"/>
        <v>0</v>
      </c>
      <c r="M1020" s="94">
        <f t="shared" si="425"/>
        <v>0</v>
      </c>
      <c r="N1020" s="94">
        <f t="shared" si="425"/>
        <v>0</v>
      </c>
      <c r="O1020" s="94">
        <f t="shared" si="425"/>
        <v>0</v>
      </c>
      <c r="P1020" s="94">
        <f t="shared" si="425"/>
        <v>0</v>
      </c>
      <c r="Q1020" s="94">
        <f t="shared" si="425"/>
        <v>0</v>
      </c>
      <c r="R1020" s="94">
        <f t="shared" si="425"/>
        <v>0</v>
      </c>
      <c r="S1020" s="94">
        <f t="shared" si="425"/>
        <v>0</v>
      </c>
      <c r="T1020" s="94">
        <f t="shared" si="425"/>
        <v>0</v>
      </c>
      <c r="U1020" s="94">
        <f t="shared" si="425"/>
        <v>0</v>
      </c>
      <c r="V1020" s="94">
        <f t="shared" si="425"/>
        <v>0</v>
      </c>
      <c r="W1020" s="94">
        <f t="shared" si="425"/>
        <v>0</v>
      </c>
      <c r="X1020" s="94">
        <f t="shared" si="425"/>
        <v>0</v>
      </c>
      <c r="Y1020" s="94">
        <f t="shared" si="425"/>
        <v>0</v>
      </c>
      <c r="Z1020" s="94">
        <f t="shared" si="425"/>
        <v>0</v>
      </c>
      <c r="AA1020" s="94">
        <f t="shared" si="425"/>
        <v>0</v>
      </c>
      <c r="AB1020" s="94">
        <f t="shared" si="425"/>
        <v>0</v>
      </c>
      <c r="AC1020" s="94">
        <f t="shared" si="425"/>
        <v>0</v>
      </c>
      <c r="AD1020" s="94">
        <f t="shared" si="425"/>
        <v>0</v>
      </c>
      <c r="AE1020" s="94">
        <f t="shared" si="425"/>
        <v>0</v>
      </c>
      <c r="AK1020" s="21">
        <f t="shared" ca="1" si="402"/>
        <v>0</v>
      </c>
    </row>
    <row r="1021" spans="1:37" s="73" customFormat="1" hidden="1">
      <c r="A1021" s="54">
        <f t="shared" si="423"/>
        <v>3</v>
      </c>
      <c r="B1021" s="64"/>
      <c r="C1021" s="96" t="s">
        <v>172</v>
      </c>
      <c r="D1021" s="88"/>
      <c r="E1021" s="57">
        <f>F1021+Y1021</f>
        <v>0</v>
      </c>
      <c r="F1021" s="57">
        <f>SUM(G1021:X1021)</f>
        <v>0</v>
      </c>
      <c r="G1021" s="58"/>
      <c r="H1021" s="58"/>
      <c r="I1021" s="58"/>
      <c r="J1021" s="58"/>
      <c r="K1021" s="58"/>
      <c r="L1021" s="58"/>
      <c r="M1021" s="58"/>
      <c r="N1021" s="58"/>
      <c r="O1021" s="58"/>
      <c r="P1021" s="58"/>
      <c r="Q1021" s="58"/>
      <c r="R1021" s="58"/>
      <c r="S1021" s="58"/>
      <c r="T1021" s="58"/>
      <c r="U1021" s="58"/>
      <c r="V1021" s="58"/>
      <c r="W1021" s="58"/>
      <c r="X1021" s="58"/>
      <c r="Y1021" s="57">
        <f>SUM(Z1021:AE1021)</f>
        <v>0</v>
      </c>
      <c r="Z1021" s="58"/>
      <c r="AA1021" s="58"/>
      <c r="AB1021" s="58"/>
      <c r="AC1021" s="58"/>
      <c r="AD1021" s="58"/>
      <c r="AE1021" s="58"/>
      <c r="AK1021" s="21">
        <f t="shared" ca="1" si="402"/>
        <v>1</v>
      </c>
    </row>
    <row r="1022" spans="1:37" s="73" customFormat="1" hidden="1">
      <c r="A1022" s="54">
        <f t="shared" si="423"/>
        <v>3</v>
      </c>
      <c r="B1022" s="64"/>
      <c r="C1022" s="96" t="s">
        <v>173</v>
      </c>
      <c r="D1022" s="88"/>
      <c r="E1022" s="57">
        <f>F1022+Y1022</f>
        <v>0</v>
      </c>
      <c r="F1022" s="57">
        <f>SUM(G1022:X1022)</f>
        <v>0</v>
      </c>
      <c r="G1022" s="58"/>
      <c r="H1022" s="58"/>
      <c r="I1022" s="58"/>
      <c r="J1022" s="58"/>
      <c r="K1022" s="58"/>
      <c r="L1022" s="58"/>
      <c r="M1022" s="58"/>
      <c r="N1022" s="58"/>
      <c r="O1022" s="58"/>
      <c r="P1022" s="58"/>
      <c r="Q1022" s="58"/>
      <c r="R1022" s="58"/>
      <c r="S1022" s="58"/>
      <c r="T1022" s="58"/>
      <c r="U1022" s="58"/>
      <c r="V1022" s="58"/>
      <c r="W1022" s="58"/>
      <c r="X1022" s="58"/>
      <c r="Y1022" s="57">
        <f>SUM(Z1022:AE1022)</f>
        <v>0</v>
      </c>
      <c r="Z1022" s="58"/>
      <c r="AA1022" s="58"/>
      <c r="AB1022" s="58"/>
      <c r="AC1022" s="58"/>
      <c r="AD1022" s="58"/>
      <c r="AE1022" s="58"/>
      <c r="AK1022" s="21">
        <f t="shared" ca="1" si="402"/>
        <v>1</v>
      </c>
    </row>
    <row r="1023" spans="1:37" s="73" customFormat="1" hidden="1">
      <c r="A1023" s="54">
        <f t="shared" si="423"/>
        <v>3</v>
      </c>
      <c r="B1023" s="64"/>
      <c r="C1023" s="97" t="s">
        <v>174</v>
      </c>
      <c r="D1023" s="88"/>
      <c r="E1023" s="53">
        <f t="shared" ref="E1023:AE1023" si="426">IF(E1020=0,0,E989/E1020)</f>
        <v>0</v>
      </c>
      <c r="F1023" s="53">
        <f t="shared" si="426"/>
        <v>0</v>
      </c>
      <c r="G1023" s="53">
        <f t="shared" si="426"/>
        <v>0</v>
      </c>
      <c r="H1023" s="53">
        <f t="shared" si="426"/>
        <v>0</v>
      </c>
      <c r="I1023" s="53">
        <f t="shared" si="426"/>
        <v>0</v>
      </c>
      <c r="J1023" s="53">
        <f t="shared" si="426"/>
        <v>0</v>
      </c>
      <c r="K1023" s="53">
        <f t="shared" si="426"/>
        <v>0</v>
      </c>
      <c r="L1023" s="53">
        <f t="shared" si="426"/>
        <v>0</v>
      </c>
      <c r="M1023" s="53">
        <f t="shared" si="426"/>
        <v>0</v>
      </c>
      <c r="N1023" s="53">
        <f t="shared" si="426"/>
        <v>0</v>
      </c>
      <c r="O1023" s="53">
        <f t="shared" si="426"/>
        <v>0</v>
      </c>
      <c r="P1023" s="53">
        <f t="shared" si="426"/>
        <v>0</v>
      </c>
      <c r="Q1023" s="53">
        <f t="shared" si="426"/>
        <v>0</v>
      </c>
      <c r="R1023" s="53">
        <f t="shared" si="426"/>
        <v>0</v>
      </c>
      <c r="S1023" s="53">
        <f t="shared" si="426"/>
        <v>0</v>
      </c>
      <c r="T1023" s="53">
        <f t="shared" si="426"/>
        <v>0</v>
      </c>
      <c r="U1023" s="53">
        <f t="shared" si="426"/>
        <v>0</v>
      </c>
      <c r="V1023" s="53">
        <f t="shared" si="426"/>
        <v>0</v>
      </c>
      <c r="W1023" s="53">
        <f t="shared" si="426"/>
        <v>0</v>
      </c>
      <c r="X1023" s="53">
        <f t="shared" si="426"/>
        <v>0</v>
      </c>
      <c r="Y1023" s="53">
        <f t="shared" si="426"/>
        <v>0</v>
      </c>
      <c r="Z1023" s="53">
        <f t="shared" si="426"/>
        <v>0</v>
      </c>
      <c r="AA1023" s="53">
        <f t="shared" si="426"/>
        <v>0</v>
      </c>
      <c r="AB1023" s="53">
        <f t="shared" si="426"/>
        <v>0</v>
      </c>
      <c r="AC1023" s="53">
        <f t="shared" si="426"/>
        <v>0</v>
      </c>
      <c r="AD1023" s="53">
        <f t="shared" si="426"/>
        <v>0</v>
      </c>
      <c r="AE1023" s="53">
        <f t="shared" si="426"/>
        <v>0</v>
      </c>
      <c r="AK1023" s="21">
        <f t="shared" ref="AK1023:AK1086" ca="1" si="427">IF(CELL("protect",AC1023),0,1)</f>
        <v>0</v>
      </c>
    </row>
    <row r="1024" spans="1:37" s="73" customFormat="1" hidden="1">
      <c r="A1024" s="137">
        <f>A1025</f>
        <v>3</v>
      </c>
      <c r="B1024" s="136"/>
      <c r="C1024" s="121"/>
      <c r="D1024" s="131"/>
      <c r="E1024" s="117"/>
      <c r="F1024" s="117"/>
      <c r="G1024" s="117"/>
      <c r="H1024" s="117"/>
      <c r="I1024" s="117"/>
      <c r="J1024" s="117"/>
      <c r="K1024" s="117"/>
      <c r="L1024" s="117"/>
      <c r="M1024" s="117"/>
      <c r="N1024" s="117"/>
      <c r="O1024" s="117"/>
      <c r="P1024" s="117"/>
      <c r="Q1024" s="117"/>
      <c r="R1024" s="117"/>
      <c r="S1024" s="117"/>
      <c r="T1024" s="117"/>
      <c r="U1024" s="117"/>
      <c r="V1024" s="117"/>
      <c r="W1024" s="117"/>
      <c r="X1024" s="117"/>
      <c r="Y1024" s="117"/>
      <c r="Z1024" s="117"/>
      <c r="AA1024" s="117"/>
      <c r="AB1024" s="117"/>
      <c r="AC1024" s="117"/>
      <c r="AD1024" s="117"/>
      <c r="AE1024" s="117"/>
      <c r="AK1024" s="21">
        <f t="shared" ca="1" si="427"/>
        <v>0</v>
      </c>
    </row>
    <row r="1025" spans="1:37" s="73" customFormat="1" hidden="1">
      <c r="A1025" s="137">
        <f>A1026</f>
        <v>3</v>
      </c>
      <c r="B1025" s="136"/>
      <c r="C1025" s="139" t="s">
        <v>270</v>
      </c>
      <c r="D1025" s="131"/>
      <c r="E1025" s="117"/>
      <c r="F1025" s="117"/>
      <c r="G1025" s="117"/>
      <c r="H1025" s="117"/>
      <c r="I1025" s="117"/>
      <c r="J1025" s="117"/>
      <c r="K1025" s="117"/>
      <c r="L1025" s="117"/>
      <c r="M1025" s="117"/>
      <c r="N1025" s="117"/>
      <c r="O1025" s="117"/>
      <c r="P1025" s="117"/>
      <c r="Q1025" s="117"/>
      <c r="R1025" s="117"/>
      <c r="S1025" s="117"/>
      <c r="T1025" s="117"/>
      <c r="U1025" s="117"/>
      <c r="V1025" s="117"/>
      <c r="W1025" s="117"/>
      <c r="X1025" s="117"/>
      <c r="Y1025" s="117"/>
      <c r="Z1025" s="117"/>
      <c r="AA1025" s="117"/>
      <c r="AB1025" s="117"/>
      <c r="AC1025" s="117"/>
      <c r="AD1025" s="117"/>
      <c r="AE1025" s="117"/>
      <c r="AK1025" s="21">
        <f t="shared" ca="1" si="427"/>
        <v>0</v>
      </c>
    </row>
    <row r="1026" spans="1:37" s="73" customFormat="1" hidden="1">
      <c r="A1026" s="54">
        <f t="shared" ref="A1026:A1054" si="428">IF(MAX(E1026:AF1026)=0,IF(MIN(E1026:AF1026)=0,3,2),2)</f>
        <v>3</v>
      </c>
      <c r="B1026" s="56"/>
      <c r="C1026" s="71" t="s">
        <v>115</v>
      </c>
      <c r="D1026" s="72"/>
      <c r="E1026" s="53">
        <f t="shared" ref="E1026:AE1026" si="429">SUBTOTAL(9,E1027:E1054)</f>
        <v>0</v>
      </c>
      <c r="F1026" s="53">
        <f t="shared" si="429"/>
        <v>0</v>
      </c>
      <c r="G1026" s="53">
        <f t="shared" si="429"/>
        <v>0</v>
      </c>
      <c r="H1026" s="53">
        <f t="shared" si="429"/>
        <v>0</v>
      </c>
      <c r="I1026" s="53">
        <f t="shared" si="429"/>
        <v>0</v>
      </c>
      <c r="J1026" s="53">
        <f t="shared" si="429"/>
        <v>0</v>
      </c>
      <c r="K1026" s="53">
        <f t="shared" si="429"/>
        <v>0</v>
      </c>
      <c r="L1026" s="53">
        <f t="shared" si="429"/>
        <v>0</v>
      </c>
      <c r="M1026" s="53">
        <f t="shared" si="429"/>
        <v>0</v>
      </c>
      <c r="N1026" s="53">
        <f t="shared" si="429"/>
        <v>0</v>
      </c>
      <c r="O1026" s="53">
        <f t="shared" si="429"/>
        <v>0</v>
      </c>
      <c r="P1026" s="53">
        <f t="shared" si="429"/>
        <v>0</v>
      </c>
      <c r="Q1026" s="53">
        <f t="shared" si="429"/>
        <v>0</v>
      </c>
      <c r="R1026" s="53">
        <f t="shared" si="429"/>
        <v>0</v>
      </c>
      <c r="S1026" s="53">
        <f t="shared" si="429"/>
        <v>0</v>
      </c>
      <c r="T1026" s="53">
        <f t="shared" si="429"/>
        <v>0</v>
      </c>
      <c r="U1026" s="53">
        <f t="shared" si="429"/>
        <v>0</v>
      </c>
      <c r="V1026" s="53">
        <f t="shared" si="429"/>
        <v>0</v>
      </c>
      <c r="W1026" s="53">
        <f t="shared" si="429"/>
        <v>0</v>
      </c>
      <c r="X1026" s="53">
        <f t="shared" si="429"/>
        <v>0</v>
      </c>
      <c r="Y1026" s="53">
        <f t="shared" si="429"/>
        <v>0</v>
      </c>
      <c r="Z1026" s="53">
        <f t="shared" si="429"/>
        <v>0</v>
      </c>
      <c r="AA1026" s="53">
        <f t="shared" si="429"/>
        <v>0</v>
      </c>
      <c r="AB1026" s="53">
        <f t="shared" si="429"/>
        <v>0</v>
      </c>
      <c r="AC1026" s="53">
        <f t="shared" si="429"/>
        <v>0</v>
      </c>
      <c r="AD1026" s="53">
        <f t="shared" si="429"/>
        <v>0</v>
      </c>
      <c r="AE1026" s="53">
        <f t="shared" si="429"/>
        <v>0</v>
      </c>
      <c r="AK1026" s="21">
        <f t="shared" ca="1" si="427"/>
        <v>0</v>
      </c>
    </row>
    <row r="1027" spans="1:37" s="73" customFormat="1" hidden="1">
      <c r="A1027" s="54">
        <f t="shared" si="428"/>
        <v>3</v>
      </c>
      <c r="B1027" s="56" t="s">
        <v>116</v>
      </c>
      <c r="C1027" s="74" t="s">
        <v>117</v>
      </c>
      <c r="D1027" s="72"/>
      <c r="E1027" s="53">
        <f t="shared" ref="E1027:AE1027" si="430">SUBTOTAL(9,E1028:E1045)</f>
        <v>0</v>
      </c>
      <c r="F1027" s="53">
        <f t="shared" si="430"/>
        <v>0</v>
      </c>
      <c r="G1027" s="53">
        <f t="shared" si="430"/>
        <v>0</v>
      </c>
      <c r="H1027" s="53">
        <f t="shared" si="430"/>
        <v>0</v>
      </c>
      <c r="I1027" s="53">
        <f t="shared" si="430"/>
        <v>0</v>
      </c>
      <c r="J1027" s="53">
        <f t="shared" si="430"/>
        <v>0</v>
      </c>
      <c r="K1027" s="53">
        <f t="shared" si="430"/>
        <v>0</v>
      </c>
      <c r="L1027" s="53">
        <f t="shared" si="430"/>
        <v>0</v>
      </c>
      <c r="M1027" s="53">
        <f t="shared" si="430"/>
        <v>0</v>
      </c>
      <c r="N1027" s="53">
        <f t="shared" si="430"/>
        <v>0</v>
      </c>
      <c r="O1027" s="53">
        <f t="shared" si="430"/>
        <v>0</v>
      </c>
      <c r="P1027" s="53">
        <f t="shared" si="430"/>
        <v>0</v>
      </c>
      <c r="Q1027" s="53">
        <f t="shared" si="430"/>
        <v>0</v>
      </c>
      <c r="R1027" s="53">
        <f t="shared" si="430"/>
        <v>0</v>
      </c>
      <c r="S1027" s="53">
        <f t="shared" si="430"/>
        <v>0</v>
      </c>
      <c r="T1027" s="53">
        <f t="shared" si="430"/>
        <v>0</v>
      </c>
      <c r="U1027" s="53">
        <f t="shared" si="430"/>
        <v>0</v>
      </c>
      <c r="V1027" s="53">
        <f t="shared" si="430"/>
        <v>0</v>
      </c>
      <c r="W1027" s="53">
        <f t="shared" si="430"/>
        <v>0</v>
      </c>
      <c r="X1027" s="53">
        <f t="shared" si="430"/>
        <v>0</v>
      </c>
      <c r="Y1027" s="53">
        <f t="shared" si="430"/>
        <v>0</v>
      </c>
      <c r="Z1027" s="53">
        <f t="shared" si="430"/>
        <v>0</v>
      </c>
      <c r="AA1027" s="53">
        <f t="shared" si="430"/>
        <v>0</v>
      </c>
      <c r="AB1027" s="53">
        <f t="shared" si="430"/>
        <v>0</v>
      </c>
      <c r="AC1027" s="53">
        <f t="shared" si="430"/>
        <v>0</v>
      </c>
      <c r="AD1027" s="53">
        <f t="shared" si="430"/>
        <v>0</v>
      </c>
      <c r="AE1027" s="53">
        <f t="shared" si="430"/>
        <v>0</v>
      </c>
      <c r="AK1027" s="21">
        <f t="shared" ca="1" si="427"/>
        <v>0</v>
      </c>
    </row>
    <row r="1028" spans="1:37" s="73" customFormat="1" hidden="1">
      <c r="A1028" s="54">
        <f t="shared" si="428"/>
        <v>3</v>
      </c>
      <c r="B1028" s="59"/>
      <c r="C1028" s="84" t="s">
        <v>291</v>
      </c>
      <c r="D1028" s="72"/>
      <c r="E1028" s="53">
        <f t="shared" ref="E1028:AE1028" si="431">SUBTOTAL(9,E1029:E1038)</f>
        <v>0</v>
      </c>
      <c r="F1028" s="53">
        <f t="shared" si="431"/>
        <v>0</v>
      </c>
      <c r="G1028" s="53">
        <f t="shared" si="431"/>
        <v>0</v>
      </c>
      <c r="H1028" s="53">
        <f t="shared" si="431"/>
        <v>0</v>
      </c>
      <c r="I1028" s="53">
        <f t="shared" si="431"/>
        <v>0</v>
      </c>
      <c r="J1028" s="53">
        <f t="shared" si="431"/>
        <v>0</v>
      </c>
      <c r="K1028" s="53">
        <f t="shared" si="431"/>
        <v>0</v>
      </c>
      <c r="L1028" s="53">
        <f t="shared" si="431"/>
        <v>0</v>
      </c>
      <c r="M1028" s="53">
        <f t="shared" si="431"/>
        <v>0</v>
      </c>
      <c r="N1028" s="53">
        <f t="shared" si="431"/>
        <v>0</v>
      </c>
      <c r="O1028" s="53">
        <f t="shared" si="431"/>
        <v>0</v>
      </c>
      <c r="P1028" s="53">
        <f t="shared" si="431"/>
        <v>0</v>
      </c>
      <c r="Q1028" s="53">
        <f t="shared" si="431"/>
        <v>0</v>
      </c>
      <c r="R1028" s="53">
        <f t="shared" si="431"/>
        <v>0</v>
      </c>
      <c r="S1028" s="53">
        <f t="shared" si="431"/>
        <v>0</v>
      </c>
      <c r="T1028" s="53">
        <f t="shared" si="431"/>
        <v>0</v>
      </c>
      <c r="U1028" s="53">
        <f t="shared" si="431"/>
        <v>0</v>
      </c>
      <c r="V1028" s="53">
        <f t="shared" si="431"/>
        <v>0</v>
      </c>
      <c r="W1028" s="53">
        <f t="shared" si="431"/>
        <v>0</v>
      </c>
      <c r="X1028" s="53">
        <f t="shared" si="431"/>
        <v>0</v>
      </c>
      <c r="Y1028" s="53">
        <f t="shared" si="431"/>
        <v>0</v>
      </c>
      <c r="Z1028" s="53">
        <f t="shared" si="431"/>
        <v>0</v>
      </c>
      <c r="AA1028" s="53">
        <f t="shared" si="431"/>
        <v>0</v>
      </c>
      <c r="AB1028" s="53">
        <f t="shared" si="431"/>
        <v>0</v>
      </c>
      <c r="AC1028" s="53">
        <f t="shared" si="431"/>
        <v>0</v>
      </c>
      <c r="AD1028" s="53">
        <f t="shared" si="431"/>
        <v>0</v>
      </c>
      <c r="AE1028" s="53">
        <f t="shared" si="431"/>
        <v>0</v>
      </c>
      <c r="AK1028" s="21">
        <f t="shared" ca="1" si="427"/>
        <v>0</v>
      </c>
    </row>
    <row r="1029" spans="1:37" s="73" customFormat="1" ht="25.5" hidden="1">
      <c r="A1029" s="54">
        <f t="shared" si="428"/>
        <v>3</v>
      </c>
      <c r="B1029" s="75"/>
      <c r="C1029" s="77" t="s">
        <v>118</v>
      </c>
      <c r="D1029" s="76" t="s">
        <v>53</v>
      </c>
      <c r="E1029" s="53">
        <f t="shared" ref="E1029:AE1029" si="432">SUBTOTAL(9,E1030:E1031)</f>
        <v>0</v>
      </c>
      <c r="F1029" s="53">
        <f t="shared" si="432"/>
        <v>0</v>
      </c>
      <c r="G1029" s="53">
        <f t="shared" si="432"/>
        <v>0</v>
      </c>
      <c r="H1029" s="53">
        <f t="shared" si="432"/>
        <v>0</v>
      </c>
      <c r="I1029" s="53">
        <f t="shared" si="432"/>
        <v>0</v>
      </c>
      <c r="J1029" s="53">
        <f t="shared" si="432"/>
        <v>0</v>
      </c>
      <c r="K1029" s="53">
        <f t="shared" si="432"/>
        <v>0</v>
      </c>
      <c r="L1029" s="53">
        <f t="shared" si="432"/>
        <v>0</v>
      </c>
      <c r="M1029" s="53">
        <f t="shared" si="432"/>
        <v>0</v>
      </c>
      <c r="N1029" s="53">
        <f t="shared" si="432"/>
        <v>0</v>
      </c>
      <c r="O1029" s="53">
        <f t="shared" si="432"/>
        <v>0</v>
      </c>
      <c r="P1029" s="53">
        <f t="shared" si="432"/>
        <v>0</v>
      </c>
      <c r="Q1029" s="53">
        <f t="shared" si="432"/>
        <v>0</v>
      </c>
      <c r="R1029" s="53">
        <f t="shared" si="432"/>
        <v>0</v>
      </c>
      <c r="S1029" s="53">
        <f t="shared" si="432"/>
        <v>0</v>
      </c>
      <c r="T1029" s="53">
        <f t="shared" si="432"/>
        <v>0</v>
      </c>
      <c r="U1029" s="53">
        <f t="shared" si="432"/>
        <v>0</v>
      </c>
      <c r="V1029" s="53">
        <f t="shared" si="432"/>
        <v>0</v>
      </c>
      <c r="W1029" s="53">
        <f t="shared" si="432"/>
        <v>0</v>
      </c>
      <c r="X1029" s="53">
        <f t="shared" si="432"/>
        <v>0</v>
      </c>
      <c r="Y1029" s="53">
        <f t="shared" si="432"/>
        <v>0</v>
      </c>
      <c r="Z1029" s="53">
        <f t="shared" si="432"/>
        <v>0</v>
      </c>
      <c r="AA1029" s="53">
        <f t="shared" si="432"/>
        <v>0</v>
      </c>
      <c r="AB1029" s="53">
        <f t="shared" si="432"/>
        <v>0</v>
      </c>
      <c r="AC1029" s="53">
        <f t="shared" si="432"/>
        <v>0</v>
      </c>
      <c r="AD1029" s="53">
        <f t="shared" si="432"/>
        <v>0</v>
      </c>
      <c r="AE1029" s="53">
        <f t="shared" si="432"/>
        <v>0</v>
      </c>
      <c r="AK1029" s="21">
        <f t="shared" ca="1" si="427"/>
        <v>0</v>
      </c>
    </row>
    <row r="1030" spans="1:37" s="73" customFormat="1" ht="25.5" hidden="1">
      <c r="A1030" s="54">
        <f t="shared" si="428"/>
        <v>3</v>
      </c>
      <c r="B1030" s="75"/>
      <c r="C1030" s="155" t="s">
        <v>283</v>
      </c>
      <c r="D1030" s="76" t="s">
        <v>284</v>
      </c>
      <c r="E1030" s="57">
        <f>F1030+Y1030</f>
        <v>0</v>
      </c>
      <c r="F1030" s="57">
        <f>SUM(G1030:X1030)</f>
        <v>0</v>
      </c>
      <c r="G1030" s="58"/>
      <c r="H1030" s="58"/>
      <c r="I1030" s="58"/>
      <c r="J1030" s="58"/>
      <c r="K1030" s="58"/>
      <c r="L1030" s="58"/>
      <c r="M1030" s="58"/>
      <c r="N1030" s="58"/>
      <c r="O1030" s="58"/>
      <c r="P1030" s="58"/>
      <c r="Q1030" s="58"/>
      <c r="R1030" s="58"/>
      <c r="S1030" s="58"/>
      <c r="T1030" s="58"/>
      <c r="U1030" s="58"/>
      <c r="V1030" s="58"/>
      <c r="W1030" s="58"/>
      <c r="X1030" s="58"/>
      <c r="Y1030" s="57">
        <f>SUM(Z1030:AE1030)</f>
        <v>0</v>
      </c>
      <c r="Z1030" s="58"/>
      <c r="AA1030" s="58"/>
      <c r="AB1030" s="58"/>
      <c r="AC1030" s="58"/>
      <c r="AD1030" s="58"/>
      <c r="AE1030" s="58"/>
      <c r="AK1030" s="21">
        <f t="shared" ca="1" si="427"/>
        <v>1</v>
      </c>
    </row>
    <row r="1031" spans="1:37" s="73" customFormat="1" ht="25.5" hidden="1">
      <c r="A1031" s="54">
        <f t="shared" si="428"/>
        <v>3</v>
      </c>
      <c r="B1031" s="75"/>
      <c r="C1031" s="155" t="s">
        <v>285</v>
      </c>
      <c r="D1031" s="76" t="s">
        <v>286</v>
      </c>
      <c r="E1031" s="57">
        <f>F1031+Y1031</f>
        <v>0</v>
      </c>
      <c r="F1031" s="57">
        <f>SUM(G1031:X1031)</f>
        <v>0</v>
      </c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  <c r="T1031" s="58"/>
      <c r="U1031" s="58"/>
      <c r="V1031" s="58"/>
      <c r="W1031" s="58"/>
      <c r="X1031" s="58"/>
      <c r="Y1031" s="57">
        <f>SUM(Z1031:AE1031)</f>
        <v>0</v>
      </c>
      <c r="Z1031" s="58"/>
      <c r="AA1031" s="58"/>
      <c r="AB1031" s="58"/>
      <c r="AC1031" s="58"/>
      <c r="AD1031" s="58"/>
      <c r="AE1031" s="58"/>
      <c r="AK1031" s="21">
        <f t="shared" ca="1" si="427"/>
        <v>1</v>
      </c>
    </row>
    <row r="1032" spans="1:37" s="73" customFormat="1" hidden="1">
      <c r="A1032" s="54">
        <f t="shared" si="428"/>
        <v>3</v>
      </c>
      <c r="B1032" s="78"/>
      <c r="C1032" s="156" t="s">
        <v>119</v>
      </c>
      <c r="D1032" s="79" t="s">
        <v>55</v>
      </c>
      <c r="E1032" s="57">
        <f>F1032+Y1032</f>
        <v>0</v>
      </c>
      <c r="F1032" s="57">
        <f>SUM(G1032:X1032)</f>
        <v>0</v>
      </c>
      <c r="G1032" s="58"/>
      <c r="H1032" s="58"/>
      <c r="I1032" s="58"/>
      <c r="J1032" s="58"/>
      <c r="K1032" s="58"/>
      <c r="L1032" s="58"/>
      <c r="M1032" s="58"/>
      <c r="N1032" s="58"/>
      <c r="O1032" s="58"/>
      <c r="P1032" s="58"/>
      <c r="Q1032" s="58"/>
      <c r="R1032" s="58"/>
      <c r="S1032" s="58"/>
      <c r="T1032" s="58"/>
      <c r="U1032" s="58"/>
      <c r="V1032" s="58"/>
      <c r="W1032" s="58"/>
      <c r="X1032" s="58"/>
      <c r="Y1032" s="57">
        <f>SUM(Z1032:AE1032)</f>
        <v>0</v>
      </c>
      <c r="Z1032" s="58"/>
      <c r="AA1032" s="58"/>
      <c r="AB1032" s="58"/>
      <c r="AC1032" s="58"/>
      <c r="AD1032" s="58"/>
      <c r="AE1032" s="58"/>
      <c r="AK1032" s="21">
        <f t="shared" ca="1" si="427"/>
        <v>1</v>
      </c>
    </row>
    <row r="1033" spans="1:37" s="73" customFormat="1" hidden="1">
      <c r="A1033" s="54">
        <f t="shared" si="428"/>
        <v>3</v>
      </c>
      <c r="B1033" s="78"/>
      <c r="C1033" s="77" t="s">
        <v>287</v>
      </c>
      <c r="D1033" s="80" t="s">
        <v>288</v>
      </c>
      <c r="E1033" s="53">
        <f t="shared" ref="E1033:AE1033" si="433">SUBTOTAL(9,E1034:E1037)</f>
        <v>0</v>
      </c>
      <c r="F1033" s="53">
        <f t="shared" si="433"/>
        <v>0</v>
      </c>
      <c r="G1033" s="53">
        <f t="shared" si="433"/>
        <v>0</v>
      </c>
      <c r="H1033" s="53">
        <f t="shared" si="433"/>
        <v>0</v>
      </c>
      <c r="I1033" s="53">
        <f t="shared" si="433"/>
        <v>0</v>
      </c>
      <c r="J1033" s="53">
        <f t="shared" si="433"/>
        <v>0</v>
      </c>
      <c r="K1033" s="53">
        <f t="shared" si="433"/>
        <v>0</v>
      </c>
      <c r="L1033" s="53">
        <f t="shared" si="433"/>
        <v>0</v>
      </c>
      <c r="M1033" s="53">
        <f t="shared" si="433"/>
        <v>0</v>
      </c>
      <c r="N1033" s="53">
        <f t="shared" si="433"/>
        <v>0</v>
      </c>
      <c r="O1033" s="53">
        <f t="shared" si="433"/>
        <v>0</v>
      </c>
      <c r="P1033" s="53">
        <f t="shared" si="433"/>
        <v>0</v>
      </c>
      <c r="Q1033" s="53">
        <f t="shared" si="433"/>
        <v>0</v>
      </c>
      <c r="R1033" s="53">
        <f t="shared" si="433"/>
        <v>0</v>
      </c>
      <c r="S1033" s="53">
        <f t="shared" si="433"/>
        <v>0</v>
      </c>
      <c r="T1033" s="53">
        <f t="shared" si="433"/>
        <v>0</v>
      </c>
      <c r="U1033" s="53">
        <f t="shared" si="433"/>
        <v>0</v>
      </c>
      <c r="V1033" s="53">
        <f t="shared" si="433"/>
        <v>0</v>
      </c>
      <c r="W1033" s="53">
        <f t="shared" si="433"/>
        <v>0</v>
      </c>
      <c r="X1033" s="53">
        <f t="shared" si="433"/>
        <v>0</v>
      </c>
      <c r="Y1033" s="53">
        <f t="shared" si="433"/>
        <v>0</v>
      </c>
      <c r="Z1033" s="53">
        <f t="shared" si="433"/>
        <v>0</v>
      </c>
      <c r="AA1033" s="53">
        <f t="shared" si="433"/>
        <v>0</v>
      </c>
      <c r="AB1033" s="53">
        <f t="shared" si="433"/>
        <v>0</v>
      </c>
      <c r="AC1033" s="53">
        <f t="shared" si="433"/>
        <v>0</v>
      </c>
      <c r="AD1033" s="53">
        <f t="shared" si="433"/>
        <v>0</v>
      </c>
      <c r="AE1033" s="53">
        <f t="shared" si="433"/>
        <v>0</v>
      </c>
      <c r="AK1033" s="21">
        <f t="shared" ca="1" si="427"/>
        <v>0</v>
      </c>
    </row>
    <row r="1034" spans="1:37" s="73" customFormat="1" ht="25.5" hidden="1">
      <c r="A1034" s="54">
        <f t="shared" si="428"/>
        <v>3</v>
      </c>
      <c r="B1034" s="78"/>
      <c r="C1034" s="157" t="s">
        <v>121</v>
      </c>
      <c r="D1034" s="80" t="s">
        <v>122</v>
      </c>
      <c r="E1034" s="57">
        <f t="shared" ref="E1034:E1045" si="434">F1034+Y1034</f>
        <v>0</v>
      </c>
      <c r="F1034" s="57">
        <f t="shared" ref="F1034:F1045" si="435">SUM(G1034:X1034)</f>
        <v>0</v>
      </c>
      <c r="G1034" s="58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  <c r="T1034" s="58"/>
      <c r="U1034" s="58"/>
      <c r="V1034" s="58"/>
      <c r="W1034" s="58"/>
      <c r="X1034" s="58"/>
      <c r="Y1034" s="57">
        <f t="shared" ref="Y1034:Y1045" si="436">SUM(Z1034:AE1034)</f>
        <v>0</v>
      </c>
      <c r="Z1034" s="58"/>
      <c r="AA1034" s="58"/>
      <c r="AB1034" s="58"/>
      <c r="AC1034" s="58"/>
      <c r="AD1034" s="58"/>
      <c r="AE1034" s="58"/>
      <c r="AK1034" s="21">
        <f t="shared" ca="1" si="427"/>
        <v>1</v>
      </c>
    </row>
    <row r="1035" spans="1:37" s="73" customFormat="1" hidden="1">
      <c r="A1035" s="54">
        <f t="shared" si="428"/>
        <v>3</v>
      </c>
      <c r="B1035" s="78"/>
      <c r="C1035" s="155" t="s">
        <v>125</v>
      </c>
      <c r="D1035" s="80" t="s">
        <v>126</v>
      </c>
      <c r="E1035" s="57">
        <f t="shared" si="434"/>
        <v>0</v>
      </c>
      <c r="F1035" s="57">
        <f t="shared" si="435"/>
        <v>0</v>
      </c>
      <c r="G1035" s="58"/>
      <c r="H1035" s="58"/>
      <c r="I1035" s="58"/>
      <c r="J1035" s="58"/>
      <c r="K1035" s="58"/>
      <c r="L1035" s="58"/>
      <c r="M1035" s="58"/>
      <c r="N1035" s="58"/>
      <c r="O1035" s="58"/>
      <c r="P1035" s="58"/>
      <c r="Q1035" s="58"/>
      <c r="R1035" s="58"/>
      <c r="S1035" s="58"/>
      <c r="T1035" s="58"/>
      <c r="U1035" s="58"/>
      <c r="V1035" s="58"/>
      <c r="W1035" s="58"/>
      <c r="X1035" s="58"/>
      <c r="Y1035" s="57">
        <f t="shared" si="436"/>
        <v>0</v>
      </c>
      <c r="Z1035" s="58"/>
      <c r="AA1035" s="58"/>
      <c r="AB1035" s="58"/>
      <c r="AC1035" s="58"/>
      <c r="AD1035" s="58"/>
      <c r="AE1035" s="58"/>
      <c r="AK1035" s="21">
        <f t="shared" ca="1" si="427"/>
        <v>1</v>
      </c>
    </row>
    <row r="1036" spans="1:37" s="73" customFormat="1" hidden="1">
      <c r="A1036" s="54">
        <f t="shared" si="428"/>
        <v>3</v>
      </c>
      <c r="B1036" s="78"/>
      <c r="C1036" s="155" t="s">
        <v>472</v>
      </c>
      <c r="D1036" s="80" t="s">
        <v>127</v>
      </c>
      <c r="E1036" s="57">
        <f t="shared" si="434"/>
        <v>0</v>
      </c>
      <c r="F1036" s="57">
        <f t="shared" si="435"/>
        <v>0</v>
      </c>
      <c r="G1036" s="58"/>
      <c r="H1036" s="58"/>
      <c r="I1036" s="58"/>
      <c r="J1036" s="58"/>
      <c r="K1036" s="58"/>
      <c r="L1036" s="58"/>
      <c r="M1036" s="58"/>
      <c r="N1036" s="58"/>
      <c r="O1036" s="58"/>
      <c r="P1036" s="58"/>
      <c r="Q1036" s="58"/>
      <c r="R1036" s="58"/>
      <c r="S1036" s="58"/>
      <c r="T1036" s="58"/>
      <c r="U1036" s="58"/>
      <c r="V1036" s="58"/>
      <c r="W1036" s="58"/>
      <c r="X1036" s="58"/>
      <c r="Y1036" s="57">
        <f t="shared" si="436"/>
        <v>0</v>
      </c>
      <c r="Z1036" s="58"/>
      <c r="AA1036" s="58"/>
      <c r="AB1036" s="58"/>
      <c r="AC1036" s="58"/>
      <c r="AD1036" s="58"/>
      <c r="AE1036" s="58"/>
      <c r="AK1036" s="21">
        <f t="shared" ca="1" si="427"/>
        <v>1</v>
      </c>
    </row>
    <row r="1037" spans="1:37" s="73" customFormat="1" ht="25.5" hidden="1">
      <c r="A1037" s="54">
        <f t="shared" si="428"/>
        <v>3</v>
      </c>
      <c r="B1037" s="78"/>
      <c r="C1037" s="155" t="s">
        <v>128</v>
      </c>
      <c r="D1037" s="80" t="s">
        <v>129</v>
      </c>
      <c r="E1037" s="57">
        <f t="shared" si="434"/>
        <v>0</v>
      </c>
      <c r="F1037" s="57">
        <f t="shared" si="435"/>
        <v>0</v>
      </c>
      <c r="G1037" s="58"/>
      <c r="H1037" s="58"/>
      <c r="I1037" s="58"/>
      <c r="J1037" s="58"/>
      <c r="K1037" s="58"/>
      <c r="L1037" s="58"/>
      <c r="M1037" s="58"/>
      <c r="N1037" s="58"/>
      <c r="O1037" s="58"/>
      <c r="P1037" s="58"/>
      <c r="Q1037" s="58"/>
      <c r="R1037" s="58"/>
      <c r="S1037" s="58"/>
      <c r="T1037" s="58"/>
      <c r="U1037" s="58"/>
      <c r="V1037" s="58"/>
      <c r="W1037" s="58"/>
      <c r="X1037" s="58"/>
      <c r="Y1037" s="57">
        <f t="shared" si="436"/>
        <v>0</v>
      </c>
      <c r="Z1037" s="58"/>
      <c r="AA1037" s="58"/>
      <c r="AB1037" s="58"/>
      <c r="AC1037" s="58"/>
      <c r="AD1037" s="58"/>
      <c r="AE1037" s="58"/>
      <c r="AK1037" s="21">
        <f t="shared" ca="1" si="427"/>
        <v>1</v>
      </c>
    </row>
    <row r="1038" spans="1:37" s="73" customFormat="1" hidden="1">
      <c r="A1038" s="54">
        <f t="shared" si="428"/>
        <v>3</v>
      </c>
      <c r="B1038" s="78"/>
      <c r="C1038" s="81" t="s">
        <v>130</v>
      </c>
      <c r="D1038" s="80" t="s">
        <v>58</v>
      </c>
      <c r="E1038" s="57">
        <f t="shared" si="434"/>
        <v>0</v>
      </c>
      <c r="F1038" s="57">
        <f t="shared" si="435"/>
        <v>0</v>
      </c>
      <c r="G1038" s="58"/>
      <c r="H1038" s="58"/>
      <c r="I1038" s="58"/>
      <c r="J1038" s="58"/>
      <c r="K1038" s="58"/>
      <c r="L1038" s="58"/>
      <c r="M1038" s="58"/>
      <c r="N1038" s="58"/>
      <c r="O1038" s="58"/>
      <c r="P1038" s="58"/>
      <c r="Q1038" s="58"/>
      <c r="R1038" s="58"/>
      <c r="S1038" s="58"/>
      <c r="T1038" s="58"/>
      <c r="U1038" s="58"/>
      <c r="V1038" s="58"/>
      <c r="W1038" s="58"/>
      <c r="X1038" s="58"/>
      <c r="Y1038" s="57">
        <f t="shared" si="436"/>
        <v>0</v>
      </c>
      <c r="Z1038" s="58"/>
      <c r="AA1038" s="58"/>
      <c r="AB1038" s="58"/>
      <c r="AC1038" s="58"/>
      <c r="AD1038" s="58"/>
      <c r="AE1038" s="58"/>
      <c r="AK1038" s="21">
        <f t="shared" ca="1" si="427"/>
        <v>1</v>
      </c>
    </row>
    <row r="1039" spans="1:37" s="73" customFormat="1" hidden="1">
      <c r="A1039" s="54">
        <f t="shared" si="428"/>
        <v>3</v>
      </c>
      <c r="B1039" s="78"/>
      <c r="C1039" s="82" t="s">
        <v>131</v>
      </c>
      <c r="D1039" s="79" t="s">
        <v>60</v>
      </c>
      <c r="E1039" s="57">
        <f t="shared" si="434"/>
        <v>0</v>
      </c>
      <c r="F1039" s="57">
        <f t="shared" si="435"/>
        <v>0</v>
      </c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  <c r="T1039" s="58"/>
      <c r="U1039" s="58"/>
      <c r="V1039" s="58"/>
      <c r="W1039" s="58"/>
      <c r="X1039" s="58"/>
      <c r="Y1039" s="57">
        <f t="shared" si="436"/>
        <v>0</v>
      </c>
      <c r="Z1039" s="58"/>
      <c r="AA1039" s="58"/>
      <c r="AB1039" s="58"/>
      <c r="AC1039" s="58"/>
      <c r="AD1039" s="58"/>
      <c r="AE1039" s="58"/>
      <c r="AK1039" s="21">
        <f t="shared" ca="1" si="427"/>
        <v>1</v>
      </c>
    </row>
    <row r="1040" spans="1:37" s="73" customFormat="1" hidden="1">
      <c r="A1040" s="54">
        <f t="shared" si="428"/>
        <v>3</v>
      </c>
      <c r="B1040" s="78"/>
      <c r="C1040" s="82" t="s">
        <v>312</v>
      </c>
      <c r="D1040" s="79" t="s">
        <v>71</v>
      </c>
      <c r="E1040" s="57">
        <f t="shared" si="434"/>
        <v>0</v>
      </c>
      <c r="F1040" s="57">
        <f t="shared" si="435"/>
        <v>0</v>
      </c>
      <c r="G1040" s="58"/>
      <c r="H1040" s="58"/>
      <c r="I1040" s="58"/>
      <c r="J1040" s="58"/>
      <c r="K1040" s="58"/>
      <c r="L1040" s="58"/>
      <c r="M1040" s="58"/>
      <c r="N1040" s="58"/>
      <c r="O1040" s="58"/>
      <c r="P1040" s="58"/>
      <c r="Q1040" s="58"/>
      <c r="R1040" s="58"/>
      <c r="S1040" s="58"/>
      <c r="T1040" s="58"/>
      <c r="U1040" s="58"/>
      <c r="V1040" s="58"/>
      <c r="W1040" s="58"/>
      <c r="X1040" s="58"/>
      <c r="Y1040" s="57">
        <f t="shared" si="436"/>
        <v>0</v>
      </c>
      <c r="Z1040" s="58"/>
      <c r="AA1040" s="58"/>
      <c r="AB1040" s="58"/>
      <c r="AC1040" s="58"/>
      <c r="AD1040" s="58"/>
      <c r="AE1040" s="58"/>
      <c r="AK1040" s="21">
        <f t="shared" ca="1" si="427"/>
        <v>1</v>
      </c>
    </row>
    <row r="1041" spans="1:37" s="73" customFormat="1" hidden="1">
      <c r="A1041" s="54">
        <f t="shared" si="428"/>
        <v>3</v>
      </c>
      <c r="B1041" s="83"/>
      <c r="C1041" s="87" t="s">
        <v>137</v>
      </c>
      <c r="D1041" s="85" t="s">
        <v>99</v>
      </c>
      <c r="E1041" s="57">
        <f t="shared" si="434"/>
        <v>0</v>
      </c>
      <c r="F1041" s="57">
        <f t="shared" si="435"/>
        <v>0</v>
      </c>
      <c r="G1041" s="58"/>
      <c r="H1041" s="58"/>
      <c r="I1041" s="58"/>
      <c r="J1041" s="58"/>
      <c r="K1041" s="58"/>
      <c r="L1041" s="58"/>
      <c r="M1041" s="58"/>
      <c r="N1041" s="58"/>
      <c r="O1041" s="58"/>
      <c r="P1041" s="58"/>
      <c r="Q1041" s="58"/>
      <c r="R1041" s="58"/>
      <c r="S1041" s="58"/>
      <c r="T1041" s="58"/>
      <c r="U1041" s="58"/>
      <c r="V1041" s="58"/>
      <c r="W1041" s="58"/>
      <c r="X1041" s="58"/>
      <c r="Y1041" s="57">
        <f t="shared" si="436"/>
        <v>0</v>
      </c>
      <c r="Z1041" s="58"/>
      <c r="AA1041" s="58"/>
      <c r="AB1041" s="58"/>
      <c r="AC1041" s="58"/>
      <c r="AD1041" s="58"/>
      <c r="AE1041" s="58"/>
      <c r="AK1041" s="21">
        <f t="shared" ca="1" si="427"/>
        <v>1</v>
      </c>
    </row>
    <row r="1042" spans="1:37" s="73" customFormat="1" hidden="1">
      <c r="A1042" s="54">
        <f t="shared" si="428"/>
        <v>3</v>
      </c>
      <c r="B1042" s="59"/>
      <c r="C1042" s="84" t="s">
        <v>473</v>
      </c>
      <c r="D1042" s="72"/>
      <c r="E1042" s="53">
        <f t="shared" ref="E1042:AE1042" si="437">SUBTOTAL(9,E1043:E1044)</f>
        <v>0</v>
      </c>
      <c r="F1042" s="53">
        <f t="shared" si="437"/>
        <v>0</v>
      </c>
      <c r="G1042" s="53">
        <f t="shared" si="437"/>
        <v>0</v>
      </c>
      <c r="H1042" s="53">
        <f t="shared" si="437"/>
        <v>0</v>
      </c>
      <c r="I1042" s="53">
        <f t="shared" si="437"/>
        <v>0</v>
      </c>
      <c r="J1042" s="53">
        <f t="shared" si="437"/>
        <v>0</v>
      </c>
      <c r="K1042" s="53">
        <f t="shared" si="437"/>
        <v>0</v>
      </c>
      <c r="L1042" s="53">
        <f t="shared" si="437"/>
        <v>0</v>
      </c>
      <c r="M1042" s="53">
        <f t="shared" si="437"/>
        <v>0</v>
      </c>
      <c r="N1042" s="53">
        <f t="shared" si="437"/>
        <v>0</v>
      </c>
      <c r="O1042" s="53">
        <f t="shared" si="437"/>
        <v>0</v>
      </c>
      <c r="P1042" s="53">
        <f t="shared" si="437"/>
        <v>0</v>
      </c>
      <c r="Q1042" s="53">
        <f t="shared" si="437"/>
        <v>0</v>
      </c>
      <c r="R1042" s="53">
        <f t="shared" si="437"/>
        <v>0</v>
      </c>
      <c r="S1042" s="53">
        <f t="shared" si="437"/>
        <v>0</v>
      </c>
      <c r="T1042" s="53">
        <f t="shared" si="437"/>
        <v>0</v>
      </c>
      <c r="U1042" s="53">
        <f t="shared" si="437"/>
        <v>0</v>
      </c>
      <c r="V1042" s="53">
        <f t="shared" si="437"/>
        <v>0</v>
      </c>
      <c r="W1042" s="53">
        <f t="shared" si="437"/>
        <v>0</v>
      </c>
      <c r="X1042" s="53">
        <f t="shared" si="437"/>
        <v>0</v>
      </c>
      <c r="Y1042" s="53">
        <f t="shared" si="437"/>
        <v>0</v>
      </c>
      <c r="Z1042" s="53">
        <f t="shared" si="437"/>
        <v>0</v>
      </c>
      <c r="AA1042" s="53">
        <f t="shared" si="437"/>
        <v>0</v>
      </c>
      <c r="AB1042" s="53">
        <f t="shared" si="437"/>
        <v>0</v>
      </c>
      <c r="AC1042" s="53">
        <f t="shared" si="437"/>
        <v>0</v>
      </c>
      <c r="AD1042" s="53">
        <f t="shared" si="437"/>
        <v>0</v>
      </c>
      <c r="AE1042" s="53">
        <f t="shared" si="437"/>
        <v>0</v>
      </c>
      <c r="AK1042" s="21">
        <f t="shared" ca="1" si="427"/>
        <v>0</v>
      </c>
    </row>
    <row r="1043" spans="1:37" s="73" customFormat="1" hidden="1">
      <c r="A1043" s="54">
        <f t="shared" si="428"/>
        <v>3</v>
      </c>
      <c r="B1043" s="83"/>
      <c r="C1043" s="86" t="s">
        <v>474</v>
      </c>
      <c r="D1043" s="88" t="s">
        <v>140</v>
      </c>
      <c r="E1043" s="57">
        <f t="shared" si="434"/>
        <v>0</v>
      </c>
      <c r="F1043" s="57">
        <f t="shared" si="435"/>
        <v>0</v>
      </c>
      <c r="G1043" s="58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  <c r="T1043" s="58"/>
      <c r="U1043" s="58"/>
      <c r="V1043" s="58"/>
      <c r="W1043" s="58"/>
      <c r="X1043" s="58"/>
      <c r="Y1043" s="57">
        <f t="shared" si="436"/>
        <v>0</v>
      </c>
      <c r="Z1043" s="58"/>
      <c r="AA1043" s="58"/>
      <c r="AB1043" s="58"/>
      <c r="AC1043" s="58"/>
      <c r="AD1043" s="58"/>
      <c r="AE1043" s="58"/>
      <c r="AK1043" s="21">
        <f t="shared" ca="1" si="427"/>
        <v>1</v>
      </c>
    </row>
    <row r="1044" spans="1:37" s="73" customFormat="1" ht="25.5" hidden="1">
      <c r="A1044" s="54">
        <f t="shared" si="428"/>
        <v>3</v>
      </c>
      <c r="B1044" s="83"/>
      <c r="C1044" s="86" t="s">
        <v>476</v>
      </c>
      <c r="D1044" s="85" t="s">
        <v>112</v>
      </c>
      <c r="E1044" s="57">
        <f t="shared" si="434"/>
        <v>0</v>
      </c>
      <c r="F1044" s="57">
        <f t="shared" si="435"/>
        <v>0</v>
      </c>
      <c r="G1044" s="58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  <c r="T1044" s="58"/>
      <c r="U1044" s="58"/>
      <c r="V1044" s="58"/>
      <c r="W1044" s="58"/>
      <c r="X1044" s="58"/>
      <c r="Y1044" s="57">
        <f t="shared" si="436"/>
        <v>0</v>
      </c>
      <c r="Z1044" s="58"/>
      <c r="AA1044" s="58"/>
      <c r="AB1044" s="58"/>
      <c r="AC1044" s="58"/>
      <c r="AD1044" s="58"/>
      <c r="AE1044" s="58"/>
      <c r="AK1044" s="21">
        <f t="shared" ca="1" si="427"/>
        <v>1</v>
      </c>
    </row>
    <row r="1045" spans="1:37" s="73" customFormat="1" ht="25.5" hidden="1">
      <c r="A1045" s="54">
        <f t="shared" si="428"/>
        <v>3</v>
      </c>
      <c r="B1045" s="83"/>
      <c r="C1045" s="84" t="s">
        <v>142</v>
      </c>
      <c r="D1045" s="85" t="s">
        <v>113</v>
      </c>
      <c r="E1045" s="57">
        <f t="shared" si="434"/>
        <v>0</v>
      </c>
      <c r="F1045" s="57">
        <f t="shared" si="435"/>
        <v>0</v>
      </c>
      <c r="G1045" s="58"/>
      <c r="H1045" s="58"/>
      <c r="I1045" s="58"/>
      <c r="J1045" s="58"/>
      <c r="K1045" s="58"/>
      <c r="L1045" s="58"/>
      <c r="M1045" s="58"/>
      <c r="N1045" s="58"/>
      <c r="O1045" s="58"/>
      <c r="P1045" s="58"/>
      <c r="Q1045" s="58"/>
      <c r="R1045" s="58"/>
      <c r="S1045" s="58"/>
      <c r="T1045" s="58"/>
      <c r="U1045" s="58"/>
      <c r="V1045" s="58"/>
      <c r="W1045" s="58"/>
      <c r="X1045" s="58"/>
      <c r="Y1045" s="57">
        <f t="shared" si="436"/>
        <v>0</v>
      </c>
      <c r="Z1045" s="58"/>
      <c r="AA1045" s="58"/>
      <c r="AB1045" s="58"/>
      <c r="AC1045" s="58"/>
      <c r="AD1045" s="58"/>
      <c r="AE1045" s="58"/>
      <c r="AK1045" s="21">
        <f t="shared" ca="1" si="427"/>
        <v>1</v>
      </c>
    </row>
    <row r="1046" spans="1:37" s="73" customFormat="1" hidden="1">
      <c r="A1046" s="54">
        <f t="shared" si="428"/>
        <v>3</v>
      </c>
      <c r="B1046" s="56" t="s">
        <v>74</v>
      </c>
      <c r="C1046" s="74" t="s">
        <v>313</v>
      </c>
      <c r="D1046" s="85" t="s">
        <v>143</v>
      </c>
      <c r="E1046" s="57">
        <f t="shared" ref="E1046:AE1046" si="438">SUBTOTAL(9,E1047:E1048)</f>
        <v>0</v>
      </c>
      <c r="F1046" s="57">
        <f t="shared" si="438"/>
        <v>0</v>
      </c>
      <c r="G1046" s="53">
        <f t="shared" si="438"/>
        <v>0</v>
      </c>
      <c r="H1046" s="53">
        <f t="shared" si="438"/>
        <v>0</v>
      </c>
      <c r="I1046" s="53">
        <f t="shared" si="438"/>
        <v>0</v>
      </c>
      <c r="J1046" s="53">
        <f t="shared" si="438"/>
        <v>0</v>
      </c>
      <c r="K1046" s="53">
        <f t="shared" si="438"/>
        <v>0</v>
      </c>
      <c r="L1046" s="53">
        <f t="shared" si="438"/>
        <v>0</v>
      </c>
      <c r="M1046" s="53">
        <f t="shared" si="438"/>
        <v>0</v>
      </c>
      <c r="N1046" s="53">
        <f t="shared" si="438"/>
        <v>0</v>
      </c>
      <c r="O1046" s="53">
        <f t="shared" si="438"/>
        <v>0</v>
      </c>
      <c r="P1046" s="53">
        <f t="shared" si="438"/>
        <v>0</v>
      </c>
      <c r="Q1046" s="53">
        <f t="shared" si="438"/>
        <v>0</v>
      </c>
      <c r="R1046" s="53">
        <f t="shared" si="438"/>
        <v>0</v>
      </c>
      <c r="S1046" s="53">
        <f t="shared" si="438"/>
        <v>0</v>
      </c>
      <c r="T1046" s="53">
        <f t="shared" si="438"/>
        <v>0</v>
      </c>
      <c r="U1046" s="53">
        <f t="shared" si="438"/>
        <v>0</v>
      </c>
      <c r="V1046" s="53">
        <f t="shared" si="438"/>
        <v>0</v>
      </c>
      <c r="W1046" s="53">
        <f t="shared" si="438"/>
        <v>0</v>
      </c>
      <c r="X1046" s="53">
        <f t="shared" si="438"/>
        <v>0</v>
      </c>
      <c r="Y1046" s="57">
        <f t="shared" si="438"/>
        <v>0</v>
      </c>
      <c r="Z1046" s="53">
        <f t="shared" si="438"/>
        <v>0</v>
      </c>
      <c r="AA1046" s="53">
        <f t="shared" si="438"/>
        <v>0</v>
      </c>
      <c r="AB1046" s="53">
        <f t="shared" si="438"/>
        <v>0</v>
      </c>
      <c r="AC1046" s="53">
        <f t="shared" si="438"/>
        <v>0</v>
      </c>
      <c r="AD1046" s="53">
        <f t="shared" si="438"/>
        <v>0</v>
      </c>
      <c r="AE1046" s="53">
        <f t="shared" si="438"/>
        <v>0</v>
      </c>
      <c r="AK1046" s="21">
        <f t="shared" ca="1" si="427"/>
        <v>0</v>
      </c>
    </row>
    <row r="1047" spans="1:37" s="73" customFormat="1" hidden="1">
      <c r="A1047" s="54">
        <f>IF(MAX(E1047:AF1047)=0,IF(MIN(E1047:AF1047)=0,3,2),2)</f>
        <v>3</v>
      </c>
      <c r="B1047" s="83"/>
      <c r="C1047" s="87" t="s">
        <v>314</v>
      </c>
      <c r="D1047" s="88" t="s">
        <v>315</v>
      </c>
      <c r="E1047" s="57">
        <f>F1047+Y1047</f>
        <v>0</v>
      </c>
      <c r="F1047" s="57">
        <f>SUM(G1047:X1047)</f>
        <v>0</v>
      </c>
      <c r="G1047" s="58"/>
      <c r="H1047" s="58"/>
      <c r="I1047" s="58"/>
      <c r="J1047" s="58"/>
      <c r="K1047" s="58"/>
      <c r="L1047" s="58"/>
      <c r="M1047" s="58"/>
      <c r="N1047" s="58"/>
      <c r="O1047" s="58"/>
      <c r="P1047" s="58"/>
      <c r="Q1047" s="58"/>
      <c r="R1047" s="58"/>
      <c r="S1047" s="58"/>
      <c r="T1047" s="58"/>
      <c r="U1047" s="58"/>
      <c r="V1047" s="58"/>
      <c r="W1047" s="58"/>
      <c r="X1047" s="58"/>
      <c r="Y1047" s="57">
        <f>SUM(Z1047:AE1047)</f>
        <v>0</v>
      </c>
      <c r="Z1047" s="58"/>
      <c r="AA1047" s="58"/>
      <c r="AB1047" s="58"/>
      <c r="AC1047" s="58"/>
      <c r="AD1047" s="58"/>
      <c r="AE1047" s="58"/>
      <c r="AK1047" s="21">
        <f t="shared" ca="1" si="427"/>
        <v>1</v>
      </c>
    </row>
    <row r="1048" spans="1:37" s="73" customFormat="1" hidden="1">
      <c r="A1048" s="54">
        <f>IF(MAX(E1048:AF1048)=0,IF(MIN(E1048:AF1048)=0,3,2),2)</f>
        <v>3</v>
      </c>
      <c r="B1048" s="83"/>
      <c r="C1048" s="87" t="s">
        <v>316</v>
      </c>
      <c r="D1048" s="88" t="s">
        <v>317</v>
      </c>
      <c r="E1048" s="57">
        <f>F1048+Y1048</f>
        <v>0</v>
      </c>
      <c r="F1048" s="57">
        <f>SUM(G1048:X1048)</f>
        <v>0</v>
      </c>
      <c r="G1048" s="58"/>
      <c r="H1048" s="58"/>
      <c r="I1048" s="58"/>
      <c r="J1048" s="58"/>
      <c r="K1048" s="58"/>
      <c r="L1048" s="58"/>
      <c r="M1048" s="58"/>
      <c r="N1048" s="58"/>
      <c r="O1048" s="58"/>
      <c r="P1048" s="58"/>
      <c r="Q1048" s="58"/>
      <c r="R1048" s="58"/>
      <c r="S1048" s="58"/>
      <c r="T1048" s="58"/>
      <c r="U1048" s="58"/>
      <c r="V1048" s="58"/>
      <c r="W1048" s="58"/>
      <c r="X1048" s="58"/>
      <c r="Y1048" s="57">
        <f>SUM(Z1048:AE1048)</f>
        <v>0</v>
      </c>
      <c r="Z1048" s="58"/>
      <c r="AA1048" s="58"/>
      <c r="AB1048" s="58"/>
      <c r="AC1048" s="58"/>
      <c r="AD1048" s="58"/>
      <c r="AE1048" s="58"/>
      <c r="AK1048" s="21">
        <f t="shared" ca="1" si="427"/>
        <v>1</v>
      </c>
    </row>
    <row r="1049" spans="1:37" s="73" customFormat="1" hidden="1">
      <c r="A1049" s="54">
        <f t="shared" si="428"/>
        <v>3</v>
      </c>
      <c r="B1049" s="56" t="s">
        <v>111</v>
      </c>
      <c r="C1049" s="74" t="s">
        <v>144</v>
      </c>
      <c r="D1049" s="85"/>
      <c r="E1049" s="53">
        <f t="shared" ref="E1049:AE1049" si="439">SUBTOTAL(9,E1050:E1054)</f>
        <v>0</v>
      </c>
      <c r="F1049" s="53">
        <f t="shared" si="439"/>
        <v>0</v>
      </c>
      <c r="G1049" s="53">
        <f t="shared" si="439"/>
        <v>0</v>
      </c>
      <c r="H1049" s="53">
        <f t="shared" si="439"/>
        <v>0</v>
      </c>
      <c r="I1049" s="53">
        <f t="shared" si="439"/>
        <v>0</v>
      </c>
      <c r="J1049" s="53">
        <f t="shared" si="439"/>
        <v>0</v>
      </c>
      <c r="K1049" s="53">
        <f t="shared" si="439"/>
        <v>0</v>
      </c>
      <c r="L1049" s="53">
        <f t="shared" si="439"/>
        <v>0</v>
      </c>
      <c r="M1049" s="53">
        <f t="shared" si="439"/>
        <v>0</v>
      </c>
      <c r="N1049" s="53">
        <f t="shared" si="439"/>
        <v>0</v>
      </c>
      <c r="O1049" s="53">
        <f t="shared" si="439"/>
        <v>0</v>
      </c>
      <c r="P1049" s="53">
        <f t="shared" si="439"/>
        <v>0</v>
      </c>
      <c r="Q1049" s="53">
        <f t="shared" si="439"/>
        <v>0</v>
      </c>
      <c r="R1049" s="53">
        <f t="shared" si="439"/>
        <v>0</v>
      </c>
      <c r="S1049" s="53">
        <f t="shared" si="439"/>
        <v>0</v>
      </c>
      <c r="T1049" s="53">
        <f t="shared" si="439"/>
        <v>0</v>
      </c>
      <c r="U1049" s="53">
        <f t="shared" si="439"/>
        <v>0</v>
      </c>
      <c r="V1049" s="53">
        <f t="shared" si="439"/>
        <v>0</v>
      </c>
      <c r="W1049" s="53">
        <f t="shared" si="439"/>
        <v>0</v>
      </c>
      <c r="X1049" s="53">
        <f t="shared" si="439"/>
        <v>0</v>
      </c>
      <c r="Y1049" s="53">
        <f t="shared" si="439"/>
        <v>0</v>
      </c>
      <c r="Z1049" s="53">
        <f t="shared" si="439"/>
        <v>0</v>
      </c>
      <c r="AA1049" s="53">
        <f t="shared" si="439"/>
        <v>0</v>
      </c>
      <c r="AB1049" s="53">
        <f t="shared" si="439"/>
        <v>0</v>
      </c>
      <c r="AC1049" s="53">
        <f t="shared" si="439"/>
        <v>0</v>
      </c>
      <c r="AD1049" s="53">
        <f t="shared" si="439"/>
        <v>0</v>
      </c>
      <c r="AE1049" s="53">
        <f t="shared" si="439"/>
        <v>0</v>
      </c>
      <c r="AK1049" s="21">
        <f t="shared" ca="1" si="427"/>
        <v>0</v>
      </c>
    </row>
    <row r="1050" spans="1:37" s="73" customFormat="1" hidden="1">
      <c r="A1050" s="54">
        <f t="shared" si="428"/>
        <v>3</v>
      </c>
      <c r="B1050" s="83"/>
      <c r="C1050" s="87" t="s">
        <v>145</v>
      </c>
      <c r="D1050" s="88" t="s">
        <v>146</v>
      </c>
      <c r="E1050" s="57">
        <f>F1050+Y1050</f>
        <v>0</v>
      </c>
      <c r="F1050" s="57">
        <f>SUM(G1050:X1050)</f>
        <v>0</v>
      </c>
      <c r="G1050" s="58"/>
      <c r="H1050" s="58"/>
      <c r="I1050" s="58"/>
      <c r="J1050" s="58"/>
      <c r="K1050" s="58"/>
      <c r="L1050" s="58"/>
      <c r="M1050" s="58"/>
      <c r="N1050" s="58"/>
      <c r="O1050" s="58"/>
      <c r="P1050" s="58"/>
      <c r="Q1050" s="58"/>
      <c r="R1050" s="58"/>
      <c r="S1050" s="58"/>
      <c r="T1050" s="58"/>
      <c r="U1050" s="58"/>
      <c r="V1050" s="58"/>
      <c r="W1050" s="58"/>
      <c r="X1050" s="58"/>
      <c r="Y1050" s="57">
        <f>SUM(Z1050:AE1050)</f>
        <v>0</v>
      </c>
      <c r="Z1050" s="58"/>
      <c r="AA1050" s="58"/>
      <c r="AB1050" s="58"/>
      <c r="AC1050" s="58"/>
      <c r="AD1050" s="58"/>
      <c r="AE1050" s="58"/>
      <c r="AK1050" s="21">
        <f t="shared" ca="1" si="427"/>
        <v>1</v>
      </c>
    </row>
    <row r="1051" spans="1:37" s="73" customFormat="1" hidden="1">
      <c r="A1051" s="54">
        <f t="shared" si="428"/>
        <v>3</v>
      </c>
      <c r="B1051" s="83"/>
      <c r="C1051" s="87" t="s">
        <v>147</v>
      </c>
      <c r="D1051" s="88" t="s">
        <v>148</v>
      </c>
      <c r="E1051" s="57">
        <f>F1051+Y1051</f>
        <v>0</v>
      </c>
      <c r="F1051" s="57">
        <f>SUM(G1051:X1051)</f>
        <v>0</v>
      </c>
      <c r="G1051" s="58"/>
      <c r="H1051" s="58"/>
      <c r="I1051" s="58"/>
      <c r="J1051" s="58"/>
      <c r="K1051" s="58"/>
      <c r="L1051" s="58"/>
      <c r="M1051" s="58"/>
      <c r="N1051" s="58"/>
      <c r="O1051" s="58"/>
      <c r="P1051" s="58"/>
      <c r="Q1051" s="58"/>
      <c r="R1051" s="58"/>
      <c r="S1051" s="58"/>
      <c r="T1051" s="58"/>
      <c r="U1051" s="58"/>
      <c r="V1051" s="58"/>
      <c r="W1051" s="58"/>
      <c r="X1051" s="58"/>
      <c r="Y1051" s="57">
        <f>SUM(Z1051:AE1051)</f>
        <v>0</v>
      </c>
      <c r="Z1051" s="58"/>
      <c r="AA1051" s="58"/>
      <c r="AB1051" s="58"/>
      <c r="AC1051" s="58"/>
      <c r="AD1051" s="58"/>
      <c r="AE1051" s="58"/>
      <c r="AK1051" s="21">
        <f t="shared" ca="1" si="427"/>
        <v>1</v>
      </c>
    </row>
    <row r="1052" spans="1:37" s="73" customFormat="1" hidden="1">
      <c r="A1052" s="54">
        <f t="shared" si="428"/>
        <v>3</v>
      </c>
      <c r="B1052" s="83"/>
      <c r="C1052" s="87" t="s">
        <v>149</v>
      </c>
      <c r="D1052" s="88" t="s">
        <v>150</v>
      </c>
      <c r="E1052" s="57">
        <f>F1052+Y1052</f>
        <v>0</v>
      </c>
      <c r="F1052" s="57">
        <f>SUM(G1052:X1052)</f>
        <v>0</v>
      </c>
      <c r="G1052" s="58"/>
      <c r="H1052" s="58"/>
      <c r="I1052" s="58"/>
      <c r="J1052" s="58"/>
      <c r="K1052" s="58"/>
      <c r="L1052" s="58"/>
      <c r="M1052" s="58"/>
      <c r="N1052" s="58"/>
      <c r="O1052" s="58"/>
      <c r="P1052" s="58"/>
      <c r="Q1052" s="58"/>
      <c r="R1052" s="58"/>
      <c r="S1052" s="58"/>
      <c r="T1052" s="58"/>
      <c r="U1052" s="58"/>
      <c r="V1052" s="58"/>
      <c r="W1052" s="58"/>
      <c r="X1052" s="58"/>
      <c r="Y1052" s="57">
        <f>SUM(Z1052:AE1052)</f>
        <v>0</v>
      </c>
      <c r="Z1052" s="58"/>
      <c r="AA1052" s="58"/>
      <c r="AB1052" s="58"/>
      <c r="AC1052" s="58"/>
      <c r="AD1052" s="58"/>
      <c r="AE1052" s="58"/>
      <c r="AK1052" s="21">
        <f t="shared" ca="1" si="427"/>
        <v>1</v>
      </c>
    </row>
    <row r="1053" spans="1:37" s="73" customFormat="1" hidden="1">
      <c r="A1053" s="54">
        <f t="shared" si="428"/>
        <v>3</v>
      </c>
      <c r="B1053" s="83"/>
      <c r="C1053" s="87" t="s">
        <v>151</v>
      </c>
      <c r="D1053" s="88" t="s">
        <v>152</v>
      </c>
      <c r="E1053" s="57">
        <f>F1053+Y1053</f>
        <v>0</v>
      </c>
      <c r="F1053" s="57">
        <f>SUM(G1053:X1053)</f>
        <v>0</v>
      </c>
      <c r="G1053" s="58"/>
      <c r="H1053" s="58"/>
      <c r="I1053" s="58"/>
      <c r="J1053" s="58"/>
      <c r="K1053" s="58"/>
      <c r="L1053" s="58"/>
      <c r="M1053" s="58"/>
      <c r="N1053" s="58"/>
      <c r="O1053" s="58"/>
      <c r="P1053" s="58"/>
      <c r="Q1053" s="58"/>
      <c r="R1053" s="58"/>
      <c r="S1053" s="58"/>
      <c r="T1053" s="58"/>
      <c r="U1053" s="58"/>
      <c r="V1053" s="58"/>
      <c r="W1053" s="58"/>
      <c r="X1053" s="58"/>
      <c r="Y1053" s="57">
        <f>SUM(Z1053:AE1053)</f>
        <v>0</v>
      </c>
      <c r="Z1053" s="58"/>
      <c r="AA1053" s="58"/>
      <c r="AB1053" s="58"/>
      <c r="AC1053" s="58"/>
      <c r="AD1053" s="58"/>
      <c r="AE1053" s="58"/>
      <c r="AK1053" s="21">
        <f t="shared" ca="1" si="427"/>
        <v>1</v>
      </c>
    </row>
    <row r="1054" spans="1:37" s="73" customFormat="1" hidden="1">
      <c r="A1054" s="54">
        <f t="shared" si="428"/>
        <v>3</v>
      </c>
      <c r="B1054" s="83"/>
      <c r="C1054" s="87" t="s">
        <v>153</v>
      </c>
      <c r="D1054" s="88" t="s">
        <v>154</v>
      </c>
      <c r="E1054" s="57">
        <f>F1054+Y1054</f>
        <v>0</v>
      </c>
      <c r="F1054" s="57">
        <f>SUM(G1054:X1054)</f>
        <v>0</v>
      </c>
      <c r="G1054" s="58"/>
      <c r="H1054" s="58"/>
      <c r="I1054" s="58"/>
      <c r="J1054" s="58"/>
      <c r="K1054" s="58"/>
      <c r="L1054" s="58"/>
      <c r="M1054" s="58"/>
      <c r="N1054" s="58"/>
      <c r="O1054" s="58"/>
      <c r="P1054" s="58"/>
      <c r="Q1054" s="58"/>
      <c r="R1054" s="58"/>
      <c r="S1054" s="58"/>
      <c r="T1054" s="58"/>
      <c r="U1054" s="58"/>
      <c r="V1054" s="58"/>
      <c r="W1054" s="58"/>
      <c r="X1054" s="58"/>
      <c r="Y1054" s="57">
        <f>SUM(Z1054:AE1054)</f>
        <v>0</v>
      </c>
      <c r="Z1054" s="58"/>
      <c r="AA1054" s="58"/>
      <c r="AB1054" s="58"/>
      <c r="AC1054" s="58"/>
      <c r="AD1054" s="58"/>
      <c r="AE1054" s="58"/>
      <c r="AK1054" s="21">
        <f t="shared" ca="1" si="427"/>
        <v>1</v>
      </c>
    </row>
    <row r="1055" spans="1:37" s="73" customFormat="1" hidden="1">
      <c r="A1055" s="137">
        <f>A1056</f>
        <v>3</v>
      </c>
      <c r="B1055" s="64"/>
      <c r="C1055" s="91"/>
      <c r="D1055" s="65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K1055" s="21">
        <f t="shared" ca="1" si="427"/>
        <v>0</v>
      </c>
    </row>
    <row r="1056" spans="1:37" s="73" customFormat="1" hidden="1">
      <c r="A1056" s="137">
        <f>A1057</f>
        <v>3</v>
      </c>
      <c r="B1056" s="64"/>
      <c r="C1056" s="93" t="s">
        <v>165</v>
      </c>
      <c r="D1056" s="65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K1056" s="21">
        <f t="shared" ca="1" si="427"/>
        <v>0</v>
      </c>
    </row>
    <row r="1057" spans="1:37" s="73" customFormat="1" hidden="1">
      <c r="A1057" s="54">
        <f t="shared" ref="A1057:A1063" si="440">IF(MAX(E1057:AF1057)=0,IF(MIN(E1057:AF1057)=0,3,2),2)</f>
        <v>3</v>
      </c>
      <c r="B1057" s="64"/>
      <c r="C1057" s="91" t="s">
        <v>168</v>
      </c>
      <c r="D1057" s="88"/>
      <c r="E1057" s="94">
        <f t="shared" ref="E1057:AE1057" si="441">SUM(E1058:E1059)</f>
        <v>0</v>
      </c>
      <c r="F1057" s="94">
        <f t="shared" si="441"/>
        <v>0</v>
      </c>
      <c r="G1057" s="94">
        <f t="shared" si="441"/>
        <v>0</v>
      </c>
      <c r="H1057" s="94">
        <f t="shared" si="441"/>
        <v>0</v>
      </c>
      <c r="I1057" s="94">
        <f t="shared" si="441"/>
        <v>0</v>
      </c>
      <c r="J1057" s="94">
        <f t="shared" si="441"/>
        <v>0</v>
      </c>
      <c r="K1057" s="94">
        <f t="shared" si="441"/>
        <v>0</v>
      </c>
      <c r="L1057" s="94">
        <f t="shared" si="441"/>
        <v>0</v>
      </c>
      <c r="M1057" s="94">
        <f t="shared" si="441"/>
        <v>0</v>
      </c>
      <c r="N1057" s="94">
        <f t="shared" si="441"/>
        <v>0</v>
      </c>
      <c r="O1057" s="94">
        <f t="shared" si="441"/>
        <v>0</v>
      </c>
      <c r="P1057" s="94">
        <f t="shared" si="441"/>
        <v>0</v>
      </c>
      <c r="Q1057" s="94">
        <f t="shared" si="441"/>
        <v>0</v>
      </c>
      <c r="R1057" s="94">
        <f t="shared" si="441"/>
        <v>0</v>
      </c>
      <c r="S1057" s="94">
        <f t="shared" si="441"/>
        <v>0</v>
      </c>
      <c r="T1057" s="94">
        <f t="shared" si="441"/>
        <v>0</v>
      </c>
      <c r="U1057" s="94">
        <f t="shared" si="441"/>
        <v>0</v>
      </c>
      <c r="V1057" s="94">
        <f t="shared" si="441"/>
        <v>0</v>
      </c>
      <c r="W1057" s="94">
        <f t="shared" si="441"/>
        <v>0</v>
      </c>
      <c r="X1057" s="94">
        <f t="shared" si="441"/>
        <v>0</v>
      </c>
      <c r="Y1057" s="94">
        <f t="shared" si="441"/>
        <v>0</v>
      </c>
      <c r="Z1057" s="94">
        <f t="shared" si="441"/>
        <v>0</v>
      </c>
      <c r="AA1057" s="94">
        <f t="shared" si="441"/>
        <v>0</v>
      </c>
      <c r="AB1057" s="94">
        <f t="shared" si="441"/>
        <v>0</v>
      </c>
      <c r="AC1057" s="94">
        <f t="shared" si="441"/>
        <v>0</v>
      </c>
      <c r="AD1057" s="94">
        <f t="shared" si="441"/>
        <v>0</v>
      </c>
      <c r="AE1057" s="94">
        <f t="shared" si="441"/>
        <v>0</v>
      </c>
      <c r="AK1057" s="21">
        <f t="shared" ca="1" si="427"/>
        <v>0</v>
      </c>
    </row>
    <row r="1058" spans="1:37" s="73" customFormat="1" hidden="1">
      <c r="A1058" s="54">
        <f t="shared" si="440"/>
        <v>3</v>
      </c>
      <c r="B1058" s="64"/>
      <c r="C1058" s="95" t="s">
        <v>169</v>
      </c>
      <c r="D1058" s="88"/>
      <c r="E1058" s="57">
        <f>F1058+Y1058</f>
        <v>0</v>
      </c>
      <c r="F1058" s="57">
        <f>SUM(G1058:X1058)</f>
        <v>0</v>
      </c>
      <c r="G1058" s="58"/>
      <c r="H1058" s="58"/>
      <c r="I1058" s="58"/>
      <c r="J1058" s="58"/>
      <c r="K1058" s="58"/>
      <c r="L1058" s="58"/>
      <c r="M1058" s="58"/>
      <c r="N1058" s="58"/>
      <c r="O1058" s="58"/>
      <c r="P1058" s="58"/>
      <c r="Q1058" s="58"/>
      <c r="R1058" s="58"/>
      <c r="S1058" s="58"/>
      <c r="T1058" s="58"/>
      <c r="U1058" s="58"/>
      <c r="V1058" s="58"/>
      <c r="W1058" s="58"/>
      <c r="X1058" s="58"/>
      <c r="Y1058" s="57">
        <f>SUM(Z1058:AE1058)</f>
        <v>0</v>
      </c>
      <c r="Z1058" s="58"/>
      <c r="AA1058" s="58"/>
      <c r="AB1058" s="58"/>
      <c r="AC1058" s="58"/>
      <c r="AD1058" s="58"/>
      <c r="AE1058" s="58"/>
      <c r="AK1058" s="21">
        <f t="shared" ca="1" si="427"/>
        <v>1</v>
      </c>
    </row>
    <row r="1059" spans="1:37" s="73" customFormat="1" hidden="1">
      <c r="A1059" s="54">
        <f t="shared" si="440"/>
        <v>3</v>
      </c>
      <c r="B1059" s="64"/>
      <c r="C1059" s="95" t="s">
        <v>170</v>
      </c>
      <c r="D1059" s="88"/>
      <c r="E1059" s="57">
        <f>F1059+Y1059</f>
        <v>0</v>
      </c>
      <c r="F1059" s="57">
        <f>SUM(G1059:X1059)</f>
        <v>0</v>
      </c>
      <c r="G1059" s="58"/>
      <c r="H1059" s="58"/>
      <c r="I1059" s="58"/>
      <c r="J1059" s="58"/>
      <c r="K1059" s="58"/>
      <c r="L1059" s="58"/>
      <c r="M1059" s="58"/>
      <c r="N1059" s="58"/>
      <c r="O1059" s="58"/>
      <c r="P1059" s="58"/>
      <c r="Q1059" s="58"/>
      <c r="R1059" s="58"/>
      <c r="S1059" s="58"/>
      <c r="T1059" s="58"/>
      <c r="U1059" s="58"/>
      <c r="V1059" s="58"/>
      <c r="W1059" s="58"/>
      <c r="X1059" s="58"/>
      <c r="Y1059" s="57">
        <f>SUM(Z1059:AE1059)</f>
        <v>0</v>
      </c>
      <c r="Z1059" s="58"/>
      <c r="AA1059" s="58"/>
      <c r="AB1059" s="58"/>
      <c r="AC1059" s="58"/>
      <c r="AD1059" s="58"/>
      <c r="AE1059" s="58"/>
      <c r="AK1059" s="21">
        <f t="shared" ca="1" si="427"/>
        <v>1</v>
      </c>
    </row>
    <row r="1060" spans="1:37" s="73" customFormat="1" hidden="1">
      <c r="A1060" s="54">
        <f t="shared" si="440"/>
        <v>3</v>
      </c>
      <c r="B1060" s="64"/>
      <c r="C1060" s="91" t="s">
        <v>171</v>
      </c>
      <c r="D1060" s="88"/>
      <c r="E1060" s="94">
        <f t="shared" ref="E1060:AE1060" si="442">SUM(E1061:E1062)</f>
        <v>0</v>
      </c>
      <c r="F1060" s="94">
        <f t="shared" si="442"/>
        <v>0</v>
      </c>
      <c r="G1060" s="94">
        <f t="shared" si="442"/>
        <v>0</v>
      </c>
      <c r="H1060" s="94">
        <f t="shared" si="442"/>
        <v>0</v>
      </c>
      <c r="I1060" s="94">
        <f t="shared" si="442"/>
        <v>0</v>
      </c>
      <c r="J1060" s="94">
        <f t="shared" si="442"/>
        <v>0</v>
      </c>
      <c r="K1060" s="94">
        <f t="shared" si="442"/>
        <v>0</v>
      </c>
      <c r="L1060" s="94">
        <f t="shared" si="442"/>
        <v>0</v>
      </c>
      <c r="M1060" s="94">
        <f t="shared" si="442"/>
        <v>0</v>
      </c>
      <c r="N1060" s="94">
        <f t="shared" si="442"/>
        <v>0</v>
      </c>
      <c r="O1060" s="94">
        <f t="shared" si="442"/>
        <v>0</v>
      </c>
      <c r="P1060" s="94">
        <f t="shared" si="442"/>
        <v>0</v>
      </c>
      <c r="Q1060" s="94">
        <f t="shared" si="442"/>
        <v>0</v>
      </c>
      <c r="R1060" s="94">
        <f t="shared" si="442"/>
        <v>0</v>
      </c>
      <c r="S1060" s="94">
        <f t="shared" si="442"/>
        <v>0</v>
      </c>
      <c r="T1060" s="94">
        <f t="shared" si="442"/>
        <v>0</v>
      </c>
      <c r="U1060" s="94">
        <f t="shared" si="442"/>
        <v>0</v>
      </c>
      <c r="V1060" s="94">
        <f t="shared" si="442"/>
        <v>0</v>
      </c>
      <c r="W1060" s="94">
        <f t="shared" si="442"/>
        <v>0</v>
      </c>
      <c r="X1060" s="94">
        <f t="shared" si="442"/>
        <v>0</v>
      </c>
      <c r="Y1060" s="94">
        <f t="shared" si="442"/>
        <v>0</v>
      </c>
      <c r="Z1060" s="94">
        <f t="shared" si="442"/>
        <v>0</v>
      </c>
      <c r="AA1060" s="94">
        <f t="shared" si="442"/>
        <v>0</v>
      </c>
      <c r="AB1060" s="94">
        <f t="shared" si="442"/>
        <v>0</v>
      </c>
      <c r="AC1060" s="94">
        <f t="shared" si="442"/>
        <v>0</v>
      </c>
      <c r="AD1060" s="94">
        <f t="shared" si="442"/>
        <v>0</v>
      </c>
      <c r="AE1060" s="94">
        <f t="shared" si="442"/>
        <v>0</v>
      </c>
      <c r="AK1060" s="21">
        <f t="shared" ca="1" si="427"/>
        <v>0</v>
      </c>
    </row>
    <row r="1061" spans="1:37" s="73" customFormat="1" hidden="1">
      <c r="A1061" s="54">
        <f t="shared" si="440"/>
        <v>3</v>
      </c>
      <c r="B1061" s="64"/>
      <c r="C1061" s="96" t="s">
        <v>172</v>
      </c>
      <c r="D1061" s="88"/>
      <c r="E1061" s="57">
        <f>F1061+Y1061</f>
        <v>0</v>
      </c>
      <c r="F1061" s="57">
        <f>SUM(G1061:X1061)</f>
        <v>0</v>
      </c>
      <c r="G1061" s="58"/>
      <c r="H1061" s="58"/>
      <c r="I1061" s="58"/>
      <c r="J1061" s="58"/>
      <c r="K1061" s="58"/>
      <c r="L1061" s="58"/>
      <c r="M1061" s="58"/>
      <c r="N1061" s="58"/>
      <c r="O1061" s="58"/>
      <c r="P1061" s="58"/>
      <c r="Q1061" s="58"/>
      <c r="R1061" s="58"/>
      <c r="S1061" s="58"/>
      <c r="T1061" s="58"/>
      <c r="U1061" s="58"/>
      <c r="V1061" s="58"/>
      <c r="W1061" s="58"/>
      <c r="X1061" s="58"/>
      <c r="Y1061" s="57">
        <f>SUM(Z1061:AE1061)</f>
        <v>0</v>
      </c>
      <c r="Z1061" s="58"/>
      <c r="AA1061" s="58"/>
      <c r="AB1061" s="58"/>
      <c r="AC1061" s="58"/>
      <c r="AD1061" s="58"/>
      <c r="AE1061" s="58"/>
      <c r="AK1061" s="21">
        <f t="shared" ca="1" si="427"/>
        <v>1</v>
      </c>
    </row>
    <row r="1062" spans="1:37" s="73" customFormat="1" hidden="1">
      <c r="A1062" s="54">
        <f t="shared" si="440"/>
        <v>3</v>
      </c>
      <c r="B1062" s="64"/>
      <c r="C1062" s="96" t="s">
        <v>173</v>
      </c>
      <c r="D1062" s="88"/>
      <c r="E1062" s="57">
        <f>F1062+Y1062</f>
        <v>0</v>
      </c>
      <c r="F1062" s="57">
        <f>SUM(G1062:X1062)</f>
        <v>0</v>
      </c>
      <c r="G1062" s="58"/>
      <c r="H1062" s="58"/>
      <c r="I1062" s="58"/>
      <c r="J1062" s="58"/>
      <c r="K1062" s="58"/>
      <c r="L1062" s="58"/>
      <c r="M1062" s="58"/>
      <c r="N1062" s="58"/>
      <c r="O1062" s="58"/>
      <c r="P1062" s="58"/>
      <c r="Q1062" s="58"/>
      <c r="R1062" s="58"/>
      <c r="S1062" s="58"/>
      <c r="T1062" s="58"/>
      <c r="U1062" s="58"/>
      <c r="V1062" s="58"/>
      <c r="W1062" s="58"/>
      <c r="X1062" s="58"/>
      <c r="Y1062" s="57">
        <f>SUM(Z1062:AE1062)</f>
        <v>0</v>
      </c>
      <c r="Z1062" s="58"/>
      <c r="AA1062" s="58"/>
      <c r="AB1062" s="58"/>
      <c r="AC1062" s="58"/>
      <c r="AD1062" s="58"/>
      <c r="AE1062" s="58"/>
      <c r="AK1062" s="21">
        <f t="shared" ca="1" si="427"/>
        <v>1</v>
      </c>
    </row>
    <row r="1063" spans="1:37" s="73" customFormat="1" hidden="1">
      <c r="A1063" s="54">
        <f t="shared" si="440"/>
        <v>3</v>
      </c>
      <c r="B1063" s="64"/>
      <c r="C1063" s="97" t="s">
        <v>174</v>
      </c>
      <c r="D1063" s="88"/>
      <c r="E1063" s="53">
        <f t="shared" ref="E1063:AE1063" si="443">IF(E1060=0,0,E1029/E1060)</f>
        <v>0</v>
      </c>
      <c r="F1063" s="53">
        <f t="shared" si="443"/>
        <v>0</v>
      </c>
      <c r="G1063" s="53">
        <f t="shared" si="443"/>
        <v>0</v>
      </c>
      <c r="H1063" s="53">
        <f t="shared" si="443"/>
        <v>0</v>
      </c>
      <c r="I1063" s="53">
        <f t="shared" si="443"/>
        <v>0</v>
      </c>
      <c r="J1063" s="53">
        <f t="shared" si="443"/>
        <v>0</v>
      </c>
      <c r="K1063" s="53">
        <f t="shared" si="443"/>
        <v>0</v>
      </c>
      <c r="L1063" s="53">
        <f t="shared" si="443"/>
        <v>0</v>
      </c>
      <c r="M1063" s="53">
        <f t="shared" si="443"/>
        <v>0</v>
      </c>
      <c r="N1063" s="53">
        <f t="shared" si="443"/>
        <v>0</v>
      </c>
      <c r="O1063" s="53">
        <f t="shared" si="443"/>
        <v>0</v>
      </c>
      <c r="P1063" s="53">
        <f t="shared" si="443"/>
        <v>0</v>
      </c>
      <c r="Q1063" s="53">
        <f t="shared" si="443"/>
        <v>0</v>
      </c>
      <c r="R1063" s="53">
        <f t="shared" si="443"/>
        <v>0</v>
      </c>
      <c r="S1063" s="53">
        <f t="shared" si="443"/>
        <v>0</v>
      </c>
      <c r="T1063" s="53">
        <f t="shared" si="443"/>
        <v>0</v>
      </c>
      <c r="U1063" s="53">
        <f t="shared" si="443"/>
        <v>0</v>
      </c>
      <c r="V1063" s="53">
        <f t="shared" si="443"/>
        <v>0</v>
      </c>
      <c r="W1063" s="53">
        <f t="shared" si="443"/>
        <v>0</v>
      </c>
      <c r="X1063" s="53">
        <f t="shared" si="443"/>
        <v>0</v>
      </c>
      <c r="Y1063" s="53">
        <f t="shared" si="443"/>
        <v>0</v>
      </c>
      <c r="Z1063" s="53">
        <f t="shared" si="443"/>
        <v>0</v>
      </c>
      <c r="AA1063" s="53">
        <f t="shared" si="443"/>
        <v>0</v>
      </c>
      <c r="AB1063" s="53">
        <f t="shared" si="443"/>
        <v>0</v>
      </c>
      <c r="AC1063" s="53">
        <f t="shared" si="443"/>
        <v>0</v>
      </c>
      <c r="AD1063" s="53">
        <f t="shared" si="443"/>
        <v>0</v>
      </c>
      <c r="AE1063" s="53">
        <f t="shared" si="443"/>
        <v>0</v>
      </c>
      <c r="AK1063" s="21">
        <f t="shared" ca="1" si="427"/>
        <v>0</v>
      </c>
    </row>
    <row r="1064" spans="1:37" s="73" customFormat="1" hidden="1">
      <c r="A1064" s="137">
        <f>A1065</f>
        <v>3</v>
      </c>
      <c r="B1064" s="136"/>
      <c r="C1064" s="121"/>
      <c r="D1064" s="131"/>
      <c r="E1064" s="117"/>
      <c r="F1064" s="117"/>
      <c r="G1064" s="117"/>
      <c r="H1064" s="117"/>
      <c r="I1064" s="117"/>
      <c r="J1064" s="117"/>
      <c r="K1064" s="117"/>
      <c r="L1064" s="117"/>
      <c r="M1064" s="117"/>
      <c r="N1064" s="117"/>
      <c r="O1064" s="117"/>
      <c r="P1064" s="117"/>
      <c r="Q1064" s="117"/>
      <c r="R1064" s="117"/>
      <c r="S1064" s="117"/>
      <c r="T1064" s="117"/>
      <c r="U1064" s="117"/>
      <c r="V1064" s="117"/>
      <c r="W1064" s="117"/>
      <c r="X1064" s="117"/>
      <c r="Y1064" s="117"/>
      <c r="Z1064" s="117"/>
      <c r="AA1064" s="117"/>
      <c r="AB1064" s="117"/>
      <c r="AC1064" s="117"/>
      <c r="AD1064" s="117"/>
      <c r="AE1064" s="117"/>
      <c r="AK1064" s="21">
        <f t="shared" ca="1" si="427"/>
        <v>0</v>
      </c>
    </row>
    <row r="1065" spans="1:37" s="73" customFormat="1" hidden="1">
      <c r="A1065" s="137">
        <f>A1066</f>
        <v>3</v>
      </c>
      <c r="B1065" s="136"/>
      <c r="C1065" s="139" t="s">
        <v>271</v>
      </c>
      <c r="D1065" s="131"/>
      <c r="E1065" s="117"/>
      <c r="F1065" s="117"/>
      <c r="G1065" s="117"/>
      <c r="H1065" s="117"/>
      <c r="I1065" s="117"/>
      <c r="J1065" s="117"/>
      <c r="K1065" s="117"/>
      <c r="L1065" s="117"/>
      <c r="M1065" s="117"/>
      <c r="N1065" s="117"/>
      <c r="O1065" s="117"/>
      <c r="P1065" s="117"/>
      <c r="Q1065" s="117"/>
      <c r="R1065" s="117"/>
      <c r="S1065" s="117"/>
      <c r="T1065" s="117"/>
      <c r="U1065" s="117"/>
      <c r="V1065" s="117"/>
      <c r="W1065" s="117"/>
      <c r="X1065" s="117"/>
      <c r="Y1065" s="117"/>
      <c r="Z1065" s="117"/>
      <c r="AA1065" s="117"/>
      <c r="AB1065" s="117"/>
      <c r="AC1065" s="117"/>
      <c r="AD1065" s="117"/>
      <c r="AE1065" s="117"/>
      <c r="AK1065" s="21">
        <f t="shared" ca="1" si="427"/>
        <v>0</v>
      </c>
    </row>
    <row r="1066" spans="1:37" s="73" customFormat="1" hidden="1">
      <c r="A1066" s="54">
        <f t="shared" ref="A1066:A1094" si="444">IF(MAX(E1066:AF1066)=0,IF(MIN(E1066:AF1066)=0,3,2),2)</f>
        <v>3</v>
      </c>
      <c r="B1066" s="56"/>
      <c r="C1066" s="71" t="s">
        <v>115</v>
      </c>
      <c r="D1066" s="72"/>
      <c r="E1066" s="53">
        <f t="shared" ref="E1066:AE1066" si="445">SUBTOTAL(9,E1067:E1094)</f>
        <v>0</v>
      </c>
      <c r="F1066" s="53">
        <f t="shared" si="445"/>
        <v>0</v>
      </c>
      <c r="G1066" s="53">
        <f t="shared" si="445"/>
        <v>0</v>
      </c>
      <c r="H1066" s="53">
        <f t="shared" si="445"/>
        <v>0</v>
      </c>
      <c r="I1066" s="53">
        <f t="shared" si="445"/>
        <v>0</v>
      </c>
      <c r="J1066" s="53">
        <f t="shared" si="445"/>
        <v>0</v>
      </c>
      <c r="K1066" s="53">
        <f t="shared" si="445"/>
        <v>0</v>
      </c>
      <c r="L1066" s="53">
        <f t="shared" si="445"/>
        <v>0</v>
      </c>
      <c r="M1066" s="53">
        <f t="shared" si="445"/>
        <v>0</v>
      </c>
      <c r="N1066" s="53">
        <f t="shared" si="445"/>
        <v>0</v>
      </c>
      <c r="O1066" s="53">
        <f t="shared" si="445"/>
        <v>0</v>
      </c>
      <c r="P1066" s="53">
        <f t="shared" si="445"/>
        <v>0</v>
      </c>
      <c r="Q1066" s="53">
        <f t="shared" si="445"/>
        <v>0</v>
      </c>
      <c r="R1066" s="53">
        <f t="shared" si="445"/>
        <v>0</v>
      </c>
      <c r="S1066" s="53">
        <f t="shared" si="445"/>
        <v>0</v>
      </c>
      <c r="T1066" s="53">
        <f t="shared" si="445"/>
        <v>0</v>
      </c>
      <c r="U1066" s="53">
        <f t="shared" si="445"/>
        <v>0</v>
      </c>
      <c r="V1066" s="53">
        <f t="shared" si="445"/>
        <v>0</v>
      </c>
      <c r="W1066" s="53">
        <f t="shared" si="445"/>
        <v>0</v>
      </c>
      <c r="X1066" s="53">
        <f t="shared" si="445"/>
        <v>0</v>
      </c>
      <c r="Y1066" s="53">
        <f t="shared" si="445"/>
        <v>0</v>
      </c>
      <c r="Z1066" s="53">
        <f t="shared" si="445"/>
        <v>0</v>
      </c>
      <c r="AA1066" s="53">
        <f t="shared" si="445"/>
        <v>0</v>
      </c>
      <c r="AB1066" s="53">
        <f t="shared" si="445"/>
        <v>0</v>
      </c>
      <c r="AC1066" s="53">
        <f t="shared" si="445"/>
        <v>0</v>
      </c>
      <c r="AD1066" s="53">
        <f t="shared" si="445"/>
        <v>0</v>
      </c>
      <c r="AE1066" s="53">
        <f t="shared" si="445"/>
        <v>0</v>
      </c>
      <c r="AK1066" s="21">
        <f t="shared" ca="1" si="427"/>
        <v>0</v>
      </c>
    </row>
    <row r="1067" spans="1:37" s="73" customFormat="1" hidden="1">
      <c r="A1067" s="54">
        <f t="shared" si="444"/>
        <v>3</v>
      </c>
      <c r="B1067" s="56" t="s">
        <v>116</v>
      </c>
      <c r="C1067" s="74" t="s">
        <v>117</v>
      </c>
      <c r="D1067" s="72"/>
      <c r="E1067" s="53">
        <f t="shared" ref="E1067:AE1067" si="446">SUBTOTAL(9,E1068:E1085)</f>
        <v>0</v>
      </c>
      <c r="F1067" s="53">
        <f t="shared" si="446"/>
        <v>0</v>
      </c>
      <c r="G1067" s="53">
        <f t="shared" si="446"/>
        <v>0</v>
      </c>
      <c r="H1067" s="53">
        <f t="shared" si="446"/>
        <v>0</v>
      </c>
      <c r="I1067" s="53">
        <f t="shared" si="446"/>
        <v>0</v>
      </c>
      <c r="J1067" s="53">
        <f t="shared" si="446"/>
        <v>0</v>
      </c>
      <c r="K1067" s="53">
        <f t="shared" si="446"/>
        <v>0</v>
      </c>
      <c r="L1067" s="53">
        <f t="shared" si="446"/>
        <v>0</v>
      </c>
      <c r="M1067" s="53">
        <f t="shared" si="446"/>
        <v>0</v>
      </c>
      <c r="N1067" s="53">
        <f t="shared" si="446"/>
        <v>0</v>
      </c>
      <c r="O1067" s="53">
        <f t="shared" si="446"/>
        <v>0</v>
      </c>
      <c r="P1067" s="53">
        <f t="shared" si="446"/>
        <v>0</v>
      </c>
      <c r="Q1067" s="53">
        <f t="shared" si="446"/>
        <v>0</v>
      </c>
      <c r="R1067" s="53">
        <f t="shared" si="446"/>
        <v>0</v>
      </c>
      <c r="S1067" s="53">
        <f t="shared" si="446"/>
        <v>0</v>
      </c>
      <c r="T1067" s="53">
        <f t="shared" si="446"/>
        <v>0</v>
      </c>
      <c r="U1067" s="53">
        <f t="shared" si="446"/>
        <v>0</v>
      </c>
      <c r="V1067" s="53">
        <f t="shared" si="446"/>
        <v>0</v>
      </c>
      <c r="W1067" s="53">
        <f t="shared" si="446"/>
        <v>0</v>
      </c>
      <c r="X1067" s="53">
        <f t="shared" si="446"/>
        <v>0</v>
      </c>
      <c r="Y1067" s="53">
        <f t="shared" si="446"/>
        <v>0</v>
      </c>
      <c r="Z1067" s="53">
        <f t="shared" si="446"/>
        <v>0</v>
      </c>
      <c r="AA1067" s="53">
        <f t="shared" si="446"/>
        <v>0</v>
      </c>
      <c r="AB1067" s="53">
        <f t="shared" si="446"/>
        <v>0</v>
      </c>
      <c r="AC1067" s="53">
        <f t="shared" si="446"/>
        <v>0</v>
      </c>
      <c r="AD1067" s="53">
        <f t="shared" si="446"/>
        <v>0</v>
      </c>
      <c r="AE1067" s="53">
        <f t="shared" si="446"/>
        <v>0</v>
      </c>
      <c r="AK1067" s="21">
        <f t="shared" ca="1" si="427"/>
        <v>0</v>
      </c>
    </row>
    <row r="1068" spans="1:37" s="73" customFormat="1" hidden="1">
      <c r="A1068" s="54">
        <f t="shared" si="444"/>
        <v>3</v>
      </c>
      <c r="B1068" s="59"/>
      <c r="C1068" s="84" t="s">
        <v>291</v>
      </c>
      <c r="D1068" s="72"/>
      <c r="E1068" s="53">
        <f t="shared" ref="E1068:AE1068" si="447">SUBTOTAL(9,E1069:E1078)</f>
        <v>0</v>
      </c>
      <c r="F1068" s="53">
        <f t="shared" si="447"/>
        <v>0</v>
      </c>
      <c r="G1068" s="53">
        <f t="shared" si="447"/>
        <v>0</v>
      </c>
      <c r="H1068" s="53">
        <f t="shared" si="447"/>
        <v>0</v>
      </c>
      <c r="I1068" s="53">
        <f t="shared" si="447"/>
        <v>0</v>
      </c>
      <c r="J1068" s="53">
        <f t="shared" si="447"/>
        <v>0</v>
      </c>
      <c r="K1068" s="53">
        <f t="shared" si="447"/>
        <v>0</v>
      </c>
      <c r="L1068" s="53">
        <f t="shared" si="447"/>
        <v>0</v>
      </c>
      <c r="M1068" s="53">
        <f t="shared" si="447"/>
        <v>0</v>
      </c>
      <c r="N1068" s="53">
        <f t="shared" si="447"/>
        <v>0</v>
      </c>
      <c r="O1068" s="53">
        <f t="shared" si="447"/>
        <v>0</v>
      </c>
      <c r="P1068" s="53">
        <f t="shared" si="447"/>
        <v>0</v>
      </c>
      <c r="Q1068" s="53">
        <f t="shared" si="447"/>
        <v>0</v>
      </c>
      <c r="R1068" s="53">
        <f t="shared" si="447"/>
        <v>0</v>
      </c>
      <c r="S1068" s="53">
        <f t="shared" si="447"/>
        <v>0</v>
      </c>
      <c r="T1068" s="53">
        <f t="shared" si="447"/>
        <v>0</v>
      </c>
      <c r="U1068" s="53">
        <f t="shared" si="447"/>
        <v>0</v>
      </c>
      <c r="V1068" s="53">
        <f t="shared" si="447"/>
        <v>0</v>
      </c>
      <c r="W1068" s="53">
        <f t="shared" si="447"/>
        <v>0</v>
      </c>
      <c r="X1068" s="53">
        <f t="shared" si="447"/>
        <v>0</v>
      </c>
      <c r="Y1068" s="53">
        <f t="shared" si="447"/>
        <v>0</v>
      </c>
      <c r="Z1068" s="53">
        <f t="shared" si="447"/>
        <v>0</v>
      </c>
      <c r="AA1068" s="53">
        <f t="shared" si="447"/>
        <v>0</v>
      </c>
      <c r="AB1068" s="53">
        <f t="shared" si="447"/>
        <v>0</v>
      </c>
      <c r="AC1068" s="53">
        <f t="shared" si="447"/>
        <v>0</v>
      </c>
      <c r="AD1068" s="53">
        <f t="shared" si="447"/>
        <v>0</v>
      </c>
      <c r="AE1068" s="53">
        <f t="shared" si="447"/>
        <v>0</v>
      </c>
      <c r="AK1068" s="21">
        <f t="shared" ca="1" si="427"/>
        <v>0</v>
      </c>
    </row>
    <row r="1069" spans="1:37" s="73" customFormat="1" ht="25.5" hidden="1">
      <c r="A1069" s="54">
        <f t="shared" si="444"/>
        <v>3</v>
      </c>
      <c r="B1069" s="75"/>
      <c r="C1069" s="77" t="s">
        <v>118</v>
      </c>
      <c r="D1069" s="76" t="s">
        <v>53</v>
      </c>
      <c r="E1069" s="53">
        <f t="shared" ref="E1069:AE1069" si="448">SUBTOTAL(9,E1070:E1071)</f>
        <v>0</v>
      </c>
      <c r="F1069" s="53">
        <f t="shared" si="448"/>
        <v>0</v>
      </c>
      <c r="G1069" s="53">
        <f t="shared" si="448"/>
        <v>0</v>
      </c>
      <c r="H1069" s="53">
        <f t="shared" si="448"/>
        <v>0</v>
      </c>
      <c r="I1069" s="53">
        <f t="shared" si="448"/>
        <v>0</v>
      </c>
      <c r="J1069" s="53">
        <f t="shared" si="448"/>
        <v>0</v>
      </c>
      <c r="K1069" s="53">
        <f t="shared" si="448"/>
        <v>0</v>
      </c>
      <c r="L1069" s="53">
        <f t="shared" si="448"/>
        <v>0</v>
      </c>
      <c r="M1069" s="53">
        <f t="shared" si="448"/>
        <v>0</v>
      </c>
      <c r="N1069" s="53">
        <f t="shared" si="448"/>
        <v>0</v>
      </c>
      <c r="O1069" s="53">
        <f t="shared" si="448"/>
        <v>0</v>
      </c>
      <c r="P1069" s="53">
        <f t="shared" si="448"/>
        <v>0</v>
      </c>
      <c r="Q1069" s="53">
        <f t="shared" si="448"/>
        <v>0</v>
      </c>
      <c r="R1069" s="53">
        <f t="shared" si="448"/>
        <v>0</v>
      </c>
      <c r="S1069" s="53">
        <f t="shared" si="448"/>
        <v>0</v>
      </c>
      <c r="T1069" s="53">
        <f t="shared" si="448"/>
        <v>0</v>
      </c>
      <c r="U1069" s="53">
        <f t="shared" si="448"/>
        <v>0</v>
      </c>
      <c r="V1069" s="53">
        <f t="shared" si="448"/>
        <v>0</v>
      </c>
      <c r="W1069" s="53">
        <f t="shared" si="448"/>
        <v>0</v>
      </c>
      <c r="X1069" s="53">
        <f t="shared" si="448"/>
        <v>0</v>
      </c>
      <c r="Y1069" s="53">
        <f t="shared" si="448"/>
        <v>0</v>
      </c>
      <c r="Z1069" s="53">
        <f t="shared" si="448"/>
        <v>0</v>
      </c>
      <c r="AA1069" s="53">
        <f t="shared" si="448"/>
        <v>0</v>
      </c>
      <c r="AB1069" s="53">
        <f t="shared" si="448"/>
        <v>0</v>
      </c>
      <c r="AC1069" s="53">
        <f t="shared" si="448"/>
        <v>0</v>
      </c>
      <c r="AD1069" s="53">
        <f t="shared" si="448"/>
        <v>0</v>
      </c>
      <c r="AE1069" s="53">
        <f t="shared" si="448"/>
        <v>0</v>
      </c>
      <c r="AK1069" s="21">
        <f t="shared" ca="1" si="427"/>
        <v>0</v>
      </c>
    </row>
    <row r="1070" spans="1:37" s="73" customFormat="1" ht="25.5" hidden="1">
      <c r="A1070" s="54">
        <f t="shared" si="444"/>
        <v>3</v>
      </c>
      <c r="B1070" s="75"/>
      <c r="C1070" s="155" t="s">
        <v>283</v>
      </c>
      <c r="D1070" s="76" t="s">
        <v>284</v>
      </c>
      <c r="E1070" s="57">
        <f>F1070+Y1070</f>
        <v>0</v>
      </c>
      <c r="F1070" s="57">
        <f>SUM(G1070:X1070)</f>
        <v>0</v>
      </c>
      <c r="G1070" s="58"/>
      <c r="H1070" s="58"/>
      <c r="I1070" s="58"/>
      <c r="J1070" s="58"/>
      <c r="K1070" s="58"/>
      <c r="L1070" s="58"/>
      <c r="M1070" s="58"/>
      <c r="N1070" s="58"/>
      <c r="O1070" s="58"/>
      <c r="P1070" s="58"/>
      <c r="Q1070" s="58"/>
      <c r="R1070" s="58"/>
      <c r="S1070" s="58"/>
      <c r="T1070" s="58"/>
      <c r="U1070" s="58"/>
      <c r="V1070" s="58"/>
      <c r="W1070" s="58"/>
      <c r="X1070" s="58"/>
      <c r="Y1070" s="57">
        <f>SUM(Z1070:AE1070)</f>
        <v>0</v>
      </c>
      <c r="Z1070" s="58"/>
      <c r="AA1070" s="58"/>
      <c r="AB1070" s="58"/>
      <c r="AC1070" s="58"/>
      <c r="AD1070" s="58"/>
      <c r="AE1070" s="58"/>
      <c r="AK1070" s="21">
        <f t="shared" ca="1" si="427"/>
        <v>1</v>
      </c>
    </row>
    <row r="1071" spans="1:37" s="73" customFormat="1" ht="25.5" hidden="1">
      <c r="A1071" s="54">
        <f t="shared" si="444"/>
        <v>3</v>
      </c>
      <c r="B1071" s="75"/>
      <c r="C1071" s="155" t="s">
        <v>285</v>
      </c>
      <c r="D1071" s="76" t="s">
        <v>286</v>
      </c>
      <c r="E1071" s="57">
        <f>F1071+Y1071</f>
        <v>0</v>
      </c>
      <c r="F1071" s="57">
        <f>SUM(G1071:X1071)</f>
        <v>0</v>
      </c>
      <c r="G1071" s="58"/>
      <c r="H1071" s="58"/>
      <c r="I1071" s="58"/>
      <c r="J1071" s="58"/>
      <c r="K1071" s="58"/>
      <c r="L1071" s="58"/>
      <c r="M1071" s="58"/>
      <c r="N1071" s="58"/>
      <c r="O1071" s="58"/>
      <c r="P1071" s="58"/>
      <c r="Q1071" s="58"/>
      <c r="R1071" s="58"/>
      <c r="S1071" s="58"/>
      <c r="T1071" s="58"/>
      <c r="U1071" s="58"/>
      <c r="V1071" s="58"/>
      <c r="W1071" s="58"/>
      <c r="X1071" s="58"/>
      <c r="Y1071" s="57">
        <f>SUM(Z1071:AE1071)</f>
        <v>0</v>
      </c>
      <c r="Z1071" s="58"/>
      <c r="AA1071" s="58"/>
      <c r="AB1071" s="58"/>
      <c r="AC1071" s="58"/>
      <c r="AD1071" s="58"/>
      <c r="AE1071" s="58"/>
      <c r="AK1071" s="21">
        <f t="shared" ca="1" si="427"/>
        <v>1</v>
      </c>
    </row>
    <row r="1072" spans="1:37" s="73" customFormat="1" hidden="1">
      <c r="A1072" s="54">
        <f t="shared" si="444"/>
        <v>3</v>
      </c>
      <c r="B1072" s="78"/>
      <c r="C1072" s="156" t="s">
        <v>119</v>
      </c>
      <c r="D1072" s="79" t="s">
        <v>55</v>
      </c>
      <c r="E1072" s="57">
        <f>F1072+Y1072</f>
        <v>0</v>
      </c>
      <c r="F1072" s="57">
        <f>SUM(G1072:X1072)</f>
        <v>0</v>
      </c>
      <c r="G1072" s="58"/>
      <c r="H1072" s="58"/>
      <c r="I1072" s="58"/>
      <c r="J1072" s="58"/>
      <c r="K1072" s="58"/>
      <c r="L1072" s="58"/>
      <c r="M1072" s="58"/>
      <c r="N1072" s="58"/>
      <c r="O1072" s="58"/>
      <c r="P1072" s="58"/>
      <c r="Q1072" s="58"/>
      <c r="R1072" s="58"/>
      <c r="S1072" s="58"/>
      <c r="T1072" s="58"/>
      <c r="U1072" s="58"/>
      <c r="V1072" s="58"/>
      <c r="W1072" s="58"/>
      <c r="X1072" s="58"/>
      <c r="Y1072" s="57">
        <f>SUM(Z1072:AE1072)</f>
        <v>0</v>
      </c>
      <c r="Z1072" s="58"/>
      <c r="AA1072" s="58"/>
      <c r="AB1072" s="58"/>
      <c r="AC1072" s="58"/>
      <c r="AD1072" s="58"/>
      <c r="AE1072" s="58"/>
      <c r="AK1072" s="21">
        <f t="shared" ca="1" si="427"/>
        <v>1</v>
      </c>
    </row>
    <row r="1073" spans="1:37" s="73" customFormat="1" hidden="1">
      <c r="A1073" s="54">
        <f t="shared" si="444"/>
        <v>3</v>
      </c>
      <c r="B1073" s="78"/>
      <c r="C1073" s="77" t="s">
        <v>287</v>
      </c>
      <c r="D1073" s="80" t="s">
        <v>288</v>
      </c>
      <c r="E1073" s="53">
        <f t="shared" ref="E1073:AE1073" si="449">SUBTOTAL(9,E1074:E1077)</f>
        <v>0</v>
      </c>
      <c r="F1073" s="53">
        <f t="shared" si="449"/>
        <v>0</v>
      </c>
      <c r="G1073" s="53">
        <f t="shared" si="449"/>
        <v>0</v>
      </c>
      <c r="H1073" s="53">
        <f t="shared" si="449"/>
        <v>0</v>
      </c>
      <c r="I1073" s="53">
        <f t="shared" si="449"/>
        <v>0</v>
      </c>
      <c r="J1073" s="53">
        <f t="shared" si="449"/>
        <v>0</v>
      </c>
      <c r="K1073" s="53">
        <f t="shared" si="449"/>
        <v>0</v>
      </c>
      <c r="L1073" s="53">
        <f t="shared" si="449"/>
        <v>0</v>
      </c>
      <c r="M1073" s="53">
        <f t="shared" si="449"/>
        <v>0</v>
      </c>
      <c r="N1073" s="53">
        <f t="shared" si="449"/>
        <v>0</v>
      </c>
      <c r="O1073" s="53">
        <f t="shared" si="449"/>
        <v>0</v>
      </c>
      <c r="P1073" s="53">
        <f t="shared" si="449"/>
        <v>0</v>
      </c>
      <c r="Q1073" s="53">
        <f t="shared" si="449"/>
        <v>0</v>
      </c>
      <c r="R1073" s="53">
        <f t="shared" si="449"/>
        <v>0</v>
      </c>
      <c r="S1073" s="53">
        <f t="shared" si="449"/>
        <v>0</v>
      </c>
      <c r="T1073" s="53">
        <f t="shared" si="449"/>
        <v>0</v>
      </c>
      <c r="U1073" s="53">
        <f t="shared" si="449"/>
        <v>0</v>
      </c>
      <c r="V1073" s="53">
        <f t="shared" si="449"/>
        <v>0</v>
      </c>
      <c r="W1073" s="53">
        <f t="shared" si="449"/>
        <v>0</v>
      </c>
      <c r="X1073" s="53">
        <f t="shared" si="449"/>
        <v>0</v>
      </c>
      <c r="Y1073" s="53">
        <f t="shared" si="449"/>
        <v>0</v>
      </c>
      <c r="Z1073" s="53">
        <f t="shared" si="449"/>
        <v>0</v>
      </c>
      <c r="AA1073" s="53">
        <f t="shared" si="449"/>
        <v>0</v>
      </c>
      <c r="AB1073" s="53">
        <f t="shared" si="449"/>
        <v>0</v>
      </c>
      <c r="AC1073" s="53">
        <f t="shared" si="449"/>
        <v>0</v>
      </c>
      <c r="AD1073" s="53">
        <f t="shared" si="449"/>
        <v>0</v>
      </c>
      <c r="AE1073" s="53">
        <f t="shared" si="449"/>
        <v>0</v>
      </c>
      <c r="AK1073" s="21">
        <f t="shared" ca="1" si="427"/>
        <v>0</v>
      </c>
    </row>
    <row r="1074" spans="1:37" s="73" customFormat="1" ht="25.5" hidden="1">
      <c r="A1074" s="54">
        <f t="shared" si="444"/>
        <v>3</v>
      </c>
      <c r="B1074" s="78"/>
      <c r="C1074" s="157" t="s">
        <v>121</v>
      </c>
      <c r="D1074" s="80" t="s">
        <v>122</v>
      </c>
      <c r="E1074" s="57">
        <f t="shared" ref="E1074:E1085" si="450">F1074+Y1074</f>
        <v>0</v>
      </c>
      <c r="F1074" s="57">
        <f t="shared" ref="F1074:F1085" si="451">SUM(G1074:X1074)</f>
        <v>0</v>
      </c>
      <c r="G1074" s="58"/>
      <c r="H1074" s="58"/>
      <c r="I1074" s="58"/>
      <c r="J1074" s="58"/>
      <c r="K1074" s="58"/>
      <c r="L1074" s="58"/>
      <c r="M1074" s="58"/>
      <c r="N1074" s="58"/>
      <c r="O1074" s="58"/>
      <c r="P1074" s="58"/>
      <c r="Q1074" s="58"/>
      <c r="R1074" s="58"/>
      <c r="S1074" s="58"/>
      <c r="T1074" s="58"/>
      <c r="U1074" s="58"/>
      <c r="V1074" s="58"/>
      <c r="W1074" s="58"/>
      <c r="X1074" s="58"/>
      <c r="Y1074" s="57">
        <f t="shared" ref="Y1074:Y1085" si="452">SUM(Z1074:AE1074)</f>
        <v>0</v>
      </c>
      <c r="Z1074" s="58"/>
      <c r="AA1074" s="58"/>
      <c r="AB1074" s="58"/>
      <c r="AC1074" s="58"/>
      <c r="AD1074" s="58"/>
      <c r="AE1074" s="58"/>
      <c r="AK1074" s="21">
        <f t="shared" ca="1" si="427"/>
        <v>1</v>
      </c>
    </row>
    <row r="1075" spans="1:37" s="73" customFormat="1" hidden="1">
      <c r="A1075" s="54">
        <f t="shared" si="444"/>
        <v>3</v>
      </c>
      <c r="B1075" s="78"/>
      <c r="C1075" s="155" t="s">
        <v>125</v>
      </c>
      <c r="D1075" s="80" t="s">
        <v>126</v>
      </c>
      <c r="E1075" s="57">
        <f t="shared" si="450"/>
        <v>0</v>
      </c>
      <c r="F1075" s="57">
        <f t="shared" si="451"/>
        <v>0</v>
      </c>
      <c r="G1075" s="58"/>
      <c r="H1075" s="58"/>
      <c r="I1075" s="58"/>
      <c r="J1075" s="58"/>
      <c r="K1075" s="58"/>
      <c r="L1075" s="58"/>
      <c r="M1075" s="58"/>
      <c r="N1075" s="58"/>
      <c r="O1075" s="58"/>
      <c r="P1075" s="58"/>
      <c r="Q1075" s="58"/>
      <c r="R1075" s="58"/>
      <c r="S1075" s="58"/>
      <c r="T1075" s="58"/>
      <c r="U1075" s="58"/>
      <c r="V1075" s="58"/>
      <c r="W1075" s="58"/>
      <c r="X1075" s="58"/>
      <c r="Y1075" s="57">
        <f t="shared" si="452"/>
        <v>0</v>
      </c>
      <c r="Z1075" s="58"/>
      <c r="AA1075" s="58"/>
      <c r="AB1075" s="58"/>
      <c r="AC1075" s="58"/>
      <c r="AD1075" s="58"/>
      <c r="AE1075" s="58"/>
      <c r="AK1075" s="21">
        <f t="shared" ca="1" si="427"/>
        <v>1</v>
      </c>
    </row>
    <row r="1076" spans="1:37" s="73" customFormat="1" hidden="1">
      <c r="A1076" s="54">
        <f t="shared" si="444"/>
        <v>3</v>
      </c>
      <c r="B1076" s="78"/>
      <c r="C1076" s="155" t="s">
        <v>472</v>
      </c>
      <c r="D1076" s="80" t="s">
        <v>127</v>
      </c>
      <c r="E1076" s="57">
        <f t="shared" si="450"/>
        <v>0</v>
      </c>
      <c r="F1076" s="57">
        <f t="shared" si="451"/>
        <v>0</v>
      </c>
      <c r="G1076" s="58"/>
      <c r="H1076" s="58"/>
      <c r="I1076" s="58"/>
      <c r="J1076" s="58"/>
      <c r="K1076" s="58"/>
      <c r="L1076" s="58"/>
      <c r="M1076" s="58"/>
      <c r="N1076" s="58"/>
      <c r="O1076" s="58"/>
      <c r="P1076" s="58"/>
      <c r="Q1076" s="58"/>
      <c r="R1076" s="58"/>
      <c r="S1076" s="58"/>
      <c r="T1076" s="58"/>
      <c r="U1076" s="58"/>
      <c r="V1076" s="58"/>
      <c r="W1076" s="58"/>
      <c r="X1076" s="58"/>
      <c r="Y1076" s="57">
        <f t="shared" si="452"/>
        <v>0</v>
      </c>
      <c r="Z1076" s="58"/>
      <c r="AA1076" s="58"/>
      <c r="AB1076" s="58"/>
      <c r="AC1076" s="58"/>
      <c r="AD1076" s="58"/>
      <c r="AE1076" s="58"/>
      <c r="AK1076" s="21">
        <f t="shared" ca="1" si="427"/>
        <v>1</v>
      </c>
    </row>
    <row r="1077" spans="1:37" s="73" customFormat="1" ht="25.5" hidden="1">
      <c r="A1077" s="54">
        <f t="shared" si="444"/>
        <v>3</v>
      </c>
      <c r="B1077" s="78"/>
      <c r="C1077" s="155" t="s">
        <v>128</v>
      </c>
      <c r="D1077" s="80" t="s">
        <v>129</v>
      </c>
      <c r="E1077" s="57">
        <f t="shared" si="450"/>
        <v>0</v>
      </c>
      <c r="F1077" s="57">
        <f t="shared" si="451"/>
        <v>0</v>
      </c>
      <c r="G1077" s="58"/>
      <c r="H1077" s="58"/>
      <c r="I1077" s="58"/>
      <c r="J1077" s="58"/>
      <c r="K1077" s="58"/>
      <c r="L1077" s="58"/>
      <c r="M1077" s="58"/>
      <c r="N1077" s="58"/>
      <c r="O1077" s="58"/>
      <c r="P1077" s="58"/>
      <c r="Q1077" s="58"/>
      <c r="R1077" s="58"/>
      <c r="S1077" s="58"/>
      <c r="T1077" s="58"/>
      <c r="U1077" s="58"/>
      <c r="V1077" s="58"/>
      <c r="W1077" s="58"/>
      <c r="X1077" s="58"/>
      <c r="Y1077" s="57">
        <f t="shared" si="452"/>
        <v>0</v>
      </c>
      <c r="Z1077" s="58"/>
      <c r="AA1077" s="58"/>
      <c r="AB1077" s="58"/>
      <c r="AC1077" s="58"/>
      <c r="AD1077" s="58"/>
      <c r="AE1077" s="58"/>
      <c r="AK1077" s="21">
        <f t="shared" ca="1" si="427"/>
        <v>1</v>
      </c>
    </row>
    <row r="1078" spans="1:37" s="73" customFormat="1" hidden="1">
      <c r="A1078" s="54">
        <f t="shared" si="444"/>
        <v>3</v>
      </c>
      <c r="B1078" s="78"/>
      <c r="C1078" s="81" t="s">
        <v>130</v>
      </c>
      <c r="D1078" s="80" t="s">
        <v>58</v>
      </c>
      <c r="E1078" s="57">
        <f t="shared" si="450"/>
        <v>0</v>
      </c>
      <c r="F1078" s="57">
        <f t="shared" si="451"/>
        <v>0</v>
      </c>
      <c r="G1078" s="58"/>
      <c r="H1078" s="58"/>
      <c r="I1078" s="58"/>
      <c r="J1078" s="58"/>
      <c r="K1078" s="58"/>
      <c r="L1078" s="58"/>
      <c r="M1078" s="58"/>
      <c r="N1078" s="58"/>
      <c r="O1078" s="58"/>
      <c r="P1078" s="58"/>
      <c r="Q1078" s="58"/>
      <c r="R1078" s="58"/>
      <c r="S1078" s="58"/>
      <c r="T1078" s="58"/>
      <c r="U1078" s="58"/>
      <c r="V1078" s="58"/>
      <c r="W1078" s="58"/>
      <c r="X1078" s="58"/>
      <c r="Y1078" s="57">
        <f t="shared" si="452"/>
        <v>0</v>
      </c>
      <c r="Z1078" s="58"/>
      <c r="AA1078" s="58"/>
      <c r="AB1078" s="58"/>
      <c r="AC1078" s="58"/>
      <c r="AD1078" s="58"/>
      <c r="AE1078" s="58"/>
      <c r="AK1078" s="21">
        <f t="shared" ca="1" si="427"/>
        <v>1</v>
      </c>
    </row>
    <row r="1079" spans="1:37" s="73" customFormat="1" hidden="1">
      <c r="A1079" s="54">
        <f t="shared" si="444"/>
        <v>3</v>
      </c>
      <c r="B1079" s="78"/>
      <c r="C1079" s="82" t="s">
        <v>131</v>
      </c>
      <c r="D1079" s="79" t="s">
        <v>60</v>
      </c>
      <c r="E1079" s="57">
        <f t="shared" si="450"/>
        <v>0</v>
      </c>
      <c r="F1079" s="57">
        <f t="shared" si="451"/>
        <v>0</v>
      </c>
      <c r="G1079" s="58"/>
      <c r="H1079" s="58"/>
      <c r="I1079" s="58"/>
      <c r="J1079" s="58"/>
      <c r="K1079" s="58"/>
      <c r="L1079" s="58"/>
      <c r="M1079" s="58"/>
      <c r="N1079" s="58"/>
      <c r="O1079" s="58"/>
      <c r="P1079" s="58"/>
      <c r="Q1079" s="58"/>
      <c r="R1079" s="58"/>
      <c r="S1079" s="58"/>
      <c r="T1079" s="58"/>
      <c r="U1079" s="58"/>
      <c r="V1079" s="58"/>
      <c r="W1079" s="58"/>
      <c r="X1079" s="58"/>
      <c r="Y1079" s="57">
        <f t="shared" si="452"/>
        <v>0</v>
      </c>
      <c r="Z1079" s="58"/>
      <c r="AA1079" s="58"/>
      <c r="AB1079" s="58"/>
      <c r="AC1079" s="58"/>
      <c r="AD1079" s="58"/>
      <c r="AE1079" s="58"/>
      <c r="AK1079" s="21">
        <f t="shared" ca="1" si="427"/>
        <v>1</v>
      </c>
    </row>
    <row r="1080" spans="1:37" s="73" customFormat="1" hidden="1">
      <c r="A1080" s="54">
        <f t="shared" si="444"/>
        <v>3</v>
      </c>
      <c r="B1080" s="78"/>
      <c r="C1080" s="82" t="s">
        <v>312</v>
      </c>
      <c r="D1080" s="79" t="s">
        <v>71</v>
      </c>
      <c r="E1080" s="57">
        <f t="shared" si="450"/>
        <v>0</v>
      </c>
      <c r="F1080" s="57">
        <f t="shared" si="451"/>
        <v>0</v>
      </c>
      <c r="G1080" s="58"/>
      <c r="H1080" s="58"/>
      <c r="I1080" s="58"/>
      <c r="J1080" s="58"/>
      <c r="K1080" s="58"/>
      <c r="L1080" s="58"/>
      <c r="M1080" s="58"/>
      <c r="N1080" s="58"/>
      <c r="O1080" s="58"/>
      <c r="P1080" s="58"/>
      <c r="Q1080" s="58"/>
      <c r="R1080" s="58"/>
      <c r="S1080" s="58"/>
      <c r="T1080" s="58"/>
      <c r="U1080" s="58"/>
      <c r="V1080" s="58"/>
      <c r="W1080" s="58"/>
      <c r="X1080" s="58"/>
      <c r="Y1080" s="57">
        <f t="shared" si="452"/>
        <v>0</v>
      </c>
      <c r="Z1080" s="58"/>
      <c r="AA1080" s="58"/>
      <c r="AB1080" s="58"/>
      <c r="AC1080" s="58"/>
      <c r="AD1080" s="58"/>
      <c r="AE1080" s="58"/>
      <c r="AK1080" s="21">
        <f t="shared" ca="1" si="427"/>
        <v>1</v>
      </c>
    </row>
    <row r="1081" spans="1:37" s="73" customFormat="1" hidden="1">
      <c r="A1081" s="54">
        <f t="shared" si="444"/>
        <v>3</v>
      </c>
      <c r="B1081" s="83"/>
      <c r="C1081" s="87" t="s">
        <v>137</v>
      </c>
      <c r="D1081" s="85" t="s">
        <v>99</v>
      </c>
      <c r="E1081" s="57">
        <f t="shared" si="450"/>
        <v>0</v>
      </c>
      <c r="F1081" s="57">
        <f t="shared" si="451"/>
        <v>0</v>
      </c>
      <c r="G1081" s="58"/>
      <c r="H1081" s="58"/>
      <c r="I1081" s="58"/>
      <c r="J1081" s="58"/>
      <c r="K1081" s="58"/>
      <c r="L1081" s="58"/>
      <c r="M1081" s="58"/>
      <c r="N1081" s="58"/>
      <c r="O1081" s="58"/>
      <c r="P1081" s="58"/>
      <c r="Q1081" s="58"/>
      <c r="R1081" s="58"/>
      <c r="S1081" s="58"/>
      <c r="T1081" s="58"/>
      <c r="U1081" s="58"/>
      <c r="V1081" s="58"/>
      <c r="W1081" s="58"/>
      <c r="X1081" s="58"/>
      <c r="Y1081" s="57">
        <f t="shared" si="452"/>
        <v>0</v>
      </c>
      <c r="Z1081" s="58"/>
      <c r="AA1081" s="58"/>
      <c r="AB1081" s="58"/>
      <c r="AC1081" s="58"/>
      <c r="AD1081" s="58"/>
      <c r="AE1081" s="58"/>
      <c r="AK1081" s="21">
        <f t="shared" ca="1" si="427"/>
        <v>1</v>
      </c>
    </row>
    <row r="1082" spans="1:37" s="73" customFormat="1" hidden="1">
      <c r="A1082" s="54">
        <f t="shared" si="444"/>
        <v>3</v>
      </c>
      <c r="B1082" s="59"/>
      <c r="C1082" s="84" t="s">
        <v>473</v>
      </c>
      <c r="D1082" s="72"/>
      <c r="E1082" s="53">
        <f t="shared" ref="E1082:AE1082" si="453">SUBTOTAL(9,E1083:E1084)</f>
        <v>0</v>
      </c>
      <c r="F1082" s="53">
        <f t="shared" si="453"/>
        <v>0</v>
      </c>
      <c r="G1082" s="53">
        <f t="shared" si="453"/>
        <v>0</v>
      </c>
      <c r="H1082" s="53">
        <f t="shared" si="453"/>
        <v>0</v>
      </c>
      <c r="I1082" s="53">
        <f t="shared" si="453"/>
        <v>0</v>
      </c>
      <c r="J1082" s="53">
        <f t="shared" si="453"/>
        <v>0</v>
      </c>
      <c r="K1082" s="53">
        <f t="shared" si="453"/>
        <v>0</v>
      </c>
      <c r="L1082" s="53">
        <f t="shared" si="453"/>
        <v>0</v>
      </c>
      <c r="M1082" s="53">
        <f t="shared" si="453"/>
        <v>0</v>
      </c>
      <c r="N1082" s="53">
        <f t="shared" si="453"/>
        <v>0</v>
      </c>
      <c r="O1082" s="53">
        <f t="shared" si="453"/>
        <v>0</v>
      </c>
      <c r="P1082" s="53">
        <f t="shared" si="453"/>
        <v>0</v>
      </c>
      <c r="Q1082" s="53">
        <f t="shared" si="453"/>
        <v>0</v>
      </c>
      <c r="R1082" s="53">
        <f t="shared" si="453"/>
        <v>0</v>
      </c>
      <c r="S1082" s="53">
        <f t="shared" si="453"/>
        <v>0</v>
      </c>
      <c r="T1082" s="53">
        <f t="shared" si="453"/>
        <v>0</v>
      </c>
      <c r="U1082" s="53">
        <f t="shared" si="453"/>
        <v>0</v>
      </c>
      <c r="V1082" s="53">
        <f t="shared" si="453"/>
        <v>0</v>
      </c>
      <c r="W1082" s="53">
        <f t="shared" si="453"/>
        <v>0</v>
      </c>
      <c r="X1082" s="53">
        <f t="shared" si="453"/>
        <v>0</v>
      </c>
      <c r="Y1082" s="53">
        <f t="shared" si="453"/>
        <v>0</v>
      </c>
      <c r="Z1082" s="53">
        <f t="shared" si="453"/>
        <v>0</v>
      </c>
      <c r="AA1082" s="53">
        <f t="shared" si="453"/>
        <v>0</v>
      </c>
      <c r="AB1082" s="53">
        <f t="shared" si="453"/>
        <v>0</v>
      </c>
      <c r="AC1082" s="53">
        <f t="shared" si="453"/>
        <v>0</v>
      </c>
      <c r="AD1082" s="53">
        <f t="shared" si="453"/>
        <v>0</v>
      </c>
      <c r="AE1082" s="53">
        <f t="shared" si="453"/>
        <v>0</v>
      </c>
      <c r="AK1082" s="21">
        <f t="shared" ca="1" si="427"/>
        <v>0</v>
      </c>
    </row>
    <row r="1083" spans="1:37" s="73" customFormat="1" hidden="1">
      <c r="A1083" s="54">
        <f t="shared" si="444"/>
        <v>3</v>
      </c>
      <c r="B1083" s="83"/>
      <c r="C1083" s="86" t="s">
        <v>474</v>
      </c>
      <c r="D1083" s="88" t="s">
        <v>140</v>
      </c>
      <c r="E1083" s="57">
        <f t="shared" si="450"/>
        <v>0</v>
      </c>
      <c r="F1083" s="57">
        <f t="shared" si="451"/>
        <v>0</v>
      </c>
      <c r="G1083" s="58"/>
      <c r="H1083" s="58"/>
      <c r="I1083" s="58"/>
      <c r="J1083" s="58"/>
      <c r="K1083" s="58"/>
      <c r="L1083" s="58"/>
      <c r="M1083" s="58"/>
      <c r="N1083" s="58"/>
      <c r="O1083" s="58"/>
      <c r="P1083" s="58"/>
      <c r="Q1083" s="58"/>
      <c r="R1083" s="58"/>
      <c r="S1083" s="58"/>
      <c r="T1083" s="58"/>
      <c r="U1083" s="58"/>
      <c r="V1083" s="58"/>
      <c r="W1083" s="58"/>
      <c r="X1083" s="58"/>
      <c r="Y1083" s="57">
        <f t="shared" si="452"/>
        <v>0</v>
      </c>
      <c r="Z1083" s="58"/>
      <c r="AA1083" s="58"/>
      <c r="AB1083" s="58"/>
      <c r="AC1083" s="58"/>
      <c r="AD1083" s="58"/>
      <c r="AE1083" s="58"/>
      <c r="AK1083" s="21">
        <f t="shared" ca="1" si="427"/>
        <v>1</v>
      </c>
    </row>
    <row r="1084" spans="1:37" s="73" customFormat="1" ht="25.5" hidden="1">
      <c r="A1084" s="54">
        <f t="shared" si="444"/>
        <v>3</v>
      </c>
      <c r="B1084" s="83"/>
      <c r="C1084" s="86" t="s">
        <v>476</v>
      </c>
      <c r="D1084" s="85" t="s">
        <v>112</v>
      </c>
      <c r="E1084" s="57">
        <f t="shared" si="450"/>
        <v>0</v>
      </c>
      <c r="F1084" s="57">
        <f t="shared" si="451"/>
        <v>0</v>
      </c>
      <c r="G1084" s="58"/>
      <c r="H1084" s="58"/>
      <c r="I1084" s="58"/>
      <c r="J1084" s="58"/>
      <c r="K1084" s="58"/>
      <c r="L1084" s="58"/>
      <c r="M1084" s="58"/>
      <c r="N1084" s="58"/>
      <c r="O1084" s="58"/>
      <c r="P1084" s="58"/>
      <c r="Q1084" s="58"/>
      <c r="R1084" s="58"/>
      <c r="S1084" s="58"/>
      <c r="T1084" s="58"/>
      <c r="U1084" s="58"/>
      <c r="V1084" s="58"/>
      <c r="W1084" s="58"/>
      <c r="X1084" s="58"/>
      <c r="Y1084" s="57">
        <f t="shared" si="452"/>
        <v>0</v>
      </c>
      <c r="Z1084" s="58"/>
      <c r="AA1084" s="58"/>
      <c r="AB1084" s="58"/>
      <c r="AC1084" s="58"/>
      <c r="AD1084" s="58"/>
      <c r="AE1084" s="58"/>
      <c r="AK1084" s="21">
        <f t="shared" ca="1" si="427"/>
        <v>1</v>
      </c>
    </row>
    <row r="1085" spans="1:37" s="73" customFormat="1" ht="25.5" hidden="1">
      <c r="A1085" s="54">
        <f t="shared" si="444"/>
        <v>3</v>
      </c>
      <c r="B1085" s="83"/>
      <c r="C1085" s="84" t="s">
        <v>142</v>
      </c>
      <c r="D1085" s="85" t="s">
        <v>113</v>
      </c>
      <c r="E1085" s="57">
        <f t="shared" si="450"/>
        <v>0</v>
      </c>
      <c r="F1085" s="57">
        <f t="shared" si="451"/>
        <v>0</v>
      </c>
      <c r="G1085" s="58"/>
      <c r="H1085" s="58"/>
      <c r="I1085" s="58"/>
      <c r="J1085" s="58"/>
      <c r="K1085" s="58"/>
      <c r="L1085" s="58"/>
      <c r="M1085" s="58"/>
      <c r="N1085" s="58"/>
      <c r="O1085" s="58"/>
      <c r="P1085" s="58"/>
      <c r="Q1085" s="58"/>
      <c r="R1085" s="58"/>
      <c r="S1085" s="58"/>
      <c r="T1085" s="58"/>
      <c r="U1085" s="58"/>
      <c r="V1085" s="58"/>
      <c r="W1085" s="58"/>
      <c r="X1085" s="58"/>
      <c r="Y1085" s="57">
        <f t="shared" si="452"/>
        <v>0</v>
      </c>
      <c r="Z1085" s="58"/>
      <c r="AA1085" s="58"/>
      <c r="AB1085" s="58"/>
      <c r="AC1085" s="58"/>
      <c r="AD1085" s="58"/>
      <c r="AE1085" s="58"/>
      <c r="AK1085" s="21">
        <f t="shared" ca="1" si="427"/>
        <v>1</v>
      </c>
    </row>
    <row r="1086" spans="1:37" s="73" customFormat="1" hidden="1">
      <c r="A1086" s="54">
        <f t="shared" si="444"/>
        <v>3</v>
      </c>
      <c r="B1086" s="56" t="s">
        <v>74</v>
      </c>
      <c r="C1086" s="74" t="s">
        <v>313</v>
      </c>
      <c r="D1086" s="85" t="s">
        <v>143</v>
      </c>
      <c r="E1086" s="57">
        <f t="shared" ref="E1086:AE1086" si="454">SUBTOTAL(9,E1087:E1088)</f>
        <v>0</v>
      </c>
      <c r="F1086" s="57">
        <f t="shared" si="454"/>
        <v>0</v>
      </c>
      <c r="G1086" s="53">
        <f t="shared" si="454"/>
        <v>0</v>
      </c>
      <c r="H1086" s="53">
        <f t="shared" si="454"/>
        <v>0</v>
      </c>
      <c r="I1086" s="53">
        <f t="shared" si="454"/>
        <v>0</v>
      </c>
      <c r="J1086" s="53">
        <f t="shared" si="454"/>
        <v>0</v>
      </c>
      <c r="K1086" s="53">
        <f t="shared" si="454"/>
        <v>0</v>
      </c>
      <c r="L1086" s="53">
        <f t="shared" si="454"/>
        <v>0</v>
      </c>
      <c r="M1086" s="53">
        <f t="shared" si="454"/>
        <v>0</v>
      </c>
      <c r="N1086" s="53">
        <f t="shared" si="454"/>
        <v>0</v>
      </c>
      <c r="O1086" s="53">
        <f t="shared" si="454"/>
        <v>0</v>
      </c>
      <c r="P1086" s="53">
        <f t="shared" si="454"/>
        <v>0</v>
      </c>
      <c r="Q1086" s="53">
        <f t="shared" si="454"/>
        <v>0</v>
      </c>
      <c r="R1086" s="53">
        <f t="shared" si="454"/>
        <v>0</v>
      </c>
      <c r="S1086" s="53">
        <f t="shared" si="454"/>
        <v>0</v>
      </c>
      <c r="T1086" s="53">
        <f t="shared" si="454"/>
        <v>0</v>
      </c>
      <c r="U1086" s="53">
        <f t="shared" si="454"/>
        <v>0</v>
      </c>
      <c r="V1086" s="53">
        <f t="shared" si="454"/>
        <v>0</v>
      </c>
      <c r="W1086" s="53">
        <f t="shared" si="454"/>
        <v>0</v>
      </c>
      <c r="X1086" s="53">
        <f t="shared" si="454"/>
        <v>0</v>
      </c>
      <c r="Y1086" s="57">
        <f t="shared" si="454"/>
        <v>0</v>
      </c>
      <c r="Z1086" s="53">
        <f t="shared" si="454"/>
        <v>0</v>
      </c>
      <c r="AA1086" s="53">
        <f t="shared" si="454"/>
        <v>0</v>
      </c>
      <c r="AB1086" s="53">
        <f t="shared" si="454"/>
        <v>0</v>
      </c>
      <c r="AC1086" s="53">
        <f t="shared" si="454"/>
        <v>0</v>
      </c>
      <c r="AD1086" s="53">
        <f t="shared" si="454"/>
        <v>0</v>
      </c>
      <c r="AE1086" s="53">
        <f t="shared" si="454"/>
        <v>0</v>
      </c>
      <c r="AK1086" s="21">
        <f t="shared" ca="1" si="427"/>
        <v>0</v>
      </c>
    </row>
    <row r="1087" spans="1:37" s="73" customFormat="1" hidden="1">
      <c r="A1087" s="54">
        <f>IF(MAX(E1087:AF1087)=0,IF(MIN(E1087:AF1087)=0,3,2),2)</f>
        <v>3</v>
      </c>
      <c r="B1087" s="83"/>
      <c r="C1087" s="87" t="s">
        <v>314</v>
      </c>
      <c r="D1087" s="88" t="s">
        <v>315</v>
      </c>
      <c r="E1087" s="57">
        <f>F1087+Y1087</f>
        <v>0</v>
      </c>
      <c r="F1087" s="57">
        <f>SUM(G1087:X1087)</f>
        <v>0</v>
      </c>
      <c r="G1087" s="58"/>
      <c r="H1087" s="58"/>
      <c r="I1087" s="58"/>
      <c r="J1087" s="58"/>
      <c r="K1087" s="58"/>
      <c r="L1087" s="58"/>
      <c r="M1087" s="58"/>
      <c r="N1087" s="58"/>
      <c r="O1087" s="58"/>
      <c r="P1087" s="58"/>
      <c r="Q1087" s="58"/>
      <c r="R1087" s="58"/>
      <c r="S1087" s="58"/>
      <c r="T1087" s="58"/>
      <c r="U1087" s="58"/>
      <c r="V1087" s="58"/>
      <c r="W1087" s="58"/>
      <c r="X1087" s="58"/>
      <c r="Y1087" s="57">
        <f>SUM(Z1087:AE1087)</f>
        <v>0</v>
      </c>
      <c r="Z1087" s="58"/>
      <c r="AA1087" s="58"/>
      <c r="AB1087" s="58"/>
      <c r="AC1087" s="58"/>
      <c r="AD1087" s="58"/>
      <c r="AE1087" s="58"/>
      <c r="AK1087" s="21">
        <f t="shared" ref="AK1087:AK1150" ca="1" si="455">IF(CELL("protect",AC1087),0,1)</f>
        <v>1</v>
      </c>
    </row>
    <row r="1088" spans="1:37" s="73" customFormat="1" hidden="1">
      <c r="A1088" s="54">
        <f>IF(MAX(E1088:AF1088)=0,IF(MIN(E1088:AF1088)=0,3,2),2)</f>
        <v>3</v>
      </c>
      <c r="B1088" s="83"/>
      <c r="C1088" s="87" t="s">
        <v>316</v>
      </c>
      <c r="D1088" s="88" t="s">
        <v>317</v>
      </c>
      <c r="E1088" s="57">
        <f>F1088+Y1088</f>
        <v>0</v>
      </c>
      <c r="F1088" s="57">
        <f>SUM(G1088:X1088)</f>
        <v>0</v>
      </c>
      <c r="G1088" s="58"/>
      <c r="H1088" s="58"/>
      <c r="I1088" s="58"/>
      <c r="J1088" s="58"/>
      <c r="K1088" s="58"/>
      <c r="L1088" s="58"/>
      <c r="M1088" s="58"/>
      <c r="N1088" s="58"/>
      <c r="O1088" s="58"/>
      <c r="P1088" s="58"/>
      <c r="Q1088" s="58"/>
      <c r="R1088" s="58"/>
      <c r="S1088" s="58"/>
      <c r="T1088" s="58"/>
      <c r="U1088" s="58"/>
      <c r="V1088" s="58"/>
      <c r="W1088" s="58"/>
      <c r="X1088" s="58"/>
      <c r="Y1088" s="57">
        <f>SUM(Z1088:AE1088)</f>
        <v>0</v>
      </c>
      <c r="Z1088" s="58"/>
      <c r="AA1088" s="58"/>
      <c r="AB1088" s="58"/>
      <c r="AC1088" s="58"/>
      <c r="AD1088" s="58"/>
      <c r="AE1088" s="58"/>
      <c r="AK1088" s="21">
        <f t="shared" ca="1" si="455"/>
        <v>1</v>
      </c>
    </row>
    <row r="1089" spans="1:37" s="73" customFormat="1" hidden="1">
      <c r="A1089" s="54">
        <f t="shared" si="444"/>
        <v>3</v>
      </c>
      <c r="B1089" s="56" t="s">
        <v>111</v>
      </c>
      <c r="C1089" s="74" t="s">
        <v>144</v>
      </c>
      <c r="D1089" s="85"/>
      <c r="E1089" s="53">
        <f t="shared" ref="E1089:AE1089" si="456">SUBTOTAL(9,E1090:E1094)</f>
        <v>0</v>
      </c>
      <c r="F1089" s="53">
        <f t="shared" si="456"/>
        <v>0</v>
      </c>
      <c r="G1089" s="53">
        <f t="shared" si="456"/>
        <v>0</v>
      </c>
      <c r="H1089" s="53">
        <f t="shared" si="456"/>
        <v>0</v>
      </c>
      <c r="I1089" s="53">
        <f t="shared" si="456"/>
        <v>0</v>
      </c>
      <c r="J1089" s="53">
        <f t="shared" si="456"/>
        <v>0</v>
      </c>
      <c r="K1089" s="53">
        <f t="shared" si="456"/>
        <v>0</v>
      </c>
      <c r="L1089" s="53">
        <f t="shared" si="456"/>
        <v>0</v>
      </c>
      <c r="M1089" s="53">
        <f t="shared" si="456"/>
        <v>0</v>
      </c>
      <c r="N1089" s="53">
        <f t="shared" si="456"/>
        <v>0</v>
      </c>
      <c r="O1089" s="53">
        <f t="shared" si="456"/>
        <v>0</v>
      </c>
      <c r="P1089" s="53">
        <f t="shared" si="456"/>
        <v>0</v>
      </c>
      <c r="Q1089" s="53">
        <f t="shared" si="456"/>
        <v>0</v>
      </c>
      <c r="R1089" s="53">
        <f t="shared" si="456"/>
        <v>0</v>
      </c>
      <c r="S1089" s="53">
        <f t="shared" si="456"/>
        <v>0</v>
      </c>
      <c r="T1089" s="53">
        <f t="shared" si="456"/>
        <v>0</v>
      </c>
      <c r="U1089" s="53">
        <f t="shared" si="456"/>
        <v>0</v>
      </c>
      <c r="V1089" s="53">
        <f t="shared" si="456"/>
        <v>0</v>
      </c>
      <c r="W1089" s="53">
        <f t="shared" si="456"/>
        <v>0</v>
      </c>
      <c r="X1089" s="53">
        <f t="shared" si="456"/>
        <v>0</v>
      </c>
      <c r="Y1089" s="53">
        <f t="shared" si="456"/>
        <v>0</v>
      </c>
      <c r="Z1089" s="53">
        <f t="shared" si="456"/>
        <v>0</v>
      </c>
      <c r="AA1089" s="53">
        <f t="shared" si="456"/>
        <v>0</v>
      </c>
      <c r="AB1089" s="53">
        <f t="shared" si="456"/>
        <v>0</v>
      </c>
      <c r="AC1089" s="53">
        <f t="shared" si="456"/>
        <v>0</v>
      </c>
      <c r="AD1089" s="53">
        <f t="shared" si="456"/>
        <v>0</v>
      </c>
      <c r="AE1089" s="53">
        <f t="shared" si="456"/>
        <v>0</v>
      </c>
      <c r="AK1089" s="21">
        <f t="shared" ca="1" si="455"/>
        <v>0</v>
      </c>
    </row>
    <row r="1090" spans="1:37" s="73" customFormat="1" hidden="1">
      <c r="A1090" s="54">
        <f t="shared" si="444"/>
        <v>3</v>
      </c>
      <c r="B1090" s="83"/>
      <c r="C1090" s="87" t="s">
        <v>145</v>
      </c>
      <c r="D1090" s="88" t="s">
        <v>146</v>
      </c>
      <c r="E1090" s="57">
        <f>F1090+Y1090</f>
        <v>0</v>
      </c>
      <c r="F1090" s="57">
        <f>SUM(G1090:X1090)</f>
        <v>0</v>
      </c>
      <c r="G1090" s="58"/>
      <c r="H1090" s="58"/>
      <c r="I1090" s="58"/>
      <c r="J1090" s="58"/>
      <c r="K1090" s="58"/>
      <c r="L1090" s="58"/>
      <c r="M1090" s="58"/>
      <c r="N1090" s="58"/>
      <c r="O1090" s="58"/>
      <c r="P1090" s="58"/>
      <c r="Q1090" s="58"/>
      <c r="R1090" s="58"/>
      <c r="S1090" s="58"/>
      <c r="T1090" s="58"/>
      <c r="U1090" s="58"/>
      <c r="V1090" s="58"/>
      <c r="W1090" s="58"/>
      <c r="X1090" s="58"/>
      <c r="Y1090" s="57">
        <f>SUM(Z1090:AE1090)</f>
        <v>0</v>
      </c>
      <c r="Z1090" s="58"/>
      <c r="AA1090" s="58"/>
      <c r="AB1090" s="58"/>
      <c r="AC1090" s="58"/>
      <c r="AD1090" s="58"/>
      <c r="AE1090" s="58"/>
      <c r="AK1090" s="21">
        <f t="shared" ca="1" si="455"/>
        <v>1</v>
      </c>
    </row>
    <row r="1091" spans="1:37" s="73" customFormat="1" hidden="1">
      <c r="A1091" s="54">
        <f t="shared" si="444"/>
        <v>3</v>
      </c>
      <c r="B1091" s="83"/>
      <c r="C1091" s="87" t="s">
        <v>147</v>
      </c>
      <c r="D1091" s="88" t="s">
        <v>148</v>
      </c>
      <c r="E1091" s="57">
        <f>F1091+Y1091</f>
        <v>0</v>
      </c>
      <c r="F1091" s="57">
        <f>SUM(G1091:X1091)</f>
        <v>0</v>
      </c>
      <c r="G1091" s="58"/>
      <c r="H1091" s="58"/>
      <c r="I1091" s="58"/>
      <c r="J1091" s="58"/>
      <c r="K1091" s="58"/>
      <c r="L1091" s="58"/>
      <c r="M1091" s="58"/>
      <c r="N1091" s="58"/>
      <c r="O1091" s="58"/>
      <c r="P1091" s="58"/>
      <c r="Q1091" s="58"/>
      <c r="R1091" s="58"/>
      <c r="S1091" s="58"/>
      <c r="T1091" s="58"/>
      <c r="U1091" s="58"/>
      <c r="V1091" s="58"/>
      <c r="W1091" s="58"/>
      <c r="X1091" s="58"/>
      <c r="Y1091" s="57">
        <f>SUM(Z1091:AE1091)</f>
        <v>0</v>
      </c>
      <c r="Z1091" s="58"/>
      <c r="AA1091" s="58"/>
      <c r="AB1091" s="58"/>
      <c r="AC1091" s="58"/>
      <c r="AD1091" s="58"/>
      <c r="AE1091" s="58"/>
      <c r="AK1091" s="21">
        <f t="shared" ca="1" si="455"/>
        <v>1</v>
      </c>
    </row>
    <row r="1092" spans="1:37" hidden="1">
      <c r="A1092" s="54">
        <f t="shared" si="444"/>
        <v>3</v>
      </c>
      <c r="B1092" s="83"/>
      <c r="C1092" s="87" t="s">
        <v>149</v>
      </c>
      <c r="D1092" s="88" t="s">
        <v>150</v>
      </c>
      <c r="E1092" s="57">
        <f>F1092+Y1092</f>
        <v>0</v>
      </c>
      <c r="F1092" s="57">
        <f>SUM(G1092:X1092)</f>
        <v>0</v>
      </c>
      <c r="G1092" s="58"/>
      <c r="H1092" s="58"/>
      <c r="I1092" s="58"/>
      <c r="J1092" s="58"/>
      <c r="K1092" s="58"/>
      <c r="L1092" s="58"/>
      <c r="M1092" s="58"/>
      <c r="N1092" s="58"/>
      <c r="O1092" s="58"/>
      <c r="P1092" s="58"/>
      <c r="Q1092" s="58"/>
      <c r="R1092" s="58"/>
      <c r="S1092" s="58"/>
      <c r="T1092" s="58"/>
      <c r="U1092" s="58"/>
      <c r="V1092" s="58"/>
      <c r="W1092" s="58"/>
      <c r="X1092" s="58"/>
      <c r="Y1092" s="57">
        <f>SUM(Z1092:AE1092)</f>
        <v>0</v>
      </c>
      <c r="Z1092" s="58"/>
      <c r="AA1092" s="58"/>
      <c r="AB1092" s="58"/>
      <c r="AC1092" s="58"/>
      <c r="AD1092" s="58"/>
      <c r="AE1092" s="58"/>
      <c r="AF1092" s="73"/>
      <c r="AK1092" s="21">
        <f t="shared" ca="1" si="455"/>
        <v>1</v>
      </c>
    </row>
    <row r="1093" spans="1:37" hidden="1">
      <c r="A1093" s="54">
        <f t="shared" si="444"/>
        <v>3</v>
      </c>
      <c r="B1093" s="83"/>
      <c r="C1093" s="87" t="s">
        <v>151</v>
      </c>
      <c r="D1093" s="88" t="s">
        <v>152</v>
      </c>
      <c r="E1093" s="57">
        <f>F1093+Y1093</f>
        <v>0</v>
      </c>
      <c r="F1093" s="57">
        <f>SUM(G1093:X1093)</f>
        <v>0</v>
      </c>
      <c r="G1093" s="58"/>
      <c r="H1093" s="58"/>
      <c r="I1093" s="58"/>
      <c r="J1093" s="58"/>
      <c r="K1093" s="58"/>
      <c r="L1093" s="58"/>
      <c r="M1093" s="58"/>
      <c r="N1093" s="58"/>
      <c r="O1093" s="58"/>
      <c r="P1093" s="58"/>
      <c r="Q1093" s="58"/>
      <c r="R1093" s="58"/>
      <c r="S1093" s="58"/>
      <c r="T1093" s="58"/>
      <c r="U1093" s="58"/>
      <c r="V1093" s="58"/>
      <c r="W1093" s="58"/>
      <c r="X1093" s="58"/>
      <c r="Y1093" s="57">
        <f>SUM(Z1093:AE1093)</f>
        <v>0</v>
      </c>
      <c r="Z1093" s="58"/>
      <c r="AA1093" s="58"/>
      <c r="AB1093" s="58"/>
      <c r="AC1093" s="58"/>
      <c r="AD1093" s="58"/>
      <c r="AE1093" s="58"/>
      <c r="AF1093" s="73"/>
      <c r="AK1093" s="21">
        <f t="shared" ca="1" si="455"/>
        <v>1</v>
      </c>
    </row>
    <row r="1094" spans="1:37" hidden="1">
      <c r="A1094" s="54">
        <f t="shared" si="444"/>
        <v>3</v>
      </c>
      <c r="B1094" s="83"/>
      <c r="C1094" s="87" t="s">
        <v>153</v>
      </c>
      <c r="D1094" s="88" t="s">
        <v>154</v>
      </c>
      <c r="E1094" s="57">
        <f>F1094+Y1094</f>
        <v>0</v>
      </c>
      <c r="F1094" s="57">
        <f>SUM(G1094:X1094)</f>
        <v>0</v>
      </c>
      <c r="G1094" s="58"/>
      <c r="H1094" s="58"/>
      <c r="I1094" s="58"/>
      <c r="J1094" s="58"/>
      <c r="K1094" s="58"/>
      <c r="L1094" s="58"/>
      <c r="M1094" s="58"/>
      <c r="N1094" s="58"/>
      <c r="O1094" s="58"/>
      <c r="P1094" s="58"/>
      <c r="Q1094" s="58"/>
      <c r="R1094" s="58"/>
      <c r="S1094" s="58"/>
      <c r="T1094" s="58"/>
      <c r="U1094" s="58"/>
      <c r="V1094" s="58"/>
      <c r="W1094" s="58"/>
      <c r="X1094" s="58"/>
      <c r="Y1094" s="57">
        <f>SUM(Z1094:AE1094)</f>
        <v>0</v>
      </c>
      <c r="Z1094" s="58"/>
      <c r="AA1094" s="58"/>
      <c r="AB1094" s="58"/>
      <c r="AC1094" s="58"/>
      <c r="AD1094" s="58"/>
      <c r="AE1094" s="58"/>
      <c r="AF1094" s="73"/>
      <c r="AK1094" s="21">
        <f t="shared" ca="1" si="455"/>
        <v>1</v>
      </c>
    </row>
    <row r="1095" spans="1:37" hidden="1">
      <c r="A1095" s="137">
        <f>A1096</f>
        <v>3</v>
      </c>
      <c r="B1095" s="64"/>
      <c r="C1095" s="91"/>
      <c r="D1095" s="65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73"/>
      <c r="AK1095" s="21">
        <f t="shared" ca="1" si="455"/>
        <v>0</v>
      </c>
    </row>
    <row r="1096" spans="1:37" hidden="1">
      <c r="A1096" s="137">
        <f>A1097</f>
        <v>3</v>
      </c>
      <c r="B1096" s="64"/>
      <c r="C1096" s="93" t="s">
        <v>165</v>
      </c>
      <c r="D1096" s="65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73"/>
      <c r="AK1096" s="21">
        <f t="shared" ca="1" si="455"/>
        <v>0</v>
      </c>
    </row>
    <row r="1097" spans="1:37" hidden="1">
      <c r="A1097" s="54">
        <f t="shared" ref="A1097:A1103" si="457">IF(MAX(E1097:AF1097)=0,IF(MIN(E1097:AF1097)=0,3,2),2)</f>
        <v>3</v>
      </c>
      <c r="B1097" s="64"/>
      <c r="C1097" s="91" t="s">
        <v>168</v>
      </c>
      <c r="D1097" s="88"/>
      <c r="E1097" s="94">
        <f t="shared" ref="E1097:AE1097" si="458">SUM(E1098:E1099)</f>
        <v>0</v>
      </c>
      <c r="F1097" s="94">
        <f t="shared" si="458"/>
        <v>0</v>
      </c>
      <c r="G1097" s="94">
        <f t="shared" si="458"/>
        <v>0</v>
      </c>
      <c r="H1097" s="94">
        <f t="shared" si="458"/>
        <v>0</v>
      </c>
      <c r="I1097" s="94">
        <f t="shared" si="458"/>
        <v>0</v>
      </c>
      <c r="J1097" s="94">
        <f t="shared" si="458"/>
        <v>0</v>
      </c>
      <c r="K1097" s="94">
        <f t="shared" si="458"/>
        <v>0</v>
      </c>
      <c r="L1097" s="94">
        <f t="shared" si="458"/>
        <v>0</v>
      </c>
      <c r="M1097" s="94">
        <f t="shared" si="458"/>
        <v>0</v>
      </c>
      <c r="N1097" s="94">
        <f t="shared" si="458"/>
        <v>0</v>
      </c>
      <c r="O1097" s="94">
        <f t="shared" si="458"/>
        <v>0</v>
      </c>
      <c r="P1097" s="94">
        <f t="shared" si="458"/>
        <v>0</v>
      </c>
      <c r="Q1097" s="94">
        <f t="shared" si="458"/>
        <v>0</v>
      </c>
      <c r="R1097" s="94">
        <f t="shared" si="458"/>
        <v>0</v>
      </c>
      <c r="S1097" s="94">
        <f t="shared" si="458"/>
        <v>0</v>
      </c>
      <c r="T1097" s="94">
        <f t="shared" si="458"/>
        <v>0</v>
      </c>
      <c r="U1097" s="94">
        <f t="shared" si="458"/>
        <v>0</v>
      </c>
      <c r="V1097" s="94">
        <f t="shared" si="458"/>
        <v>0</v>
      </c>
      <c r="W1097" s="94">
        <f t="shared" si="458"/>
        <v>0</v>
      </c>
      <c r="X1097" s="94">
        <f t="shared" si="458"/>
        <v>0</v>
      </c>
      <c r="Y1097" s="94">
        <f t="shared" si="458"/>
        <v>0</v>
      </c>
      <c r="Z1097" s="94">
        <f t="shared" si="458"/>
        <v>0</v>
      </c>
      <c r="AA1097" s="94">
        <f t="shared" si="458"/>
        <v>0</v>
      </c>
      <c r="AB1097" s="94">
        <f t="shared" si="458"/>
        <v>0</v>
      </c>
      <c r="AC1097" s="94">
        <f t="shared" si="458"/>
        <v>0</v>
      </c>
      <c r="AD1097" s="94">
        <f t="shared" si="458"/>
        <v>0</v>
      </c>
      <c r="AE1097" s="94">
        <f t="shared" si="458"/>
        <v>0</v>
      </c>
      <c r="AF1097" s="73"/>
      <c r="AK1097" s="21">
        <f t="shared" ca="1" si="455"/>
        <v>0</v>
      </c>
    </row>
    <row r="1098" spans="1:37" hidden="1">
      <c r="A1098" s="54">
        <f t="shared" si="457"/>
        <v>3</v>
      </c>
      <c r="B1098" s="64"/>
      <c r="C1098" s="95" t="s">
        <v>169</v>
      </c>
      <c r="D1098" s="88"/>
      <c r="E1098" s="57">
        <f>F1098+Y1098</f>
        <v>0</v>
      </c>
      <c r="F1098" s="57">
        <f>SUM(G1098:X1098)</f>
        <v>0</v>
      </c>
      <c r="G1098" s="58"/>
      <c r="H1098" s="58"/>
      <c r="I1098" s="58"/>
      <c r="J1098" s="58"/>
      <c r="K1098" s="58"/>
      <c r="L1098" s="58"/>
      <c r="M1098" s="58"/>
      <c r="N1098" s="58"/>
      <c r="O1098" s="58"/>
      <c r="P1098" s="58"/>
      <c r="Q1098" s="58"/>
      <c r="R1098" s="58"/>
      <c r="S1098" s="58"/>
      <c r="T1098" s="58"/>
      <c r="U1098" s="58"/>
      <c r="V1098" s="58"/>
      <c r="W1098" s="58"/>
      <c r="X1098" s="58"/>
      <c r="Y1098" s="57">
        <f>SUM(Z1098:AE1098)</f>
        <v>0</v>
      </c>
      <c r="Z1098" s="58"/>
      <c r="AA1098" s="58"/>
      <c r="AB1098" s="58"/>
      <c r="AC1098" s="58"/>
      <c r="AD1098" s="58"/>
      <c r="AE1098" s="58"/>
      <c r="AF1098" s="73"/>
      <c r="AK1098" s="21">
        <f t="shared" ca="1" si="455"/>
        <v>1</v>
      </c>
    </row>
    <row r="1099" spans="1:37" hidden="1">
      <c r="A1099" s="54">
        <f t="shared" si="457"/>
        <v>3</v>
      </c>
      <c r="B1099" s="64"/>
      <c r="C1099" s="95" t="s">
        <v>170</v>
      </c>
      <c r="D1099" s="88"/>
      <c r="E1099" s="57">
        <f>F1099+Y1099</f>
        <v>0</v>
      </c>
      <c r="F1099" s="57">
        <f>SUM(G1099:X1099)</f>
        <v>0</v>
      </c>
      <c r="G1099" s="58"/>
      <c r="H1099" s="58"/>
      <c r="I1099" s="58"/>
      <c r="J1099" s="58"/>
      <c r="K1099" s="58"/>
      <c r="L1099" s="58"/>
      <c r="M1099" s="58"/>
      <c r="N1099" s="58"/>
      <c r="O1099" s="58"/>
      <c r="P1099" s="58"/>
      <c r="Q1099" s="58"/>
      <c r="R1099" s="58"/>
      <c r="S1099" s="58"/>
      <c r="T1099" s="58"/>
      <c r="U1099" s="58"/>
      <c r="V1099" s="58"/>
      <c r="W1099" s="58"/>
      <c r="X1099" s="58"/>
      <c r="Y1099" s="57">
        <f>SUM(Z1099:AE1099)</f>
        <v>0</v>
      </c>
      <c r="Z1099" s="58"/>
      <c r="AA1099" s="58"/>
      <c r="AB1099" s="58"/>
      <c r="AC1099" s="58"/>
      <c r="AD1099" s="58"/>
      <c r="AE1099" s="58"/>
      <c r="AF1099" s="73"/>
      <c r="AK1099" s="21">
        <f t="shared" ca="1" si="455"/>
        <v>1</v>
      </c>
    </row>
    <row r="1100" spans="1:37" hidden="1">
      <c r="A1100" s="54">
        <f t="shared" si="457"/>
        <v>3</v>
      </c>
      <c r="B1100" s="64"/>
      <c r="C1100" s="91" t="s">
        <v>171</v>
      </c>
      <c r="D1100" s="88"/>
      <c r="E1100" s="94">
        <f t="shared" ref="E1100:AE1100" si="459">SUM(E1101:E1102)</f>
        <v>0</v>
      </c>
      <c r="F1100" s="94">
        <f t="shared" si="459"/>
        <v>0</v>
      </c>
      <c r="G1100" s="94">
        <f t="shared" si="459"/>
        <v>0</v>
      </c>
      <c r="H1100" s="94">
        <f t="shared" si="459"/>
        <v>0</v>
      </c>
      <c r="I1100" s="94">
        <f t="shared" si="459"/>
        <v>0</v>
      </c>
      <c r="J1100" s="94">
        <f t="shared" si="459"/>
        <v>0</v>
      </c>
      <c r="K1100" s="94">
        <f t="shared" si="459"/>
        <v>0</v>
      </c>
      <c r="L1100" s="94">
        <f t="shared" si="459"/>
        <v>0</v>
      </c>
      <c r="M1100" s="94">
        <f t="shared" si="459"/>
        <v>0</v>
      </c>
      <c r="N1100" s="94">
        <f t="shared" si="459"/>
        <v>0</v>
      </c>
      <c r="O1100" s="94">
        <f t="shared" si="459"/>
        <v>0</v>
      </c>
      <c r="P1100" s="94">
        <f t="shared" si="459"/>
        <v>0</v>
      </c>
      <c r="Q1100" s="94">
        <f t="shared" si="459"/>
        <v>0</v>
      </c>
      <c r="R1100" s="94">
        <f t="shared" si="459"/>
        <v>0</v>
      </c>
      <c r="S1100" s="94">
        <f t="shared" si="459"/>
        <v>0</v>
      </c>
      <c r="T1100" s="94">
        <f t="shared" si="459"/>
        <v>0</v>
      </c>
      <c r="U1100" s="94">
        <f t="shared" si="459"/>
        <v>0</v>
      </c>
      <c r="V1100" s="94">
        <f t="shared" si="459"/>
        <v>0</v>
      </c>
      <c r="W1100" s="94">
        <f t="shared" si="459"/>
        <v>0</v>
      </c>
      <c r="X1100" s="94">
        <f t="shared" si="459"/>
        <v>0</v>
      </c>
      <c r="Y1100" s="94">
        <f t="shared" si="459"/>
        <v>0</v>
      </c>
      <c r="Z1100" s="94">
        <f t="shared" si="459"/>
        <v>0</v>
      </c>
      <c r="AA1100" s="94">
        <f t="shared" si="459"/>
        <v>0</v>
      </c>
      <c r="AB1100" s="94">
        <f t="shared" si="459"/>
        <v>0</v>
      </c>
      <c r="AC1100" s="94">
        <f t="shared" si="459"/>
        <v>0</v>
      </c>
      <c r="AD1100" s="94">
        <f t="shared" si="459"/>
        <v>0</v>
      </c>
      <c r="AE1100" s="94">
        <f t="shared" si="459"/>
        <v>0</v>
      </c>
      <c r="AF1100" s="73"/>
      <c r="AK1100" s="21">
        <f t="shared" ca="1" si="455"/>
        <v>0</v>
      </c>
    </row>
    <row r="1101" spans="1:37" hidden="1">
      <c r="A1101" s="54">
        <f t="shared" si="457"/>
        <v>3</v>
      </c>
      <c r="B1101" s="64"/>
      <c r="C1101" s="96" t="s">
        <v>172</v>
      </c>
      <c r="D1101" s="88"/>
      <c r="E1101" s="57">
        <f>F1101+Y1101</f>
        <v>0</v>
      </c>
      <c r="F1101" s="57">
        <f>SUM(G1101:X1101)</f>
        <v>0</v>
      </c>
      <c r="G1101" s="58"/>
      <c r="H1101" s="58"/>
      <c r="I1101" s="58"/>
      <c r="J1101" s="58"/>
      <c r="K1101" s="58"/>
      <c r="L1101" s="58"/>
      <c r="M1101" s="58"/>
      <c r="N1101" s="58"/>
      <c r="O1101" s="58"/>
      <c r="P1101" s="58"/>
      <c r="Q1101" s="58"/>
      <c r="R1101" s="58"/>
      <c r="S1101" s="58"/>
      <c r="T1101" s="58"/>
      <c r="U1101" s="58"/>
      <c r="V1101" s="58"/>
      <c r="W1101" s="58"/>
      <c r="X1101" s="58"/>
      <c r="Y1101" s="57">
        <f>SUM(Z1101:AE1101)</f>
        <v>0</v>
      </c>
      <c r="Z1101" s="58"/>
      <c r="AA1101" s="58"/>
      <c r="AB1101" s="58"/>
      <c r="AC1101" s="58"/>
      <c r="AD1101" s="58"/>
      <c r="AE1101" s="58"/>
      <c r="AF1101" s="73"/>
      <c r="AK1101" s="21">
        <f t="shared" ca="1" si="455"/>
        <v>1</v>
      </c>
    </row>
    <row r="1102" spans="1:37" hidden="1">
      <c r="A1102" s="54">
        <f t="shared" si="457"/>
        <v>3</v>
      </c>
      <c r="B1102" s="64"/>
      <c r="C1102" s="96" t="s">
        <v>173</v>
      </c>
      <c r="D1102" s="88"/>
      <c r="E1102" s="57">
        <f>F1102+Y1102</f>
        <v>0</v>
      </c>
      <c r="F1102" s="57">
        <f>SUM(G1102:X1102)</f>
        <v>0</v>
      </c>
      <c r="G1102" s="58"/>
      <c r="H1102" s="58"/>
      <c r="I1102" s="58"/>
      <c r="J1102" s="58"/>
      <c r="K1102" s="58"/>
      <c r="L1102" s="58"/>
      <c r="M1102" s="58"/>
      <c r="N1102" s="58"/>
      <c r="O1102" s="58"/>
      <c r="P1102" s="58"/>
      <c r="Q1102" s="58"/>
      <c r="R1102" s="58"/>
      <c r="S1102" s="58"/>
      <c r="T1102" s="58"/>
      <c r="U1102" s="58"/>
      <c r="V1102" s="58"/>
      <c r="W1102" s="58"/>
      <c r="X1102" s="58"/>
      <c r="Y1102" s="57">
        <f>SUM(Z1102:AE1102)</f>
        <v>0</v>
      </c>
      <c r="Z1102" s="58"/>
      <c r="AA1102" s="58"/>
      <c r="AB1102" s="58"/>
      <c r="AC1102" s="58"/>
      <c r="AD1102" s="58"/>
      <c r="AE1102" s="58"/>
      <c r="AF1102" s="73"/>
      <c r="AK1102" s="21">
        <f t="shared" ca="1" si="455"/>
        <v>1</v>
      </c>
    </row>
    <row r="1103" spans="1:37" hidden="1">
      <c r="A1103" s="54">
        <f t="shared" si="457"/>
        <v>3</v>
      </c>
      <c r="B1103" s="64"/>
      <c r="C1103" s="97" t="s">
        <v>174</v>
      </c>
      <c r="D1103" s="88"/>
      <c r="E1103" s="53">
        <f t="shared" ref="E1103:AE1103" si="460">IF(E1100=0,0,E1069/E1100)</f>
        <v>0</v>
      </c>
      <c r="F1103" s="53">
        <f t="shared" si="460"/>
        <v>0</v>
      </c>
      <c r="G1103" s="53">
        <f t="shared" si="460"/>
        <v>0</v>
      </c>
      <c r="H1103" s="53">
        <f t="shared" si="460"/>
        <v>0</v>
      </c>
      <c r="I1103" s="53">
        <f t="shared" si="460"/>
        <v>0</v>
      </c>
      <c r="J1103" s="53">
        <f t="shared" si="460"/>
        <v>0</v>
      </c>
      <c r="K1103" s="53">
        <f t="shared" si="460"/>
        <v>0</v>
      </c>
      <c r="L1103" s="53">
        <f t="shared" si="460"/>
        <v>0</v>
      </c>
      <c r="M1103" s="53">
        <f t="shared" si="460"/>
        <v>0</v>
      </c>
      <c r="N1103" s="53">
        <f t="shared" si="460"/>
        <v>0</v>
      </c>
      <c r="O1103" s="53">
        <f t="shared" si="460"/>
        <v>0</v>
      </c>
      <c r="P1103" s="53">
        <f t="shared" si="460"/>
        <v>0</v>
      </c>
      <c r="Q1103" s="53">
        <f t="shared" si="460"/>
        <v>0</v>
      </c>
      <c r="R1103" s="53">
        <f t="shared" si="460"/>
        <v>0</v>
      </c>
      <c r="S1103" s="53">
        <f t="shared" si="460"/>
        <v>0</v>
      </c>
      <c r="T1103" s="53">
        <f t="shared" si="460"/>
        <v>0</v>
      </c>
      <c r="U1103" s="53">
        <f t="shared" si="460"/>
        <v>0</v>
      </c>
      <c r="V1103" s="53">
        <f t="shared" si="460"/>
        <v>0</v>
      </c>
      <c r="W1103" s="53">
        <f t="shared" si="460"/>
        <v>0</v>
      </c>
      <c r="X1103" s="53">
        <f t="shared" si="460"/>
        <v>0</v>
      </c>
      <c r="Y1103" s="53">
        <f t="shared" si="460"/>
        <v>0</v>
      </c>
      <c r="Z1103" s="53">
        <f t="shared" si="460"/>
        <v>0</v>
      </c>
      <c r="AA1103" s="53">
        <f t="shared" si="460"/>
        <v>0</v>
      </c>
      <c r="AB1103" s="53">
        <f t="shared" si="460"/>
        <v>0</v>
      </c>
      <c r="AC1103" s="53">
        <f t="shared" si="460"/>
        <v>0</v>
      </c>
      <c r="AD1103" s="53">
        <f t="shared" si="460"/>
        <v>0</v>
      </c>
      <c r="AE1103" s="53">
        <f t="shared" si="460"/>
        <v>0</v>
      </c>
      <c r="AF1103" s="73"/>
      <c r="AK1103" s="21">
        <f t="shared" ca="1" si="455"/>
        <v>0</v>
      </c>
    </row>
    <row r="1104" spans="1:37" hidden="1">
      <c r="A1104" s="137">
        <f>A1105</f>
        <v>3</v>
      </c>
      <c r="B1104" s="136"/>
      <c r="C1104" s="121"/>
      <c r="D1104" s="131"/>
      <c r="E1104" s="117"/>
      <c r="F1104" s="117"/>
      <c r="G1104" s="117"/>
      <c r="H1104" s="117"/>
      <c r="I1104" s="117"/>
      <c r="J1104" s="117"/>
      <c r="K1104" s="117"/>
      <c r="L1104" s="117"/>
      <c r="M1104" s="117"/>
      <c r="N1104" s="117"/>
      <c r="O1104" s="117"/>
      <c r="P1104" s="117"/>
      <c r="Q1104" s="117"/>
      <c r="R1104" s="117"/>
      <c r="S1104" s="117"/>
      <c r="T1104" s="117"/>
      <c r="U1104" s="117"/>
      <c r="V1104" s="117"/>
      <c r="W1104" s="117"/>
      <c r="X1104" s="117"/>
      <c r="Y1104" s="117"/>
      <c r="Z1104" s="117"/>
      <c r="AA1104" s="117"/>
      <c r="AB1104" s="117"/>
      <c r="AC1104" s="117"/>
      <c r="AD1104" s="117"/>
      <c r="AE1104" s="117"/>
      <c r="AF1104" s="73"/>
      <c r="AK1104" s="21">
        <f t="shared" ca="1" si="455"/>
        <v>0</v>
      </c>
    </row>
    <row r="1105" spans="1:37" hidden="1">
      <c r="A1105" s="137">
        <f>A1106</f>
        <v>3</v>
      </c>
      <c r="B1105" s="136"/>
      <c r="C1105" s="139" t="s">
        <v>272</v>
      </c>
      <c r="D1105" s="131"/>
      <c r="E1105" s="117"/>
      <c r="F1105" s="117"/>
      <c r="G1105" s="117"/>
      <c r="H1105" s="117"/>
      <c r="I1105" s="117"/>
      <c r="J1105" s="117"/>
      <c r="K1105" s="117"/>
      <c r="L1105" s="117"/>
      <c r="M1105" s="117"/>
      <c r="N1105" s="117"/>
      <c r="O1105" s="117"/>
      <c r="P1105" s="117"/>
      <c r="Q1105" s="117"/>
      <c r="R1105" s="117"/>
      <c r="S1105" s="117"/>
      <c r="T1105" s="117"/>
      <c r="U1105" s="117"/>
      <c r="V1105" s="117"/>
      <c r="W1105" s="117"/>
      <c r="X1105" s="117"/>
      <c r="Y1105" s="117"/>
      <c r="Z1105" s="117"/>
      <c r="AA1105" s="117"/>
      <c r="AB1105" s="117"/>
      <c r="AC1105" s="117"/>
      <c r="AD1105" s="117"/>
      <c r="AE1105" s="117"/>
      <c r="AF1105" s="73"/>
      <c r="AK1105" s="21">
        <f t="shared" ca="1" si="455"/>
        <v>0</v>
      </c>
    </row>
    <row r="1106" spans="1:37" hidden="1">
      <c r="A1106" s="54">
        <f t="shared" ref="A1106:A1134" si="461">IF(MAX(E1106:AF1106)=0,IF(MIN(E1106:AF1106)=0,3,2),2)</f>
        <v>3</v>
      </c>
      <c r="B1106" s="56"/>
      <c r="C1106" s="71" t="s">
        <v>115</v>
      </c>
      <c r="D1106" s="72"/>
      <c r="E1106" s="53">
        <f t="shared" ref="E1106:AE1106" si="462">SUBTOTAL(9,E1107:E1134)</f>
        <v>0</v>
      </c>
      <c r="F1106" s="53">
        <f t="shared" si="462"/>
        <v>0</v>
      </c>
      <c r="G1106" s="53">
        <f t="shared" si="462"/>
        <v>0</v>
      </c>
      <c r="H1106" s="53">
        <f t="shared" si="462"/>
        <v>0</v>
      </c>
      <c r="I1106" s="53">
        <f t="shared" si="462"/>
        <v>0</v>
      </c>
      <c r="J1106" s="53">
        <f t="shared" si="462"/>
        <v>0</v>
      </c>
      <c r="K1106" s="53">
        <f t="shared" si="462"/>
        <v>0</v>
      </c>
      <c r="L1106" s="53">
        <f t="shared" si="462"/>
        <v>0</v>
      </c>
      <c r="M1106" s="53">
        <f t="shared" si="462"/>
        <v>0</v>
      </c>
      <c r="N1106" s="53">
        <f t="shared" si="462"/>
        <v>0</v>
      </c>
      <c r="O1106" s="53">
        <f t="shared" si="462"/>
        <v>0</v>
      </c>
      <c r="P1106" s="53">
        <f t="shared" si="462"/>
        <v>0</v>
      </c>
      <c r="Q1106" s="53">
        <f t="shared" si="462"/>
        <v>0</v>
      </c>
      <c r="R1106" s="53">
        <f t="shared" si="462"/>
        <v>0</v>
      </c>
      <c r="S1106" s="53">
        <f t="shared" si="462"/>
        <v>0</v>
      </c>
      <c r="T1106" s="53">
        <f t="shared" si="462"/>
        <v>0</v>
      </c>
      <c r="U1106" s="53">
        <f t="shared" si="462"/>
        <v>0</v>
      </c>
      <c r="V1106" s="53">
        <f t="shared" si="462"/>
        <v>0</v>
      </c>
      <c r="W1106" s="53">
        <f t="shared" si="462"/>
        <v>0</v>
      </c>
      <c r="X1106" s="53">
        <f t="shared" si="462"/>
        <v>0</v>
      </c>
      <c r="Y1106" s="53">
        <f t="shared" si="462"/>
        <v>0</v>
      </c>
      <c r="Z1106" s="53">
        <f t="shared" si="462"/>
        <v>0</v>
      </c>
      <c r="AA1106" s="53">
        <f t="shared" si="462"/>
        <v>0</v>
      </c>
      <c r="AB1106" s="53">
        <f t="shared" si="462"/>
        <v>0</v>
      </c>
      <c r="AC1106" s="53">
        <f t="shared" si="462"/>
        <v>0</v>
      </c>
      <c r="AD1106" s="53">
        <f t="shared" si="462"/>
        <v>0</v>
      </c>
      <c r="AE1106" s="53">
        <f t="shared" si="462"/>
        <v>0</v>
      </c>
      <c r="AF1106" s="73"/>
      <c r="AK1106" s="21">
        <f t="shared" ca="1" si="455"/>
        <v>0</v>
      </c>
    </row>
    <row r="1107" spans="1:37" hidden="1">
      <c r="A1107" s="54">
        <f t="shared" si="461"/>
        <v>3</v>
      </c>
      <c r="B1107" s="56" t="s">
        <v>116</v>
      </c>
      <c r="C1107" s="74" t="s">
        <v>117</v>
      </c>
      <c r="D1107" s="72"/>
      <c r="E1107" s="53">
        <f t="shared" ref="E1107:AE1107" si="463">SUBTOTAL(9,E1108:E1125)</f>
        <v>0</v>
      </c>
      <c r="F1107" s="53">
        <f t="shared" si="463"/>
        <v>0</v>
      </c>
      <c r="G1107" s="53">
        <f t="shared" si="463"/>
        <v>0</v>
      </c>
      <c r="H1107" s="53">
        <f t="shared" si="463"/>
        <v>0</v>
      </c>
      <c r="I1107" s="53">
        <f t="shared" si="463"/>
        <v>0</v>
      </c>
      <c r="J1107" s="53">
        <f t="shared" si="463"/>
        <v>0</v>
      </c>
      <c r="K1107" s="53">
        <f t="shared" si="463"/>
        <v>0</v>
      </c>
      <c r="L1107" s="53">
        <f t="shared" si="463"/>
        <v>0</v>
      </c>
      <c r="M1107" s="53">
        <f t="shared" si="463"/>
        <v>0</v>
      </c>
      <c r="N1107" s="53">
        <f t="shared" si="463"/>
        <v>0</v>
      </c>
      <c r="O1107" s="53">
        <f t="shared" si="463"/>
        <v>0</v>
      </c>
      <c r="P1107" s="53">
        <f t="shared" si="463"/>
        <v>0</v>
      </c>
      <c r="Q1107" s="53">
        <f t="shared" si="463"/>
        <v>0</v>
      </c>
      <c r="R1107" s="53">
        <f t="shared" si="463"/>
        <v>0</v>
      </c>
      <c r="S1107" s="53">
        <f t="shared" si="463"/>
        <v>0</v>
      </c>
      <c r="T1107" s="53">
        <f t="shared" si="463"/>
        <v>0</v>
      </c>
      <c r="U1107" s="53">
        <f t="shared" si="463"/>
        <v>0</v>
      </c>
      <c r="V1107" s="53">
        <f t="shared" si="463"/>
        <v>0</v>
      </c>
      <c r="W1107" s="53">
        <f t="shared" si="463"/>
        <v>0</v>
      </c>
      <c r="X1107" s="53">
        <f t="shared" si="463"/>
        <v>0</v>
      </c>
      <c r="Y1107" s="53">
        <f t="shared" si="463"/>
        <v>0</v>
      </c>
      <c r="Z1107" s="53">
        <f t="shared" si="463"/>
        <v>0</v>
      </c>
      <c r="AA1107" s="53">
        <f t="shared" si="463"/>
        <v>0</v>
      </c>
      <c r="AB1107" s="53">
        <f t="shared" si="463"/>
        <v>0</v>
      </c>
      <c r="AC1107" s="53">
        <f t="shared" si="463"/>
        <v>0</v>
      </c>
      <c r="AD1107" s="53">
        <f t="shared" si="463"/>
        <v>0</v>
      </c>
      <c r="AE1107" s="53">
        <f t="shared" si="463"/>
        <v>0</v>
      </c>
      <c r="AF1107" s="73"/>
      <c r="AK1107" s="21">
        <f t="shared" ca="1" si="455"/>
        <v>0</v>
      </c>
    </row>
    <row r="1108" spans="1:37" hidden="1">
      <c r="A1108" s="54">
        <f t="shared" si="461"/>
        <v>3</v>
      </c>
      <c r="B1108" s="59"/>
      <c r="C1108" s="84" t="s">
        <v>291</v>
      </c>
      <c r="D1108" s="72"/>
      <c r="E1108" s="53">
        <f t="shared" ref="E1108:AE1108" si="464">SUBTOTAL(9,E1109:E1118)</f>
        <v>0</v>
      </c>
      <c r="F1108" s="53">
        <f t="shared" si="464"/>
        <v>0</v>
      </c>
      <c r="G1108" s="53">
        <f t="shared" si="464"/>
        <v>0</v>
      </c>
      <c r="H1108" s="53">
        <f t="shared" si="464"/>
        <v>0</v>
      </c>
      <c r="I1108" s="53">
        <f t="shared" si="464"/>
        <v>0</v>
      </c>
      <c r="J1108" s="53">
        <f t="shared" si="464"/>
        <v>0</v>
      </c>
      <c r="K1108" s="53">
        <f t="shared" si="464"/>
        <v>0</v>
      </c>
      <c r="L1108" s="53">
        <f t="shared" si="464"/>
        <v>0</v>
      </c>
      <c r="M1108" s="53">
        <f t="shared" si="464"/>
        <v>0</v>
      </c>
      <c r="N1108" s="53">
        <f t="shared" si="464"/>
        <v>0</v>
      </c>
      <c r="O1108" s="53">
        <f t="shared" si="464"/>
        <v>0</v>
      </c>
      <c r="P1108" s="53">
        <f t="shared" si="464"/>
        <v>0</v>
      </c>
      <c r="Q1108" s="53">
        <f t="shared" si="464"/>
        <v>0</v>
      </c>
      <c r="R1108" s="53">
        <f t="shared" si="464"/>
        <v>0</v>
      </c>
      <c r="S1108" s="53">
        <f t="shared" si="464"/>
        <v>0</v>
      </c>
      <c r="T1108" s="53">
        <f t="shared" si="464"/>
        <v>0</v>
      </c>
      <c r="U1108" s="53">
        <f t="shared" si="464"/>
        <v>0</v>
      </c>
      <c r="V1108" s="53">
        <f t="shared" si="464"/>
        <v>0</v>
      </c>
      <c r="W1108" s="53">
        <f t="shared" si="464"/>
        <v>0</v>
      </c>
      <c r="X1108" s="53">
        <f t="shared" si="464"/>
        <v>0</v>
      </c>
      <c r="Y1108" s="53">
        <f t="shared" si="464"/>
        <v>0</v>
      </c>
      <c r="Z1108" s="53">
        <f t="shared" si="464"/>
        <v>0</v>
      </c>
      <c r="AA1108" s="53">
        <f t="shared" si="464"/>
        <v>0</v>
      </c>
      <c r="AB1108" s="53">
        <f t="shared" si="464"/>
        <v>0</v>
      </c>
      <c r="AC1108" s="53">
        <f t="shared" si="464"/>
        <v>0</v>
      </c>
      <c r="AD1108" s="53">
        <f t="shared" si="464"/>
        <v>0</v>
      </c>
      <c r="AE1108" s="53">
        <f t="shared" si="464"/>
        <v>0</v>
      </c>
      <c r="AF1108" s="73"/>
      <c r="AK1108" s="21">
        <f t="shared" ca="1" si="455"/>
        <v>0</v>
      </c>
    </row>
    <row r="1109" spans="1:37" ht="25.5" hidden="1">
      <c r="A1109" s="54">
        <f t="shared" si="461"/>
        <v>3</v>
      </c>
      <c r="B1109" s="75"/>
      <c r="C1109" s="77" t="s">
        <v>118</v>
      </c>
      <c r="D1109" s="76" t="s">
        <v>53</v>
      </c>
      <c r="E1109" s="53">
        <f t="shared" ref="E1109:AE1109" si="465">SUBTOTAL(9,E1110:E1111)</f>
        <v>0</v>
      </c>
      <c r="F1109" s="53">
        <f t="shared" si="465"/>
        <v>0</v>
      </c>
      <c r="G1109" s="53">
        <f t="shared" si="465"/>
        <v>0</v>
      </c>
      <c r="H1109" s="53">
        <f t="shared" si="465"/>
        <v>0</v>
      </c>
      <c r="I1109" s="53">
        <f t="shared" si="465"/>
        <v>0</v>
      </c>
      <c r="J1109" s="53">
        <f t="shared" si="465"/>
        <v>0</v>
      </c>
      <c r="K1109" s="53">
        <f t="shared" si="465"/>
        <v>0</v>
      </c>
      <c r="L1109" s="53">
        <f t="shared" si="465"/>
        <v>0</v>
      </c>
      <c r="M1109" s="53">
        <f t="shared" si="465"/>
        <v>0</v>
      </c>
      <c r="N1109" s="53">
        <f t="shared" si="465"/>
        <v>0</v>
      </c>
      <c r="O1109" s="53">
        <f t="shared" si="465"/>
        <v>0</v>
      </c>
      <c r="P1109" s="53">
        <f t="shared" si="465"/>
        <v>0</v>
      </c>
      <c r="Q1109" s="53">
        <f t="shared" si="465"/>
        <v>0</v>
      </c>
      <c r="R1109" s="53">
        <f t="shared" si="465"/>
        <v>0</v>
      </c>
      <c r="S1109" s="53">
        <f t="shared" si="465"/>
        <v>0</v>
      </c>
      <c r="T1109" s="53">
        <f t="shared" si="465"/>
        <v>0</v>
      </c>
      <c r="U1109" s="53">
        <f t="shared" si="465"/>
        <v>0</v>
      </c>
      <c r="V1109" s="53">
        <f t="shared" si="465"/>
        <v>0</v>
      </c>
      <c r="W1109" s="53">
        <f t="shared" si="465"/>
        <v>0</v>
      </c>
      <c r="X1109" s="53">
        <f t="shared" si="465"/>
        <v>0</v>
      </c>
      <c r="Y1109" s="53">
        <f t="shared" si="465"/>
        <v>0</v>
      </c>
      <c r="Z1109" s="53">
        <f t="shared" si="465"/>
        <v>0</v>
      </c>
      <c r="AA1109" s="53">
        <f t="shared" si="465"/>
        <v>0</v>
      </c>
      <c r="AB1109" s="53">
        <f t="shared" si="465"/>
        <v>0</v>
      </c>
      <c r="AC1109" s="53">
        <f t="shared" si="465"/>
        <v>0</v>
      </c>
      <c r="AD1109" s="53">
        <f t="shared" si="465"/>
        <v>0</v>
      </c>
      <c r="AE1109" s="53">
        <f t="shared" si="465"/>
        <v>0</v>
      </c>
      <c r="AF1109" s="73"/>
      <c r="AK1109" s="21">
        <f t="shared" ca="1" si="455"/>
        <v>0</v>
      </c>
    </row>
    <row r="1110" spans="1:37" ht="25.5" hidden="1">
      <c r="A1110" s="54">
        <f t="shared" si="461"/>
        <v>3</v>
      </c>
      <c r="B1110" s="75"/>
      <c r="C1110" s="155" t="s">
        <v>283</v>
      </c>
      <c r="D1110" s="76" t="s">
        <v>284</v>
      </c>
      <c r="E1110" s="57">
        <f>F1110+Y1110</f>
        <v>0</v>
      </c>
      <c r="F1110" s="57">
        <f>SUM(G1110:X1110)</f>
        <v>0</v>
      </c>
      <c r="G1110" s="58"/>
      <c r="H1110" s="58"/>
      <c r="I1110" s="58"/>
      <c r="J1110" s="58"/>
      <c r="K1110" s="58"/>
      <c r="L1110" s="58"/>
      <c r="M1110" s="58"/>
      <c r="N1110" s="58"/>
      <c r="O1110" s="58"/>
      <c r="P1110" s="58"/>
      <c r="Q1110" s="58"/>
      <c r="R1110" s="58"/>
      <c r="S1110" s="58"/>
      <c r="T1110" s="58"/>
      <c r="U1110" s="58"/>
      <c r="V1110" s="58"/>
      <c r="W1110" s="58"/>
      <c r="X1110" s="58"/>
      <c r="Y1110" s="57">
        <f>SUM(Z1110:AE1110)</f>
        <v>0</v>
      </c>
      <c r="Z1110" s="58"/>
      <c r="AA1110" s="58"/>
      <c r="AB1110" s="58"/>
      <c r="AC1110" s="58"/>
      <c r="AD1110" s="58"/>
      <c r="AE1110" s="58"/>
      <c r="AF1110" s="73"/>
      <c r="AK1110" s="21">
        <f t="shared" ca="1" si="455"/>
        <v>1</v>
      </c>
    </row>
    <row r="1111" spans="1:37" ht="25.5" hidden="1">
      <c r="A1111" s="54">
        <f t="shared" si="461"/>
        <v>3</v>
      </c>
      <c r="B1111" s="75"/>
      <c r="C1111" s="155" t="s">
        <v>285</v>
      </c>
      <c r="D1111" s="76" t="s">
        <v>286</v>
      </c>
      <c r="E1111" s="57">
        <f>F1111+Y1111</f>
        <v>0</v>
      </c>
      <c r="F1111" s="57">
        <f>SUM(G1111:X1111)</f>
        <v>0</v>
      </c>
      <c r="G1111" s="58"/>
      <c r="H1111" s="58"/>
      <c r="I1111" s="58"/>
      <c r="J1111" s="58"/>
      <c r="K1111" s="58"/>
      <c r="L1111" s="58"/>
      <c r="M1111" s="58"/>
      <c r="N1111" s="58"/>
      <c r="O1111" s="58"/>
      <c r="P1111" s="58"/>
      <c r="Q1111" s="58"/>
      <c r="R1111" s="58"/>
      <c r="S1111" s="58"/>
      <c r="T1111" s="58"/>
      <c r="U1111" s="58"/>
      <c r="V1111" s="58"/>
      <c r="W1111" s="58"/>
      <c r="X1111" s="58"/>
      <c r="Y1111" s="57">
        <f>SUM(Z1111:AE1111)</f>
        <v>0</v>
      </c>
      <c r="Z1111" s="58"/>
      <c r="AA1111" s="58"/>
      <c r="AB1111" s="58"/>
      <c r="AC1111" s="58"/>
      <c r="AD1111" s="58"/>
      <c r="AE1111" s="58"/>
      <c r="AF1111" s="73"/>
      <c r="AK1111" s="21">
        <f t="shared" ca="1" si="455"/>
        <v>1</v>
      </c>
    </row>
    <row r="1112" spans="1:37" hidden="1">
      <c r="A1112" s="54">
        <f t="shared" si="461"/>
        <v>3</v>
      </c>
      <c r="B1112" s="78"/>
      <c r="C1112" s="156" t="s">
        <v>119</v>
      </c>
      <c r="D1112" s="79" t="s">
        <v>55</v>
      </c>
      <c r="E1112" s="57">
        <f>F1112+Y1112</f>
        <v>0</v>
      </c>
      <c r="F1112" s="57">
        <f>SUM(G1112:X1112)</f>
        <v>0</v>
      </c>
      <c r="G1112" s="58"/>
      <c r="H1112" s="58"/>
      <c r="I1112" s="58"/>
      <c r="J1112" s="58"/>
      <c r="K1112" s="58"/>
      <c r="L1112" s="58"/>
      <c r="M1112" s="58"/>
      <c r="N1112" s="58"/>
      <c r="O1112" s="58"/>
      <c r="P1112" s="58"/>
      <c r="Q1112" s="58"/>
      <c r="R1112" s="58"/>
      <c r="S1112" s="58"/>
      <c r="T1112" s="58"/>
      <c r="U1112" s="58"/>
      <c r="V1112" s="58"/>
      <c r="W1112" s="58"/>
      <c r="X1112" s="58"/>
      <c r="Y1112" s="57">
        <f>SUM(Z1112:AE1112)</f>
        <v>0</v>
      </c>
      <c r="Z1112" s="58"/>
      <c r="AA1112" s="58"/>
      <c r="AB1112" s="58"/>
      <c r="AC1112" s="58"/>
      <c r="AD1112" s="58"/>
      <c r="AE1112" s="58"/>
      <c r="AF1112" s="73"/>
      <c r="AK1112" s="21">
        <f t="shared" ca="1" si="455"/>
        <v>1</v>
      </c>
    </row>
    <row r="1113" spans="1:37" hidden="1">
      <c r="A1113" s="54">
        <f t="shared" si="461"/>
        <v>3</v>
      </c>
      <c r="B1113" s="78"/>
      <c r="C1113" s="77" t="s">
        <v>287</v>
      </c>
      <c r="D1113" s="80" t="s">
        <v>288</v>
      </c>
      <c r="E1113" s="53">
        <f t="shared" ref="E1113:AE1113" si="466">SUBTOTAL(9,E1114:E1117)</f>
        <v>0</v>
      </c>
      <c r="F1113" s="53">
        <f t="shared" si="466"/>
        <v>0</v>
      </c>
      <c r="G1113" s="53">
        <f t="shared" si="466"/>
        <v>0</v>
      </c>
      <c r="H1113" s="53">
        <f t="shared" si="466"/>
        <v>0</v>
      </c>
      <c r="I1113" s="53">
        <f t="shared" si="466"/>
        <v>0</v>
      </c>
      <c r="J1113" s="53">
        <f t="shared" si="466"/>
        <v>0</v>
      </c>
      <c r="K1113" s="53">
        <f t="shared" si="466"/>
        <v>0</v>
      </c>
      <c r="L1113" s="53">
        <f t="shared" si="466"/>
        <v>0</v>
      </c>
      <c r="M1113" s="53">
        <f t="shared" si="466"/>
        <v>0</v>
      </c>
      <c r="N1113" s="53">
        <f t="shared" si="466"/>
        <v>0</v>
      </c>
      <c r="O1113" s="53">
        <f t="shared" si="466"/>
        <v>0</v>
      </c>
      <c r="P1113" s="53">
        <f t="shared" si="466"/>
        <v>0</v>
      </c>
      <c r="Q1113" s="53">
        <f t="shared" si="466"/>
        <v>0</v>
      </c>
      <c r="R1113" s="53">
        <f t="shared" si="466"/>
        <v>0</v>
      </c>
      <c r="S1113" s="53">
        <f t="shared" si="466"/>
        <v>0</v>
      </c>
      <c r="T1113" s="53">
        <f t="shared" si="466"/>
        <v>0</v>
      </c>
      <c r="U1113" s="53">
        <f t="shared" si="466"/>
        <v>0</v>
      </c>
      <c r="V1113" s="53">
        <f t="shared" si="466"/>
        <v>0</v>
      </c>
      <c r="W1113" s="53">
        <f t="shared" si="466"/>
        <v>0</v>
      </c>
      <c r="X1113" s="53">
        <f t="shared" si="466"/>
        <v>0</v>
      </c>
      <c r="Y1113" s="53">
        <f t="shared" si="466"/>
        <v>0</v>
      </c>
      <c r="Z1113" s="53">
        <f t="shared" si="466"/>
        <v>0</v>
      </c>
      <c r="AA1113" s="53">
        <f t="shared" si="466"/>
        <v>0</v>
      </c>
      <c r="AB1113" s="53">
        <f t="shared" si="466"/>
        <v>0</v>
      </c>
      <c r="AC1113" s="53">
        <f t="shared" si="466"/>
        <v>0</v>
      </c>
      <c r="AD1113" s="53">
        <f t="shared" si="466"/>
        <v>0</v>
      </c>
      <c r="AE1113" s="53">
        <f t="shared" si="466"/>
        <v>0</v>
      </c>
      <c r="AF1113" s="73"/>
      <c r="AK1113" s="21">
        <f t="shared" ca="1" si="455"/>
        <v>0</v>
      </c>
    </row>
    <row r="1114" spans="1:37" ht="25.5" hidden="1">
      <c r="A1114" s="54">
        <f t="shared" si="461"/>
        <v>3</v>
      </c>
      <c r="B1114" s="78"/>
      <c r="C1114" s="157" t="s">
        <v>121</v>
      </c>
      <c r="D1114" s="80" t="s">
        <v>122</v>
      </c>
      <c r="E1114" s="57">
        <f t="shared" ref="E1114:E1125" si="467">F1114+Y1114</f>
        <v>0</v>
      </c>
      <c r="F1114" s="57">
        <f t="shared" ref="F1114:F1125" si="468">SUM(G1114:X1114)</f>
        <v>0</v>
      </c>
      <c r="G1114" s="58"/>
      <c r="H1114" s="58"/>
      <c r="I1114" s="58"/>
      <c r="J1114" s="58"/>
      <c r="K1114" s="58"/>
      <c r="L1114" s="58"/>
      <c r="M1114" s="58"/>
      <c r="N1114" s="58"/>
      <c r="O1114" s="58"/>
      <c r="P1114" s="58"/>
      <c r="Q1114" s="58"/>
      <c r="R1114" s="58"/>
      <c r="S1114" s="58"/>
      <c r="T1114" s="58"/>
      <c r="U1114" s="58"/>
      <c r="V1114" s="58"/>
      <c r="W1114" s="58"/>
      <c r="X1114" s="58"/>
      <c r="Y1114" s="57">
        <f t="shared" ref="Y1114:Y1125" si="469">SUM(Z1114:AE1114)</f>
        <v>0</v>
      </c>
      <c r="Z1114" s="58"/>
      <c r="AA1114" s="58"/>
      <c r="AB1114" s="58"/>
      <c r="AC1114" s="58"/>
      <c r="AD1114" s="58"/>
      <c r="AE1114" s="58"/>
      <c r="AF1114" s="73"/>
      <c r="AK1114" s="21">
        <f t="shared" ca="1" si="455"/>
        <v>1</v>
      </c>
    </row>
    <row r="1115" spans="1:37" hidden="1">
      <c r="A1115" s="54">
        <f t="shared" si="461"/>
        <v>3</v>
      </c>
      <c r="B1115" s="78"/>
      <c r="C1115" s="155" t="s">
        <v>125</v>
      </c>
      <c r="D1115" s="80" t="s">
        <v>126</v>
      </c>
      <c r="E1115" s="57">
        <f t="shared" si="467"/>
        <v>0</v>
      </c>
      <c r="F1115" s="57">
        <f t="shared" si="468"/>
        <v>0</v>
      </c>
      <c r="G1115" s="58"/>
      <c r="H1115" s="58"/>
      <c r="I1115" s="58"/>
      <c r="J1115" s="58"/>
      <c r="K1115" s="58"/>
      <c r="L1115" s="58"/>
      <c r="M1115" s="58"/>
      <c r="N1115" s="58"/>
      <c r="O1115" s="58"/>
      <c r="P1115" s="58"/>
      <c r="Q1115" s="58"/>
      <c r="R1115" s="58"/>
      <c r="S1115" s="58"/>
      <c r="T1115" s="58"/>
      <c r="U1115" s="58"/>
      <c r="V1115" s="58"/>
      <c r="W1115" s="58"/>
      <c r="X1115" s="58"/>
      <c r="Y1115" s="57">
        <f t="shared" si="469"/>
        <v>0</v>
      </c>
      <c r="Z1115" s="58"/>
      <c r="AA1115" s="58"/>
      <c r="AB1115" s="58"/>
      <c r="AC1115" s="58"/>
      <c r="AD1115" s="58"/>
      <c r="AE1115" s="58"/>
      <c r="AF1115" s="73"/>
      <c r="AK1115" s="21">
        <f t="shared" ca="1" si="455"/>
        <v>1</v>
      </c>
    </row>
    <row r="1116" spans="1:37" hidden="1">
      <c r="A1116" s="54">
        <f t="shared" si="461"/>
        <v>3</v>
      </c>
      <c r="B1116" s="78"/>
      <c r="C1116" s="155" t="s">
        <v>472</v>
      </c>
      <c r="D1116" s="80" t="s">
        <v>127</v>
      </c>
      <c r="E1116" s="57">
        <f t="shared" si="467"/>
        <v>0</v>
      </c>
      <c r="F1116" s="57">
        <f t="shared" si="468"/>
        <v>0</v>
      </c>
      <c r="G1116" s="58"/>
      <c r="H1116" s="58"/>
      <c r="I1116" s="58"/>
      <c r="J1116" s="58"/>
      <c r="K1116" s="58"/>
      <c r="L1116" s="58"/>
      <c r="M1116" s="58"/>
      <c r="N1116" s="58"/>
      <c r="O1116" s="58"/>
      <c r="P1116" s="58"/>
      <c r="Q1116" s="58"/>
      <c r="R1116" s="58"/>
      <c r="S1116" s="58"/>
      <c r="T1116" s="58"/>
      <c r="U1116" s="58"/>
      <c r="V1116" s="58"/>
      <c r="W1116" s="58"/>
      <c r="X1116" s="58"/>
      <c r="Y1116" s="57">
        <f t="shared" si="469"/>
        <v>0</v>
      </c>
      <c r="Z1116" s="58"/>
      <c r="AA1116" s="58"/>
      <c r="AB1116" s="58"/>
      <c r="AC1116" s="58"/>
      <c r="AD1116" s="58"/>
      <c r="AE1116" s="58"/>
      <c r="AF1116" s="73"/>
      <c r="AK1116" s="21">
        <f t="shared" ca="1" si="455"/>
        <v>1</v>
      </c>
    </row>
    <row r="1117" spans="1:37" ht="25.5" hidden="1">
      <c r="A1117" s="54">
        <f t="shared" si="461"/>
        <v>3</v>
      </c>
      <c r="B1117" s="78"/>
      <c r="C1117" s="155" t="s">
        <v>128</v>
      </c>
      <c r="D1117" s="80" t="s">
        <v>129</v>
      </c>
      <c r="E1117" s="57">
        <f t="shared" si="467"/>
        <v>0</v>
      </c>
      <c r="F1117" s="57">
        <f t="shared" si="468"/>
        <v>0</v>
      </c>
      <c r="G1117" s="58"/>
      <c r="H1117" s="58"/>
      <c r="I1117" s="58"/>
      <c r="J1117" s="58"/>
      <c r="K1117" s="58"/>
      <c r="L1117" s="58"/>
      <c r="M1117" s="58"/>
      <c r="N1117" s="58"/>
      <c r="O1117" s="58"/>
      <c r="P1117" s="58"/>
      <c r="Q1117" s="58"/>
      <c r="R1117" s="58"/>
      <c r="S1117" s="58"/>
      <c r="T1117" s="58"/>
      <c r="U1117" s="58"/>
      <c r="V1117" s="58"/>
      <c r="W1117" s="58"/>
      <c r="X1117" s="58"/>
      <c r="Y1117" s="57">
        <f t="shared" si="469"/>
        <v>0</v>
      </c>
      <c r="Z1117" s="58"/>
      <c r="AA1117" s="58"/>
      <c r="AB1117" s="58"/>
      <c r="AC1117" s="58"/>
      <c r="AD1117" s="58"/>
      <c r="AE1117" s="58"/>
      <c r="AF1117" s="73"/>
      <c r="AK1117" s="21">
        <f t="shared" ca="1" si="455"/>
        <v>1</v>
      </c>
    </row>
    <row r="1118" spans="1:37" hidden="1">
      <c r="A1118" s="54">
        <f t="shared" si="461"/>
        <v>3</v>
      </c>
      <c r="B1118" s="78"/>
      <c r="C1118" s="81" t="s">
        <v>130</v>
      </c>
      <c r="D1118" s="80" t="s">
        <v>58</v>
      </c>
      <c r="E1118" s="57">
        <f t="shared" si="467"/>
        <v>0</v>
      </c>
      <c r="F1118" s="57">
        <f t="shared" si="468"/>
        <v>0</v>
      </c>
      <c r="G1118" s="58"/>
      <c r="H1118" s="58"/>
      <c r="I1118" s="58"/>
      <c r="J1118" s="58"/>
      <c r="K1118" s="58"/>
      <c r="L1118" s="58"/>
      <c r="M1118" s="58"/>
      <c r="N1118" s="58"/>
      <c r="O1118" s="58"/>
      <c r="P1118" s="58"/>
      <c r="Q1118" s="58"/>
      <c r="R1118" s="58"/>
      <c r="S1118" s="58"/>
      <c r="T1118" s="58"/>
      <c r="U1118" s="58"/>
      <c r="V1118" s="58"/>
      <c r="W1118" s="58"/>
      <c r="X1118" s="58"/>
      <c r="Y1118" s="57">
        <f t="shared" si="469"/>
        <v>0</v>
      </c>
      <c r="Z1118" s="58"/>
      <c r="AA1118" s="58"/>
      <c r="AB1118" s="58"/>
      <c r="AC1118" s="58"/>
      <c r="AD1118" s="58"/>
      <c r="AE1118" s="58"/>
      <c r="AF1118" s="73"/>
      <c r="AK1118" s="21">
        <f t="shared" ca="1" si="455"/>
        <v>1</v>
      </c>
    </row>
    <row r="1119" spans="1:37" hidden="1">
      <c r="A1119" s="54">
        <f t="shared" si="461"/>
        <v>3</v>
      </c>
      <c r="B1119" s="78"/>
      <c r="C1119" s="82" t="s">
        <v>131</v>
      </c>
      <c r="D1119" s="79" t="s">
        <v>60</v>
      </c>
      <c r="E1119" s="57">
        <f t="shared" si="467"/>
        <v>0</v>
      </c>
      <c r="F1119" s="57">
        <f t="shared" si="468"/>
        <v>0</v>
      </c>
      <c r="G1119" s="58"/>
      <c r="H1119" s="58"/>
      <c r="I1119" s="58"/>
      <c r="J1119" s="58"/>
      <c r="K1119" s="58"/>
      <c r="L1119" s="58"/>
      <c r="M1119" s="58"/>
      <c r="N1119" s="58"/>
      <c r="O1119" s="58"/>
      <c r="P1119" s="58"/>
      <c r="Q1119" s="58"/>
      <c r="R1119" s="58"/>
      <c r="S1119" s="58"/>
      <c r="T1119" s="58"/>
      <c r="U1119" s="58"/>
      <c r="V1119" s="58"/>
      <c r="W1119" s="58"/>
      <c r="X1119" s="58"/>
      <c r="Y1119" s="57">
        <f t="shared" si="469"/>
        <v>0</v>
      </c>
      <c r="Z1119" s="58"/>
      <c r="AA1119" s="58"/>
      <c r="AB1119" s="58"/>
      <c r="AC1119" s="58"/>
      <c r="AD1119" s="58"/>
      <c r="AE1119" s="58"/>
      <c r="AF1119" s="73"/>
      <c r="AK1119" s="21">
        <f t="shared" ca="1" si="455"/>
        <v>1</v>
      </c>
    </row>
    <row r="1120" spans="1:37" hidden="1">
      <c r="A1120" s="54">
        <f t="shared" si="461"/>
        <v>3</v>
      </c>
      <c r="B1120" s="78"/>
      <c r="C1120" s="82" t="s">
        <v>312</v>
      </c>
      <c r="D1120" s="79" t="s">
        <v>71</v>
      </c>
      <c r="E1120" s="57">
        <f t="shared" si="467"/>
        <v>0</v>
      </c>
      <c r="F1120" s="57">
        <f t="shared" si="468"/>
        <v>0</v>
      </c>
      <c r="G1120" s="58"/>
      <c r="H1120" s="58"/>
      <c r="I1120" s="58"/>
      <c r="J1120" s="58"/>
      <c r="K1120" s="58"/>
      <c r="L1120" s="58"/>
      <c r="M1120" s="58"/>
      <c r="N1120" s="58"/>
      <c r="O1120" s="58"/>
      <c r="P1120" s="58"/>
      <c r="Q1120" s="58"/>
      <c r="R1120" s="58"/>
      <c r="S1120" s="58"/>
      <c r="T1120" s="58"/>
      <c r="U1120" s="58"/>
      <c r="V1120" s="58"/>
      <c r="W1120" s="58"/>
      <c r="X1120" s="58"/>
      <c r="Y1120" s="57">
        <f t="shared" si="469"/>
        <v>0</v>
      </c>
      <c r="Z1120" s="58"/>
      <c r="AA1120" s="58"/>
      <c r="AB1120" s="58"/>
      <c r="AC1120" s="58"/>
      <c r="AD1120" s="58"/>
      <c r="AE1120" s="58"/>
      <c r="AF1120" s="73"/>
      <c r="AK1120" s="21">
        <f t="shared" ca="1" si="455"/>
        <v>1</v>
      </c>
    </row>
    <row r="1121" spans="1:37" hidden="1">
      <c r="A1121" s="54">
        <f t="shared" si="461"/>
        <v>3</v>
      </c>
      <c r="B1121" s="83"/>
      <c r="C1121" s="87" t="s">
        <v>137</v>
      </c>
      <c r="D1121" s="85" t="s">
        <v>99</v>
      </c>
      <c r="E1121" s="57">
        <f t="shared" si="467"/>
        <v>0</v>
      </c>
      <c r="F1121" s="57">
        <f t="shared" si="468"/>
        <v>0</v>
      </c>
      <c r="G1121" s="58"/>
      <c r="H1121" s="58"/>
      <c r="I1121" s="58"/>
      <c r="J1121" s="58"/>
      <c r="K1121" s="58"/>
      <c r="L1121" s="58"/>
      <c r="M1121" s="58"/>
      <c r="N1121" s="58"/>
      <c r="O1121" s="58"/>
      <c r="P1121" s="58"/>
      <c r="Q1121" s="58"/>
      <c r="R1121" s="58"/>
      <c r="S1121" s="58"/>
      <c r="T1121" s="58"/>
      <c r="U1121" s="58"/>
      <c r="V1121" s="58"/>
      <c r="W1121" s="58"/>
      <c r="X1121" s="58"/>
      <c r="Y1121" s="57">
        <f t="shared" si="469"/>
        <v>0</v>
      </c>
      <c r="Z1121" s="58"/>
      <c r="AA1121" s="58"/>
      <c r="AB1121" s="58"/>
      <c r="AC1121" s="58"/>
      <c r="AD1121" s="58"/>
      <c r="AE1121" s="58"/>
      <c r="AF1121" s="73"/>
      <c r="AK1121" s="21">
        <f t="shared" ca="1" si="455"/>
        <v>1</v>
      </c>
    </row>
    <row r="1122" spans="1:37" hidden="1">
      <c r="A1122" s="54">
        <f t="shared" si="461"/>
        <v>3</v>
      </c>
      <c r="B1122" s="59"/>
      <c r="C1122" s="84" t="s">
        <v>473</v>
      </c>
      <c r="D1122" s="72"/>
      <c r="E1122" s="53">
        <f t="shared" ref="E1122:AE1122" si="470">SUBTOTAL(9,E1123:E1124)</f>
        <v>0</v>
      </c>
      <c r="F1122" s="53">
        <f t="shared" si="470"/>
        <v>0</v>
      </c>
      <c r="G1122" s="53">
        <f t="shared" si="470"/>
        <v>0</v>
      </c>
      <c r="H1122" s="53">
        <f t="shared" si="470"/>
        <v>0</v>
      </c>
      <c r="I1122" s="53">
        <f t="shared" si="470"/>
        <v>0</v>
      </c>
      <c r="J1122" s="53">
        <f t="shared" si="470"/>
        <v>0</v>
      </c>
      <c r="K1122" s="53">
        <f t="shared" si="470"/>
        <v>0</v>
      </c>
      <c r="L1122" s="53">
        <f t="shared" si="470"/>
        <v>0</v>
      </c>
      <c r="M1122" s="53">
        <f t="shared" si="470"/>
        <v>0</v>
      </c>
      <c r="N1122" s="53">
        <f t="shared" si="470"/>
        <v>0</v>
      </c>
      <c r="O1122" s="53">
        <f t="shared" si="470"/>
        <v>0</v>
      </c>
      <c r="P1122" s="53">
        <f t="shared" si="470"/>
        <v>0</v>
      </c>
      <c r="Q1122" s="53">
        <f t="shared" si="470"/>
        <v>0</v>
      </c>
      <c r="R1122" s="53">
        <f t="shared" si="470"/>
        <v>0</v>
      </c>
      <c r="S1122" s="53">
        <f t="shared" si="470"/>
        <v>0</v>
      </c>
      <c r="T1122" s="53">
        <f t="shared" si="470"/>
        <v>0</v>
      </c>
      <c r="U1122" s="53">
        <f t="shared" si="470"/>
        <v>0</v>
      </c>
      <c r="V1122" s="53">
        <f t="shared" si="470"/>
        <v>0</v>
      </c>
      <c r="W1122" s="53">
        <f t="shared" si="470"/>
        <v>0</v>
      </c>
      <c r="X1122" s="53">
        <f t="shared" si="470"/>
        <v>0</v>
      </c>
      <c r="Y1122" s="53">
        <f t="shared" si="470"/>
        <v>0</v>
      </c>
      <c r="Z1122" s="53">
        <f t="shared" si="470"/>
        <v>0</v>
      </c>
      <c r="AA1122" s="53">
        <f t="shared" si="470"/>
        <v>0</v>
      </c>
      <c r="AB1122" s="53">
        <f t="shared" si="470"/>
        <v>0</v>
      </c>
      <c r="AC1122" s="53">
        <f t="shared" si="470"/>
        <v>0</v>
      </c>
      <c r="AD1122" s="53">
        <f t="shared" si="470"/>
        <v>0</v>
      </c>
      <c r="AE1122" s="53">
        <f t="shared" si="470"/>
        <v>0</v>
      </c>
      <c r="AF1122" s="73"/>
      <c r="AK1122" s="21">
        <f t="shared" ca="1" si="455"/>
        <v>0</v>
      </c>
    </row>
    <row r="1123" spans="1:37" hidden="1">
      <c r="A1123" s="54">
        <f t="shared" si="461"/>
        <v>3</v>
      </c>
      <c r="B1123" s="83"/>
      <c r="C1123" s="86" t="s">
        <v>474</v>
      </c>
      <c r="D1123" s="88" t="s">
        <v>140</v>
      </c>
      <c r="E1123" s="57">
        <f t="shared" si="467"/>
        <v>0</v>
      </c>
      <c r="F1123" s="57">
        <f t="shared" si="468"/>
        <v>0</v>
      </c>
      <c r="G1123" s="58"/>
      <c r="H1123" s="58"/>
      <c r="I1123" s="58"/>
      <c r="J1123" s="58"/>
      <c r="K1123" s="58"/>
      <c r="L1123" s="58"/>
      <c r="M1123" s="58"/>
      <c r="N1123" s="58"/>
      <c r="O1123" s="58"/>
      <c r="P1123" s="58"/>
      <c r="Q1123" s="58"/>
      <c r="R1123" s="58"/>
      <c r="S1123" s="58"/>
      <c r="T1123" s="58"/>
      <c r="U1123" s="58"/>
      <c r="V1123" s="58"/>
      <c r="W1123" s="58"/>
      <c r="X1123" s="58"/>
      <c r="Y1123" s="57">
        <f t="shared" si="469"/>
        <v>0</v>
      </c>
      <c r="Z1123" s="58"/>
      <c r="AA1123" s="58"/>
      <c r="AB1123" s="58"/>
      <c r="AC1123" s="58"/>
      <c r="AD1123" s="58"/>
      <c r="AE1123" s="58"/>
      <c r="AF1123" s="73"/>
      <c r="AK1123" s="21">
        <f t="shared" ca="1" si="455"/>
        <v>1</v>
      </c>
    </row>
    <row r="1124" spans="1:37" ht="25.5" hidden="1">
      <c r="A1124" s="54">
        <f t="shared" si="461"/>
        <v>3</v>
      </c>
      <c r="B1124" s="83"/>
      <c r="C1124" s="86" t="s">
        <v>476</v>
      </c>
      <c r="D1124" s="85" t="s">
        <v>112</v>
      </c>
      <c r="E1124" s="57">
        <f t="shared" si="467"/>
        <v>0</v>
      </c>
      <c r="F1124" s="57">
        <f t="shared" si="468"/>
        <v>0</v>
      </c>
      <c r="G1124" s="58"/>
      <c r="H1124" s="58"/>
      <c r="I1124" s="58"/>
      <c r="J1124" s="58"/>
      <c r="K1124" s="58"/>
      <c r="L1124" s="58"/>
      <c r="M1124" s="58"/>
      <c r="N1124" s="58"/>
      <c r="O1124" s="58"/>
      <c r="P1124" s="58"/>
      <c r="Q1124" s="58"/>
      <c r="R1124" s="58"/>
      <c r="S1124" s="58"/>
      <c r="T1124" s="58"/>
      <c r="U1124" s="58"/>
      <c r="V1124" s="58"/>
      <c r="W1124" s="58"/>
      <c r="X1124" s="58"/>
      <c r="Y1124" s="57">
        <f t="shared" si="469"/>
        <v>0</v>
      </c>
      <c r="Z1124" s="58"/>
      <c r="AA1124" s="58"/>
      <c r="AB1124" s="58"/>
      <c r="AC1124" s="58"/>
      <c r="AD1124" s="58"/>
      <c r="AE1124" s="58"/>
      <c r="AF1124" s="73"/>
      <c r="AK1124" s="21">
        <f t="shared" ca="1" si="455"/>
        <v>1</v>
      </c>
    </row>
    <row r="1125" spans="1:37" ht="25.5" hidden="1">
      <c r="A1125" s="54">
        <f t="shared" si="461"/>
        <v>3</v>
      </c>
      <c r="B1125" s="83"/>
      <c r="C1125" s="84" t="s">
        <v>142</v>
      </c>
      <c r="D1125" s="85" t="s">
        <v>113</v>
      </c>
      <c r="E1125" s="57">
        <f t="shared" si="467"/>
        <v>0</v>
      </c>
      <c r="F1125" s="57">
        <f t="shared" si="468"/>
        <v>0</v>
      </c>
      <c r="G1125" s="58"/>
      <c r="H1125" s="58"/>
      <c r="I1125" s="58"/>
      <c r="J1125" s="58"/>
      <c r="K1125" s="58"/>
      <c r="L1125" s="58"/>
      <c r="M1125" s="58"/>
      <c r="N1125" s="58"/>
      <c r="O1125" s="58"/>
      <c r="P1125" s="58"/>
      <c r="Q1125" s="58"/>
      <c r="R1125" s="58"/>
      <c r="S1125" s="58"/>
      <c r="T1125" s="58"/>
      <c r="U1125" s="58"/>
      <c r="V1125" s="58"/>
      <c r="W1125" s="58"/>
      <c r="X1125" s="58"/>
      <c r="Y1125" s="57">
        <f t="shared" si="469"/>
        <v>0</v>
      </c>
      <c r="Z1125" s="58"/>
      <c r="AA1125" s="58"/>
      <c r="AB1125" s="58"/>
      <c r="AC1125" s="58"/>
      <c r="AD1125" s="58"/>
      <c r="AE1125" s="58"/>
      <c r="AF1125" s="73"/>
      <c r="AK1125" s="21">
        <f t="shared" ca="1" si="455"/>
        <v>1</v>
      </c>
    </row>
    <row r="1126" spans="1:37" hidden="1">
      <c r="A1126" s="54">
        <f t="shared" si="461"/>
        <v>3</v>
      </c>
      <c r="B1126" s="56" t="s">
        <v>74</v>
      </c>
      <c r="C1126" s="74" t="s">
        <v>313</v>
      </c>
      <c r="D1126" s="85" t="s">
        <v>143</v>
      </c>
      <c r="E1126" s="57">
        <f t="shared" ref="E1126:AE1126" si="471">SUBTOTAL(9,E1127:E1128)</f>
        <v>0</v>
      </c>
      <c r="F1126" s="57">
        <f t="shared" si="471"/>
        <v>0</v>
      </c>
      <c r="G1126" s="53">
        <f t="shared" si="471"/>
        <v>0</v>
      </c>
      <c r="H1126" s="53">
        <f t="shared" si="471"/>
        <v>0</v>
      </c>
      <c r="I1126" s="53">
        <f t="shared" si="471"/>
        <v>0</v>
      </c>
      <c r="J1126" s="53">
        <f t="shared" si="471"/>
        <v>0</v>
      </c>
      <c r="K1126" s="53">
        <f t="shared" si="471"/>
        <v>0</v>
      </c>
      <c r="L1126" s="53">
        <f t="shared" si="471"/>
        <v>0</v>
      </c>
      <c r="M1126" s="53">
        <f t="shared" si="471"/>
        <v>0</v>
      </c>
      <c r="N1126" s="53">
        <f t="shared" si="471"/>
        <v>0</v>
      </c>
      <c r="O1126" s="53">
        <f t="shared" si="471"/>
        <v>0</v>
      </c>
      <c r="P1126" s="53">
        <f t="shared" si="471"/>
        <v>0</v>
      </c>
      <c r="Q1126" s="53">
        <f t="shared" si="471"/>
        <v>0</v>
      </c>
      <c r="R1126" s="53">
        <f t="shared" si="471"/>
        <v>0</v>
      </c>
      <c r="S1126" s="53">
        <f t="shared" si="471"/>
        <v>0</v>
      </c>
      <c r="T1126" s="53">
        <f t="shared" si="471"/>
        <v>0</v>
      </c>
      <c r="U1126" s="53">
        <f t="shared" si="471"/>
        <v>0</v>
      </c>
      <c r="V1126" s="53">
        <f t="shared" si="471"/>
        <v>0</v>
      </c>
      <c r="W1126" s="53">
        <f t="shared" si="471"/>
        <v>0</v>
      </c>
      <c r="X1126" s="53">
        <f t="shared" si="471"/>
        <v>0</v>
      </c>
      <c r="Y1126" s="57">
        <f t="shared" si="471"/>
        <v>0</v>
      </c>
      <c r="Z1126" s="53">
        <f t="shared" si="471"/>
        <v>0</v>
      </c>
      <c r="AA1126" s="53">
        <f t="shared" si="471"/>
        <v>0</v>
      </c>
      <c r="AB1126" s="53">
        <f t="shared" si="471"/>
        <v>0</v>
      </c>
      <c r="AC1126" s="53">
        <f t="shared" si="471"/>
        <v>0</v>
      </c>
      <c r="AD1126" s="53">
        <f t="shared" si="471"/>
        <v>0</v>
      </c>
      <c r="AE1126" s="53">
        <f t="shared" si="471"/>
        <v>0</v>
      </c>
      <c r="AF1126" s="73"/>
      <c r="AK1126" s="21">
        <f t="shared" ca="1" si="455"/>
        <v>0</v>
      </c>
    </row>
    <row r="1127" spans="1:37" hidden="1">
      <c r="A1127" s="54">
        <f>IF(MAX(E1127:AF1127)=0,IF(MIN(E1127:AF1127)=0,3,2),2)</f>
        <v>3</v>
      </c>
      <c r="B1127" s="83"/>
      <c r="C1127" s="87" t="s">
        <v>314</v>
      </c>
      <c r="D1127" s="88" t="s">
        <v>315</v>
      </c>
      <c r="E1127" s="57">
        <f>F1127+Y1127</f>
        <v>0</v>
      </c>
      <c r="F1127" s="57">
        <f>SUM(G1127:X1127)</f>
        <v>0</v>
      </c>
      <c r="G1127" s="58"/>
      <c r="H1127" s="58"/>
      <c r="I1127" s="58"/>
      <c r="J1127" s="58"/>
      <c r="K1127" s="58"/>
      <c r="L1127" s="58"/>
      <c r="M1127" s="58"/>
      <c r="N1127" s="58"/>
      <c r="O1127" s="58"/>
      <c r="P1127" s="58"/>
      <c r="Q1127" s="58"/>
      <c r="R1127" s="58"/>
      <c r="S1127" s="58"/>
      <c r="T1127" s="58"/>
      <c r="U1127" s="58"/>
      <c r="V1127" s="58"/>
      <c r="W1127" s="58"/>
      <c r="X1127" s="58"/>
      <c r="Y1127" s="57">
        <f>SUM(Z1127:AE1127)</f>
        <v>0</v>
      </c>
      <c r="Z1127" s="58"/>
      <c r="AA1127" s="58"/>
      <c r="AB1127" s="58"/>
      <c r="AC1127" s="58"/>
      <c r="AD1127" s="58"/>
      <c r="AE1127" s="58"/>
      <c r="AF1127" s="73"/>
      <c r="AK1127" s="21">
        <f t="shared" ca="1" si="455"/>
        <v>1</v>
      </c>
    </row>
    <row r="1128" spans="1:37" hidden="1">
      <c r="A1128" s="54">
        <f>IF(MAX(E1128:AF1128)=0,IF(MIN(E1128:AF1128)=0,3,2),2)</f>
        <v>3</v>
      </c>
      <c r="B1128" s="83"/>
      <c r="C1128" s="87" t="s">
        <v>316</v>
      </c>
      <c r="D1128" s="88" t="s">
        <v>317</v>
      </c>
      <c r="E1128" s="57">
        <f>F1128+Y1128</f>
        <v>0</v>
      </c>
      <c r="F1128" s="57">
        <f>SUM(G1128:X1128)</f>
        <v>0</v>
      </c>
      <c r="G1128" s="58"/>
      <c r="H1128" s="58"/>
      <c r="I1128" s="58"/>
      <c r="J1128" s="58"/>
      <c r="K1128" s="58"/>
      <c r="L1128" s="58"/>
      <c r="M1128" s="58"/>
      <c r="N1128" s="58"/>
      <c r="O1128" s="58"/>
      <c r="P1128" s="58"/>
      <c r="Q1128" s="58"/>
      <c r="R1128" s="58"/>
      <c r="S1128" s="58"/>
      <c r="T1128" s="58"/>
      <c r="U1128" s="58"/>
      <c r="V1128" s="58"/>
      <c r="W1128" s="58"/>
      <c r="X1128" s="58"/>
      <c r="Y1128" s="57">
        <f>SUM(Z1128:AE1128)</f>
        <v>0</v>
      </c>
      <c r="Z1128" s="58"/>
      <c r="AA1128" s="58"/>
      <c r="AB1128" s="58"/>
      <c r="AC1128" s="58"/>
      <c r="AD1128" s="58"/>
      <c r="AE1128" s="58"/>
      <c r="AF1128" s="73"/>
      <c r="AK1128" s="21">
        <f t="shared" ca="1" si="455"/>
        <v>1</v>
      </c>
    </row>
    <row r="1129" spans="1:37" hidden="1">
      <c r="A1129" s="54">
        <f t="shared" si="461"/>
        <v>3</v>
      </c>
      <c r="B1129" s="56" t="s">
        <v>111</v>
      </c>
      <c r="C1129" s="74" t="s">
        <v>144</v>
      </c>
      <c r="D1129" s="85"/>
      <c r="E1129" s="53">
        <f t="shared" ref="E1129:AE1129" si="472">SUBTOTAL(9,E1130:E1134)</f>
        <v>0</v>
      </c>
      <c r="F1129" s="53">
        <f t="shared" si="472"/>
        <v>0</v>
      </c>
      <c r="G1129" s="53">
        <f t="shared" si="472"/>
        <v>0</v>
      </c>
      <c r="H1129" s="53">
        <f t="shared" si="472"/>
        <v>0</v>
      </c>
      <c r="I1129" s="53">
        <f t="shared" si="472"/>
        <v>0</v>
      </c>
      <c r="J1129" s="53">
        <f t="shared" si="472"/>
        <v>0</v>
      </c>
      <c r="K1129" s="53">
        <f t="shared" si="472"/>
        <v>0</v>
      </c>
      <c r="L1129" s="53">
        <f t="shared" si="472"/>
        <v>0</v>
      </c>
      <c r="M1129" s="53">
        <f t="shared" si="472"/>
        <v>0</v>
      </c>
      <c r="N1129" s="53">
        <f t="shared" si="472"/>
        <v>0</v>
      </c>
      <c r="O1129" s="53">
        <f t="shared" si="472"/>
        <v>0</v>
      </c>
      <c r="P1129" s="53">
        <f t="shared" si="472"/>
        <v>0</v>
      </c>
      <c r="Q1129" s="53">
        <f t="shared" si="472"/>
        <v>0</v>
      </c>
      <c r="R1129" s="53">
        <f t="shared" si="472"/>
        <v>0</v>
      </c>
      <c r="S1129" s="53">
        <f t="shared" si="472"/>
        <v>0</v>
      </c>
      <c r="T1129" s="53">
        <f t="shared" si="472"/>
        <v>0</v>
      </c>
      <c r="U1129" s="53">
        <f t="shared" si="472"/>
        <v>0</v>
      </c>
      <c r="V1129" s="53">
        <f t="shared" si="472"/>
        <v>0</v>
      </c>
      <c r="W1129" s="53">
        <f t="shared" si="472"/>
        <v>0</v>
      </c>
      <c r="X1129" s="53">
        <f t="shared" si="472"/>
        <v>0</v>
      </c>
      <c r="Y1129" s="53">
        <f t="shared" si="472"/>
        <v>0</v>
      </c>
      <c r="Z1129" s="53">
        <f t="shared" si="472"/>
        <v>0</v>
      </c>
      <c r="AA1129" s="53">
        <f t="shared" si="472"/>
        <v>0</v>
      </c>
      <c r="AB1129" s="53">
        <f t="shared" si="472"/>
        <v>0</v>
      </c>
      <c r="AC1129" s="53">
        <f t="shared" si="472"/>
        <v>0</v>
      </c>
      <c r="AD1129" s="53">
        <f t="shared" si="472"/>
        <v>0</v>
      </c>
      <c r="AE1129" s="53">
        <f t="shared" si="472"/>
        <v>0</v>
      </c>
      <c r="AF1129" s="73"/>
      <c r="AK1129" s="21">
        <f t="shared" ca="1" si="455"/>
        <v>0</v>
      </c>
    </row>
    <row r="1130" spans="1:37" hidden="1">
      <c r="A1130" s="54">
        <f t="shared" si="461"/>
        <v>3</v>
      </c>
      <c r="B1130" s="83"/>
      <c r="C1130" s="87" t="s">
        <v>145</v>
      </c>
      <c r="D1130" s="88" t="s">
        <v>146</v>
      </c>
      <c r="E1130" s="57">
        <f>F1130+Y1130</f>
        <v>0</v>
      </c>
      <c r="F1130" s="57">
        <f>SUM(G1130:X1130)</f>
        <v>0</v>
      </c>
      <c r="G1130" s="58"/>
      <c r="H1130" s="58"/>
      <c r="I1130" s="58"/>
      <c r="J1130" s="58"/>
      <c r="K1130" s="58"/>
      <c r="L1130" s="58"/>
      <c r="M1130" s="58"/>
      <c r="N1130" s="58"/>
      <c r="O1130" s="58"/>
      <c r="P1130" s="58"/>
      <c r="Q1130" s="58"/>
      <c r="R1130" s="58"/>
      <c r="S1130" s="58"/>
      <c r="T1130" s="58"/>
      <c r="U1130" s="58"/>
      <c r="V1130" s="58"/>
      <c r="W1130" s="58"/>
      <c r="X1130" s="58"/>
      <c r="Y1130" s="57">
        <f>SUM(Z1130:AE1130)</f>
        <v>0</v>
      </c>
      <c r="Z1130" s="58"/>
      <c r="AA1130" s="58"/>
      <c r="AB1130" s="58"/>
      <c r="AC1130" s="58"/>
      <c r="AD1130" s="58"/>
      <c r="AE1130" s="58"/>
      <c r="AF1130" s="73"/>
      <c r="AK1130" s="21">
        <f t="shared" ca="1" si="455"/>
        <v>1</v>
      </c>
    </row>
    <row r="1131" spans="1:37" hidden="1">
      <c r="A1131" s="54">
        <f t="shared" si="461"/>
        <v>3</v>
      </c>
      <c r="B1131" s="83"/>
      <c r="C1131" s="87" t="s">
        <v>147</v>
      </c>
      <c r="D1131" s="88" t="s">
        <v>148</v>
      </c>
      <c r="E1131" s="57">
        <f>F1131+Y1131</f>
        <v>0</v>
      </c>
      <c r="F1131" s="57">
        <f>SUM(G1131:X1131)</f>
        <v>0</v>
      </c>
      <c r="G1131" s="58"/>
      <c r="H1131" s="58"/>
      <c r="I1131" s="58"/>
      <c r="J1131" s="58"/>
      <c r="K1131" s="58"/>
      <c r="L1131" s="58"/>
      <c r="M1131" s="58"/>
      <c r="N1131" s="58"/>
      <c r="O1131" s="58"/>
      <c r="P1131" s="58"/>
      <c r="Q1131" s="58"/>
      <c r="R1131" s="58"/>
      <c r="S1131" s="58"/>
      <c r="T1131" s="58"/>
      <c r="U1131" s="58"/>
      <c r="V1131" s="58"/>
      <c r="W1131" s="58"/>
      <c r="X1131" s="58"/>
      <c r="Y1131" s="57">
        <f>SUM(Z1131:AE1131)</f>
        <v>0</v>
      </c>
      <c r="Z1131" s="58"/>
      <c r="AA1131" s="58"/>
      <c r="AB1131" s="58"/>
      <c r="AC1131" s="58"/>
      <c r="AD1131" s="58"/>
      <c r="AE1131" s="58"/>
      <c r="AF1131" s="73"/>
      <c r="AK1131" s="21">
        <f t="shared" ca="1" si="455"/>
        <v>1</v>
      </c>
    </row>
    <row r="1132" spans="1:37" hidden="1">
      <c r="A1132" s="54">
        <f t="shared" si="461"/>
        <v>3</v>
      </c>
      <c r="B1132" s="83"/>
      <c r="C1132" s="87" t="s">
        <v>149</v>
      </c>
      <c r="D1132" s="88" t="s">
        <v>150</v>
      </c>
      <c r="E1132" s="57">
        <f>F1132+Y1132</f>
        <v>0</v>
      </c>
      <c r="F1132" s="57">
        <f>SUM(G1132:X1132)</f>
        <v>0</v>
      </c>
      <c r="G1132" s="58"/>
      <c r="H1132" s="58"/>
      <c r="I1132" s="58"/>
      <c r="J1132" s="58"/>
      <c r="K1132" s="58"/>
      <c r="L1132" s="58"/>
      <c r="M1132" s="58"/>
      <c r="N1132" s="58"/>
      <c r="O1132" s="58"/>
      <c r="P1132" s="58"/>
      <c r="Q1132" s="58"/>
      <c r="R1132" s="58"/>
      <c r="S1132" s="58"/>
      <c r="T1132" s="58"/>
      <c r="U1132" s="58"/>
      <c r="V1132" s="58"/>
      <c r="W1132" s="58"/>
      <c r="X1132" s="58"/>
      <c r="Y1132" s="57">
        <f>SUM(Z1132:AE1132)</f>
        <v>0</v>
      </c>
      <c r="Z1132" s="58"/>
      <c r="AA1132" s="58"/>
      <c r="AB1132" s="58"/>
      <c r="AC1132" s="58"/>
      <c r="AD1132" s="58"/>
      <c r="AE1132" s="58"/>
      <c r="AF1132" s="73"/>
      <c r="AK1132" s="21">
        <f t="shared" ca="1" si="455"/>
        <v>1</v>
      </c>
    </row>
    <row r="1133" spans="1:37" hidden="1">
      <c r="A1133" s="54">
        <f t="shared" si="461"/>
        <v>3</v>
      </c>
      <c r="B1133" s="83"/>
      <c r="C1133" s="87" t="s">
        <v>151</v>
      </c>
      <c r="D1133" s="88" t="s">
        <v>152</v>
      </c>
      <c r="E1133" s="57">
        <f>F1133+Y1133</f>
        <v>0</v>
      </c>
      <c r="F1133" s="57">
        <f>SUM(G1133:X1133)</f>
        <v>0</v>
      </c>
      <c r="G1133" s="58"/>
      <c r="H1133" s="58"/>
      <c r="I1133" s="58"/>
      <c r="J1133" s="58"/>
      <c r="K1133" s="58"/>
      <c r="L1133" s="58"/>
      <c r="M1133" s="58"/>
      <c r="N1133" s="58"/>
      <c r="O1133" s="58"/>
      <c r="P1133" s="58"/>
      <c r="Q1133" s="58"/>
      <c r="R1133" s="58"/>
      <c r="S1133" s="58"/>
      <c r="T1133" s="58"/>
      <c r="U1133" s="58"/>
      <c r="V1133" s="58"/>
      <c r="W1133" s="58"/>
      <c r="X1133" s="58"/>
      <c r="Y1133" s="57">
        <f>SUM(Z1133:AE1133)</f>
        <v>0</v>
      </c>
      <c r="Z1133" s="58"/>
      <c r="AA1133" s="58"/>
      <c r="AB1133" s="58"/>
      <c r="AC1133" s="58"/>
      <c r="AD1133" s="58"/>
      <c r="AE1133" s="58"/>
      <c r="AF1133" s="73"/>
      <c r="AK1133" s="21">
        <f t="shared" ca="1" si="455"/>
        <v>1</v>
      </c>
    </row>
    <row r="1134" spans="1:37" hidden="1">
      <c r="A1134" s="54">
        <f t="shared" si="461"/>
        <v>3</v>
      </c>
      <c r="B1134" s="83"/>
      <c r="C1134" s="87" t="s">
        <v>153</v>
      </c>
      <c r="D1134" s="88" t="s">
        <v>154</v>
      </c>
      <c r="E1134" s="57">
        <f>F1134+Y1134</f>
        <v>0</v>
      </c>
      <c r="F1134" s="57">
        <f>SUM(G1134:X1134)</f>
        <v>0</v>
      </c>
      <c r="G1134" s="58"/>
      <c r="H1134" s="58"/>
      <c r="I1134" s="58"/>
      <c r="J1134" s="58"/>
      <c r="K1134" s="58"/>
      <c r="L1134" s="58"/>
      <c r="M1134" s="58"/>
      <c r="N1134" s="58"/>
      <c r="O1134" s="58"/>
      <c r="P1134" s="58"/>
      <c r="Q1134" s="58"/>
      <c r="R1134" s="58"/>
      <c r="S1134" s="58"/>
      <c r="T1134" s="58"/>
      <c r="U1134" s="58"/>
      <c r="V1134" s="58"/>
      <c r="W1134" s="58"/>
      <c r="X1134" s="58"/>
      <c r="Y1134" s="57">
        <f>SUM(Z1134:AE1134)</f>
        <v>0</v>
      </c>
      <c r="Z1134" s="58"/>
      <c r="AA1134" s="58"/>
      <c r="AB1134" s="58"/>
      <c r="AC1134" s="58"/>
      <c r="AD1134" s="58"/>
      <c r="AE1134" s="58"/>
      <c r="AF1134" s="73"/>
      <c r="AK1134" s="21">
        <f t="shared" ca="1" si="455"/>
        <v>1</v>
      </c>
    </row>
    <row r="1135" spans="1:37" hidden="1">
      <c r="A1135" s="137">
        <f>A1136</f>
        <v>3</v>
      </c>
      <c r="B1135" s="64"/>
      <c r="C1135" s="91"/>
      <c r="D1135" s="65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73"/>
      <c r="AK1135" s="21">
        <f t="shared" ca="1" si="455"/>
        <v>0</v>
      </c>
    </row>
    <row r="1136" spans="1:37" hidden="1">
      <c r="A1136" s="137">
        <f>A1137</f>
        <v>3</v>
      </c>
      <c r="B1136" s="64"/>
      <c r="C1136" s="93" t="s">
        <v>165</v>
      </c>
      <c r="D1136" s="65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73"/>
      <c r="AK1136" s="21">
        <f t="shared" ca="1" si="455"/>
        <v>0</v>
      </c>
    </row>
    <row r="1137" spans="1:37" hidden="1">
      <c r="A1137" s="54">
        <f t="shared" ref="A1137:A1143" si="473">IF(MAX(E1137:AF1137)=0,IF(MIN(E1137:AF1137)=0,3,2),2)</f>
        <v>3</v>
      </c>
      <c r="B1137" s="64"/>
      <c r="C1137" s="91" t="s">
        <v>168</v>
      </c>
      <c r="D1137" s="88"/>
      <c r="E1137" s="94">
        <f t="shared" ref="E1137:AE1137" si="474">SUM(E1138:E1139)</f>
        <v>0</v>
      </c>
      <c r="F1137" s="94">
        <f t="shared" si="474"/>
        <v>0</v>
      </c>
      <c r="G1137" s="94">
        <f t="shared" si="474"/>
        <v>0</v>
      </c>
      <c r="H1137" s="94">
        <f t="shared" si="474"/>
        <v>0</v>
      </c>
      <c r="I1137" s="94">
        <f t="shared" si="474"/>
        <v>0</v>
      </c>
      <c r="J1137" s="94">
        <f t="shared" si="474"/>
        <v>0</v>
      </c>
      <c r="K1137" s="94">
        <f t="shared" si="474"/>
        <v>0</v>
      </c>
      <c r="L1137" s="94">
        <f t="shared" si="474"/>
        <v>0</v>
      </c>
      <c r="M1137" s="94">
        <f t="shared" si="474"/>
        <v>0</v>
      </c>
      <c r="N1137" s="94">
        <f t="shared" si="474"/>
        <v>0</v>
      </c>
      <c r="O1137" s="94">
        <f t="shared" si="474"/>
        <v>0</v>
      </c>
      <c r="P1137" s="94">
        <f t="shared" si="474"/>
        <v>0</v>
      </c>
      <c r="Q1137" s="94">
        <f t="shared" si="474"/>
        <v>0</v>
      </c>
      <c r="R1137" s="94">
        <f t="shared" si="474"/>
        <v>0</v>
      </c>
      <c r="S1137" s="94">
        <f t="shared" si="474"/>
        <v>0</v>
      </c>
      <c r="T1137" s="94">
        <f t="shared" si="474"/>
        <v>0</v>
      </c>
      <c r="U1137" s="94">
        <f t="shared" si="474"/>
        <v>0</v>
      </c>
      <c r="V1137" s="94">
        <f t="shared" si="474"/>
        <v>0</v>
      </c>
      <c r="W1137" s="94">
        <f t="shared" si="474"/>
        <v>0</v>
      </c>
      <c r="X1137" s="94">
        <f t="shared" si="474"/>
        <v>0</v>
      </c>
      <c r="Y1137" s="94">
        <f t="shared" si="474"/>
        <v>0</v>
      </c>
      <c r="Z1137" s="94">
        <f t="shared" si="474"/>
        <v>0</v>
      </c>
      <c r="AA1137" s="94">
        <f t="shared" si="474"/>
        <v>0</v>
      </c>
      <c r="AB1137" s="94">
        <f t="shared" si="474"/>
        <v>0</v>
      </c>
      <c r="AC1137" s="94">
        <f t="shared" si="474"/>
        <v>0</v>
      </c>
      <c r="AD1137" s="94">
        <f t="shared" si="474"/>
        <v>0</v>
      </c>
      <c r="AE1137" s="94">
        <f t="shared" si="474"/>
        <v>0</v>
      </c>
      <c r="AF1137" s="73"/>
      <c r="AK1137" s="21">
        <f t="shared" ca="1" si="455"/>
        <v>0</v>
      </c>
    </row>
    <row r="1138" spans="1:37" hidden="1">
      <c r="A1138" s="54">
        <f t="shared" si="473"/>
        <v>3</v>
      </c>
      <c r="B1138" s="64"/>
      <c r="C1138" s="95" t="s">
        <v>169</v>
      </c>
      <c r="D1138" s="88"/>
      <c r="E1138" s="57">
        <f>F1138+Y1138</f>
        <v>0</v>
      </c>
      <c r="F1138" s="57">
        <f>SUM(G1138:X1138)</f>
        <v>0</v>
      </c>
      <c r="G1138" s="58"/>
      <c r="H1138" s="58"/>
      <c r="I1138" s="58"/>
      <c r="J1138" s="58"/>
      <c r="K1138" s="58"/>
      <c r="L1138" s="58"/>
      <c r="M1138" s="58"/>
      <c r="N1138" s="58"/>
      <c r="O1138" s="58"/>
      <c r="P1138" s="58"/>
      <c r="Q1138" s="58"/>
      <c r="R1138" s="58"/>
      <c r="S1138" s="58"/>
      <c r="T1138" s="58"/>
      <c r="U1138" s="58"/>
      <c r="V1138" s="58"/>
      <c r="W1138" s="58"/>
      <c r="X1138" s="58"/>
      <c r="Y1138" s="57">
        <f>SUM(Z1138:AE1138)</f>
        <v>0</v>
      </c>
      <c r="Z1138" s="58"/>
      <c r="AA1138" s="58"/>
      <c r="AB1138" s="58"/>
      <c r="AC1138" s="58"/>
      <c r="AD1138" s="58"/>
      <c r="AE1138" s="58"/>
      <c r="AF1138" s="73"/>
      <c r="AK1138" s="21">
        <f t="shared" ca="1" si="455"/>
        <v>1</v>
      </c>
    </row>
    <row r="1139" spans="1:37" hidden="1">
      <c r="A1139" s="54">
        <f t="shared" si="473"/>
        <v>3</v>
      </c>
      <c r="B1139" s="64"/>
      <c r="C1139" s="95" t="s">
        <v>170</v>
      </c>
      <c r="D1139" s="88"/>
      <c r="E1139" s="57">
        <f>F1139+Y1139</f>
        <v>0</v>
      </c>
      <c r="F1139" s="57">
        <f>SUM(G1139:X1139)</f>
        <v>0</v>
      </c>
      <c r="G1139" s="58"/>
      <c r="H1139" s="58"/>
      <c r="I1139" s="58"/>
      <c r="J1139" s="58"/>
      <c r="K1139" s="58"/>
      <c r="L1139" s="58"/>
      <c r="M1139" s="58"/>
      <c r="N1139" s="58"/>
      <c r="O1139" s="58"/>
      <c r="P1139" s="58"/>
      <c r="Q1139" s="58"/>
      <c r="R1139" s="58"/>
      <c r="S1139" s="58"/>
      <c r="T1139" s="58"/>
      <c r="U1139" s="58"/>
      <c r="V1139" s="58"/>
      <c r="W1139" s="58"/>
      <c r="X1139" s="58"/>
      <c r="Y1139" s="57">
        <f>SUM(Z1139:AE1139)</f>
        <v>0</v>
      </c>
      <c r="Z1139" s="58"/>
      <c r="AA1139" s="58"/>
      <c r="AB1139" s="58"/>
      <c r="AC1139" s="58"/>
      <c r="AD1139" s="58"/>
      <c r="AE1139" s="58"/>
      <c r="AF1139" s="73"/>
      <c r="AK1139" s="21">
        <f t="shared" ca="1" si="455"/>
        <v>1</v>
      </c>
    </row>
    <row r="1140" spans="1:37" hidden="1">
      <c r="A1140" s="54">
        <f t="shared" si="473"/>
        <v>3</v>
      </c>
      <c r="B1140" s="64"/>
      <c r="C1140" s="91" t="s">
        <v>171</v>
      </c>
      <c r="D1140" s="88"/>
      <c r="E1140" s="94">
        <f t="shared" ref="E1140:AE1140" si="475">SUM(E1141:E1142)</f>
        <v>0</v>
      </c>
      <c r="F1140" s="94">
        <f t="shared" si="475"/>
        <v>0</v>
      </c>
      <c r="G1140" s="94">
        <f t="shared" si="475"/>
        <v>0</v>
      </c>
      <c r="H1140" s="94">
        <f t="shared" si="475"/>
        <v>0</v>
      </c>
      <c r="I1140" s="94">
        <f t="shared" si="475"/>
        <v>0</v>
      </c>
      <c r="J1140" s="94">
        <f t="shared" si="475"/>
        <v>0</v>
      </c>
      <c r="K1140" s="94">
        <f t="shared" si="475"/>
        <v>0</v>
      </c>
      <c r="L1140" s="94">
        <f t="shared" si="475"/>
        <v>0</v>
      </c>
      <c r="M1140" s="94">
        <f t="shared" si="475"/>
        <v>0</v>
      </c>
      <c r="N1140" s="94">
        <f t="shared" si="475"/>
        <v>0</v>
      </c>
      <c r="O1140" s="94">
        <f t="shared" si="475"/>
        <v>0</v>
      </c>
      <c r="P1140" s="94">
        <f t="shared" si="475"/>
        <v>0</v>
      </c>
      <c r="Q1140" s="94">
        <f t="shared" si="475"/>
        <v>0</v>
      </c>
      <c r="R1140" s="94">
        <f t="shared" si="475"/>
        <v>0</v>
      </c>
      <c r="S1140" s="94">
        <f t="shared" si="475"/>
        <v>0</v>
      </c>
      <c r="T1140" s="94">
        <f t="shared" si="475"/>
        <v>0</v>
      </c>
      <c r="U1140" s="94">
        <f t="shared" si="475"/>
        <v>0</v>
      </c>
      <c r="V1140" s="94">
        <f t="shared" si="475"/>
        <v>0</v>
      </c>
      <c r="W1140" s="94">
        <f t="shared" si="475"/>
        <v>0</v>
      </c>
      <c r="X1140" s="94">
        <f t="shared" si="475"/>
        <v>0</v>
      </c>
      <c r="Y1140" s="94">
        <f t="shared" si="475"/>
        <v>0</v>
      </c>
      <c r="Z1140" s="94">
        <f t="shared" si="475"/>
        <v>0</v>
      </c>
      <c r="AA1140" s="94">
        <f t="shared" si="475"/>
        <v>0</v>
      </c>
      <c r="AB1140" s="94">
        <f t="shared" si="475"/>
        <v>0</v>
      </c>
      <c r="AC1140" s="94">
        <f t="shared" si="475"/>
        <v>0</v>
      </c>
      <c r="AD1140" s="94">
        <f t="shared" si="475"/>
        <v>0</v>
      </c>
      <c r="AE1140" s="94">
        <f t="shared" si="475"/>
        <v>0</v>
      </c>
      <c r="AF1140" s="73"/>
      <c r="AK1140" s="21">
        <f t="shared" ca="1" si="455"/>
        <v>0</v>
      </c>
    </row>
    <row r="1141" spans="1:37" hidden="1">
      <c r="A1141" s="54">
        <f t="shared" si="473"/>
        <v>3</v>
      </c>
      <c r="B1141" s="64"/>
      <c r="C1141" s="96" t="s">
        <v>172</v>
      </c>
      <c r="D1141" s="88"/>
      <c r="E1141" s="57">
        <f>F1141+Y1141</f>
        <v>0</v>
      </c>
      <c r="F1141" s="57">
        <f>SUM(G1141:X1141)</f>
        <v>0</v>
      </c>
      <c r="G1141" s="58"/>
      <c r="H1141" s="58"/>
      <c r="I1141" s="58"/>
      <c r="J1141" s="58"/>
      <c r="K1141" s="58"/>
      <c r="L1141" s="58"/>
      <c r="M1141" s="58"/>
      <c r="N1141" s="58"/>
      <c r="O1141" s="58"/>
      <c r="P1141" s="58"/>
      <c r="Q1141" s="58"/>
      <c r="R1141" s="58"/>
      <c r="S1141" s="58"/>
      <c r="T1141" s="58"/>
      <c r="U1141" s="58"/>
      <c r="V1141" s="58"/>
      <c r="W1141" s="58"/>
      <c r="X1141" s="58"/>
      <c r="Y1141" s="57">
        <f>SUM(Z1141:AE1141)</f>
        <v>0</v>
      </c>
      <c r="Z1141" s="58"/>
      <c r="AA1141" s="58"/>
      <c r="AB1141" s="58"/>
      <c r="AC1141" s="58"/>
      <c r="AD1141" s="58"/>
      <c r="AE1141" s="58"/>
      <c r="AF1141" s="73"/>
      <c r="AK1141" s="21">
        <f t="shared" ca="1" si="455"/>
        <v>1</v>
      </c>
    </row>
    <row r="1142" spans="1:37" hidden="1">
      <c r="A1142" s="54">
        <f t="shared" si="473"/>
        <v>3</v>
      </c>
      <c r="B1142" s="64"/>
      <c r="C1142" s="96" t="s">
        <v>173</v>
      </c>
      <c r="D1142" s="88"/>
      <c r="E1142" s="57">
        <f>F1142+Y1142</f>
        <v>0</v>
      </c>
      <c r="F1142" s="57">
        <f>SUM(G1142:X1142)</f>
        <v>0</v>
      </c>
      <c r="G1142" s="58"/>
      <c r="H1142" s="58"/>
      <c r="I1142" s="58"/>
      <c r="J1142" s="58"/>
      <c r="K1142" s="58"/>
      <c r="L1142" s="58"/>
      <c r="M1142" s="58"/>
      <c r="N1142" s="58"/>
      <c r="O1142" s="58"/>
      <c r="P1142" s="58"/>
      <c r="Q1142" s="58"/>
      <c r="R1142" s="58"/>
      <c r="S1142" s="58"/>
      <c r="T1142" s="58"/>
      <c r="U1142" s="58"/>
      <c r="V1142" s="58"/>
      <c r="W1142" s="58"/>
      <c r="X1142" s="58"/>
      <c r="Y1142" s="57">
        <f>SUM(Z1142:AE1142)</f>
        <v>0</v>
      </c>
      <c r="Z1142" s="58"/>
      <c r="AA1142" s="58"/>
      <c r="AB1142" s="58"/>
      <c r="AC1142" s="58"/>
      <c r="AD1142" s="58"/>
      <c r="AE1142" s="58"/>
      <c r="AF1142" s="73"/>
      <c r="AK1142" s="21">
        <f t="shared" ca="1" si="455"/>
        <v>1</v>
      </c>
    </row>
    <row r="1143" spans="1:37" hidden="1">
      <c r="A1143" s="54">
        <f t="shared" si="473"/>
        <v>3</v>
      </c>
      <c r="B1143" s="64"/>
      <c r="C1143" s="97" t="s">
        <v>174</v>
      </c>
      <c r="D1143" s="88"/>
      <c r="E1143" s="53">
        <f t="shared" ref="E1143:AE1143" si="476">IF(E1140=0,0,E1109/E1140)</f>
        <v>0</v>
      </c>
      <c r="F1143" s="53">
        <f t="shared" si="476"/>
        <v>0</v>
      </c>
      <c r="G1143" s="53">
        <f t="shared" si="476"/>
        <v>0</v>
      </c>
      <c r="H1143" s="53">
        <f t="shared" si="476"/>
        <v>0</v>
      </c>
      <c r="I1143" s="53">
        <f t="shared" si="476"/>
        <v>0</v>
      </c>
      <c r="J1143" s="53">
        <f t="shared" si="476"/>
        <v>0</v>
      </c>
      <c r="K1143" s="53">
        <f t="shared" si="476"/>
        <v>0</v>
      </c>
      <c r="L1143" s="53">
        <f t="shared" si="476"/>
        <v>0</v>
      </c>
      <c r="M1143" s="53">
        <f t="shared" si="476"/>
        <v>0</v>
      </c>
      <c r="N1143" s="53">
        <f t="shared" si="476"/>
        <v>0</v>
      </c>
      <c r="O1143" s="53">
        <f t="shared" si="476"/>
        <v>0</v>
      </c>
      <c r="P1143" s="53">
        <f t="shared" si="476"/>
        <v>0</v>
      </c>
      <c r="Q1143" s="53">
        <f t="shared" si="476"/>
        <v>0</v>
      </c>
      <c r="R1143" s="53">
        <f t="shared" si="476"/>
        <v>0</v>
      </c>
      <c r="S1143" s="53">
        <f t="shared" si="476"/>
        <v>0</v>
      </c>
      <c r="T1143" s="53">
        <f t="shared" si="476"/>
        <v>0</v>
      </c>
      <c r="U1143" s="53">
        <f t="shared" si="476"/>
        <v>0</v>
      </c>
      <c r="V1143" s="53">
        <f t="shared" si="476"/>
        <v>0</v>
      </c>
      <c r="W1143" s="53">
        <f t="shared" si="476"/>
        <v>0</v>
      </c>
      <c r="X1143" s="53">
        <f t="shared" si="476"/>
        <v>0</v>
      </c>
      <c r="Y1143" s="53">
        <f t="shared" si="476"/>
        <v>0</v>
      </c>
      <c r="Z1143" s="53">
        <f t="shared" si="476"/>
        <v>0</v>
      </c>
      <c r="AA1143" s="53">
        <f t="shared" si="476"/>
        <v>0</v>
      </c>
      <c r="AB1143" s="53">
        <f t="shared" si="476"/>
        <v>0</v>
      </c>
      <c r="AC1143" s="53">
        <f t="shared" si="476"/>
        <v>0</v>
      </c>
      <c r="AD1143" s="53">
        <f t="shared" si="476"/>
        <v>0</v>
      </c>
      <c r="AE1143" s="53">
        <f t="shared" si="476"/>
        <v>0</v>
      </c>
      <c r="AF1143" s="73"/>
      <c r="AK1143" s="21">
        <f t="shared" ca="1" si="455"/>
        <v>0</v>
      </c>
    </row>
    <row r="1144" spans="1:37" hidden="1">
      <c r="A1144" s="137">
        <f>A1145</f>
        <v>3</v>
      </c>
      <c r="B1144" s="136"/>
      <c r="C1144" s="121"/>
      <c r="D1144" s="131"/>
      <c r="E1144" s="117"/>
      <c r="F1144" s="117"/>
      <c r="G1144" s="117"/>
      <c r="H1144" s="117"/>
      <c r="I1144" s="117"/>
      <c r="J1144" s="117"/>
      <c r="K1144" s="117"/>
      <c r="L1144" s="117"/>
      <c r="M1144" s="117"/>
      <c r="N1144" s="117"/>
      <c r="O1144" s="117"/>
      <c r="P1144" s="117"/>
      <c r="Q1144" s="117"/>
      <c r="R1144" s="117"/>
      <c r="S1144" s="117"/>
      <c r="T1144" s="117"/>
      <c r="U1144" s="117"/>
      <c r="V1144" s="117"/>
      <c r="W1144" s="117"/>
      <c r="X1144" s="117"/>
      <c r="Y1144" s="117"/>
      <c r="Z1144" s="117"/>
      <c r="AA1144" s="117"/>
      <c r="AB1144" s="117"/>
      <c r="AC1144" s="117"/>
      <c r="AD1144" s="117"/>
      <c r="AE1144" s="117"/>
      <c r="AF1144" s="73"/>
      <c r="AK1144" s="21">
        <f t="shared" ca="1" si="455"/>
        <v>0</v>
      </c>
    </row>
    <row r="1145" spans="1:37" hidden="1">
      <c r="A1145" s="137">
        <f>A1146</f>
        <v>3</v>
      </c>
      <c r="B1145" s="136"/>
      <c r="C1145" s="139" t="s">
        <v>273</v>
      </c>
      <c r="D1145" s="131"/>
      <c r="E1145" s="117"/>
      <c r="F1145" s="117"/>
      <c r="G1145" s="117"/>
      <c r="H1145" s="117"/>
      <c r="I1145" s="117"/>
      <c r="J1145" s="117"/>
      <c r="K1145" s="117"/>
      <c r="L1145" s="117"/>
      <c r="M1145" s="117"/>
      <c r="N1145" s="117"/>
      <c r="O1145" s="117"/>
      <c r="P1145" s="117"/>
      <c r="Q1145" s="117"/>
      <c r="R1145" s="117"/>
      <c r="S1145" s="117"/>
      <c r="T1145" s="117"/>
      <c r="U1145" s="117"/>
      <c r="V1145" s="117"/>
      <c r="W1145" s="117"/>
      <c r="X1145" s="117"/>
      <c r="Y1145" s="117"/>
      <c r="Z1145" s="117"/>
      <c r="AA1145" s="117"/>
      <c r="AB1145" s="117"/>
      <c r="AC1145" s="117"/>
      <c r="AD1145" s="117"/>
      <c r="AE1145" s="117"/>
      <c r="AF1145" s="73"/>
      <c r="AK1145" s="21">
        <f t="shared" ca="1" si="455"/>
        <v>0</v>
      </c>
    </row>
    <row r="1146" spans="1:37" hidden="1">
      <c r="A1146" s="54">
        <f t="shared" ref="A1146:A1174" si="477">IF(MAX(E1146:AF1146)=0,IF(MIN(E1146:AF1146)=0,3,2),2)</f>
        <v>3</v>
      </c>
      <c r="B1146" s="56"/>
      <c r="C1146" s="71" t="s">
        <v>115</v>
      </c>
      <c r="D1146" s="72"/>
      <c r="E1146" s="53">
        <f t="shared" ref="E1146:AE1146" si="478">SUBTOTAL(9,E1147:E1174)</f>
        <v>0</v>
      </c>
      <c r="F1146" s="53">
        <f t="shared" si="478"/>
        <v>0</v>
      </c>
      <c r="G1146" s="53">
        <f t="shared" si="478"/>
        <v>0</v>
      </c>
      <c r="H1146" s="53">
        <f t="shared" si="478"/>
        <v>0</v>
      </c>
      <c r="I1146" s="53">
        <f t="shared" si="478"/>
        <v>0</v>
      </c>
      <c r="J1146" s="53">
        <f t="shared" si="478"/>
        <v>0</v>
      </c>
      <c r="K1146" s="53">
        <f t="shared" si="478"/>
        <v>0</v>
      </c>
      <c r="L1146" s="53">
        <f t="shared" si="478"/>
        <v>0</v>
      </c>
      <c r="M1146" s="53">
        <f t="shared" si="478"/>
        <v>0</v>
      </c>
      <c r="N1146" s="53">
        <f t="shared" si="478"/>
        <v>0</v>
      </c>
      <c r="O1146" s="53">
        <f t="shared" si="478"/>
        <v>0</v>
      </c>
      <c r="P1146" s="53">
        <f t="shared" si="478"/>
        <v>0</v>
      </c>
      <c r="Q1146" s="53">
        <f t="shared" si="478"/>
        <v>0</v>
      </c>
      <c r="R1146" s="53">
        <f t="shared" si="478"/>
        <v>0</v>
      </c>
      <c r="S1146" s="53">
        <f t="shared" si="478"/>
        <v>0</v>
      </c>
      <c r="T1146" s="53">
        <f t="shared" si="478"/>
        <v>0</v>
      </c>
      <c r="U1146" s="53">
        <f t="shared" si="478"/>
        <v>0</v>
      </c>
      <c r="V1146" s="53">
        <f t="shared" si="478"/>
        <v>0</v>
      </c>
      <c r="W1146" s="53">
        <f t="shared" si="478"/>
        <v>0</v>
      </c>
      <c r="X1146" s="53">
        <f t="shared" si="478"/>
        <v>0</v>
      </c>
      <c r="Y1146" s="53">
        <f t="shared" si="478"/>
        <v>0</v>
      </c>
      <c r="Z1146" s="53">
        <f t="shared" si="478"/>
        <v>0</v>
      </c>
      <c r="AA1146" s="53">
        <f t="shared" si="478"/>
        <v>0</v>
      </c>
      <c r="AB1146" s="53">
        <f t="shared" si="478"/>
        <v>0</v>
      </c>
      <c r="AC1146" s="53">
        <f t="shared" si="478"/>
        <v>0</v>
      </c>
      <c r="AD1146" s="53">
        <f t="shared" si="478"/>
        <v>0</v>
      </c>
      <c r="AE1146" s="53">
        <f t="shared" si="478"/>
        <v>0</v>
      </c>
      <c r="AF1146" s="73"/>
      <c r="AK1146" s="21">
        <f t="shared" ca="1" si="455"/>
        <v>0</v>
      </c>
    </row>
    <row r="1147" spans="1:37" hidden="1">
      <c r="A1147" s="54">
        <f t="shared" si="477"/>
        <v>3</v>
      </c>
      <c r="B1147" s="56" t="s">
        <v>116</v>
      </c>
      <c r="C1147" s="74" t="s">
        <v>117</v>
      </c>
      <c r="D1147" s="72"/>
      <c r="E1147" s="53">
        <f t="shared" ref="E1147:AE1147" si="479">SUBTOTAL(9,E1148:E1165)</f>
        <v>0</v>
      </c>
      <c r="F1147" s="53">
        <f t="shared" si="479"/>
        <v>0</v>
      </c>
      <c r="G1147" s="53">
        <f t="shared" si="479"/>
        <v>0</v>
      </c>
      <c r="H1147" s="53">
        <f t="shared" si="479"/>
        <v>0</v>
      </c>
      <c r="I1147" s="53">
        <f t="shared" si="479"/>
        <v>0</v>
      </c>
      <c r="J1147" s="53">
        <f t="shared" si="479"/>
        <v>0</v>
      </c>
      <c r="K1147" s="53">
        <f t="shared" si="479"/>
        <v>0</v>
      </c>
      <c r="L1147" s="53">
        <f t="shared" si="479"/>
        <v>0</v>
      </c>
      <c r="M1147" s="53">
        <f t="shared" si="479"/>
        <v>0</v>
      </c>
      <c r="N1147" s="53">
        <f t="shared" si="479"/>
        <v>0</v>
      </c>
      <c r="O1147" s="53">
        <f t="shared" si="479"/>
        <v>0</v>
      </c>
      <c r="P1147" s="53">
        <f t="shared" si="479"/>
        <v>0</v>
      </c>
      <c r="Q1147" s="53">
        <f t="shared" si="479"/>
        <v>0</v>
      </c>
      <c r="R1147" s="53">
        <f t="shared" si="479"/>
        <v>0</v>
      </c>
      <c r="S1147" s="53">
        <f t="shared" si="479"/>
        <v>0</v>
      </c>
      <c r="T1147" s="53">
        <f t="shared" si="479"/>
        <v>0</v>
      </c>
      <c r="U1147" s="53">
        <f t="shared" si="479"/>
        <v>0</v>
      </c>
      <c r="V1147" s="53">
        <f t="shared" si="479"/>
        <v>0</v>
      </c>
      <c r="W1147" s="53">
        <f t="shared" si="479"/>
        <v>0</v>
      </c>
      <c r="X1147" s="53">
        <f t="shared" si="479"/>
        <v>0</v>
      </c>
      <c r="Y1147" s="53">
        <f t="shared" si="479"/>
        <v>0</v>
      </c>
      <c r="Z1147" s="53">
        <f t="shared" si="479"/>
        <v>0</v>
      </c>
      <c r="AA1147" s="53">
        <f t="shared" si="479"/>
        <v>0</v>
      </c>
      <c r="AB1147" s="53">
        <f t="shared" si="479"/>
        <v>0</v>
      </c>
      <c r="AC1147" s="53">
        <f t="shared" si="479"/>
        <v>0</v>
      </c>
      <c r="AD1147" s="53">
        <f t="shared" si="479"/>
        <v>0</v>
      </c>
      <c r="AE1147" s="53">
        <f t="shared" si="479"/>
        <v>0</v>
      </c>
      <c r="AF1147" s="73"/>
      <c r="AK1147" s="21">
        <f t="shared" ca="1" si="455"/>
        <v>0</v>
      </c>
    </row>
    <row r="1148" spans="1:37" hidden="1">
      <c r="A1148" s="54">
        <f t="shared" si="477"/>
        <v>3</v>
      </c>
      <c r="B1148" s="59"/>
      <c r="C1148" s="84" t="s">
        <v>291</v>
      </c>
      <c r="D1148" s="72"/>
      <c r="E1148" s="53">
        <f t="shared" ref="E1148:AE1148" si="480">SUBTOTAL(9,E1149:E1158)</f>
        <v>0</v>
      </c>
      <c r="F1148" s="53">
        <f t="shared" si="480"/>
        <v>0</v>
      </c>
      <c r="G1148" s="53">
        <f t="shared" si="480"/>
        <v>0</v>
      </c>
      <c r="H1148" s="53">
        <f t="shared" si="480"/>
        <v>0</v>
      </c>
      <c r="I1148" s="53">
        <f t="shared" si="480"/>
        <v>0</v>
      </c>
      <c r="J1148" s="53">
        <f t="shared" si="480"/>
        <v>0</v>
      </c>
      <c r="K1148" s="53">
        <f t="shared" si="480"/>
        <v>0</v>
      </c>
      <c r="L1148" s="53">
        <f t="shared" si="480"/>
        <v>0</v>
      </c>
      <c r="M1148" s="53">
        <f t="shared" si="480"/>
        <v>0</v>
      </c>
      <c r="N1148" s="53">
        <f t="shared" si="480"/>
        <v>0</v>
      </c>
      <c r="O1148" s="53">
        <f t="shared" si="480"/>
        <v>0</v>
      </c>
      <c r="P1148" s="53">
        <f t="shared" si="480"/>
        <v>0</v>
      </c>
      <c r="Q1148" s="53">
        <f t="shared" si="480"/>
        <v>0</v>
      </c>
      <c r="R1148" s="53">
        <f t="shared" si="480"/>
        <v>0</v>
      </c>
      <c r="S1148" s="53">
        <f t="shared" si="480"/>
        <v>0</v>
      </c>
      <c r="T1148" s="53">
        <f t="shared" si="480"/>
        <v>0</v>
      </c>
      <c r="U1148" s="53">
        <f t="shared" si="480"/>
        <v>0</v>
      </c>
      <c r="V1148" s="53">
        <f t="shared" si="480"/>
        <v>0</v>
      </c>
      <c r="W1148" s="53">
        <f t="shared" si="480"/>
        <v>0</v>
      </c>
      <c r="X1148" s="53">
        <f t="shared" si="480"/>
        <v>0</v>
      </c>
      <c r="Y1148" s="53">
        <f t="shared" si="480"/>
        <v>0</v>
      </c>
      <c r="Z1148" s="53">
        <f t="shared" si="480"/>
        <v>0</v>
      </c>
      <c r="AA1148" s="53">
        <f t="shared" si="480"/>
        <v>0</v>
      </c>
      <c r="AB1148" s="53">
        <f t="shared" si="480"/>
        <v>0</v>
      </c>
      <c r="AC1148" s="53">
        <f t="shared" si="480"/>
        <v>0</v>
      </c>
      <c r="AD1148" s="53">
        <f t="shared" si="480"/>
        <v>0</v>
      </c>
      <c r="AE1148" s="53">
        <f t="shared" si="480"/>
        <v>0</v>
      </c>
      <c r="AF1148" s="73"/>
      <c r="AK1148" s="21">
        <f t="shared" ca="1" si="455"/>
        <v>0</v>
      </c>
    </row>
    <row r="1149" spans="1:37" ht="25.5" hidden="1">
      <c r="A1149" s="54">
        <f t="shared" si="477"/>
        <v>3</v>
      </c>
      <c r="B1149" s="75"/>
      <c r="C1149" s="77" t="s">
        <v>118</v>
      </c>
      <c r="D1149" s="76" t="s">
        <v>53</v>
      </c>
      <c r="E1149" s="53">
        <f t="shared" ref="E1149:AE1149" si="481">SUBTOTAL(9,E1150:E1151)</f>
        <v>0</v>
      </c>
      <c r="F1149" s="53">
        <f t="shared" si="481"/>
        <v>0</v>
      </c>
      <c r="G1149" s="53">
        <f t="shared" si="481"/>
        <v>0</v>
      </c>
      <c r="H1149" s="53">
        <f t="shared" si="481"/>
        <v>0</v>
      </c>
      <c r="I1149" s="53">
        <f t="shared" si="481"/>
        <v>0</v>
      </c>
      <c r="J1149" s="53">
        <f t="shared" si="481"/>
        <v>0</v>
      </c>
      <c r="K1149" s="53">
        <f t="shared" si="481"/>
        <v>0</v>
      </c>
      <c r="L1149" s="53">
        <f t="shared" si="481"/>
        <v>0</v>
      </c>
      <c r="M1149" s="53">
        <f t="shared" si="481"/>
        <v>0</v>
      </c>
      <c r="N1149" s="53">
        <f t="shared" si="481"/>
        <v>0</v>
      </c>
      <c r="O1149" s="53">
        <f t="shared" si="481"/>
        <v>0</v>
      </c>
      <c r="P1149" s="53">
        <f t="shared" si="481"/>
        <v>0</v>
      </c>
      <c r="Q1149" s="53">
        <f t="shared" si="481"/>
        <v>0</v>
      </c>
      <c r="R1149" s="53">
        <f t="shared" si="481"/>
        <v>0</v>
      </c>
      <c r="S1149" s="53">
        <f t="shared" si="481"/>
        <v>0</v>
      </c>
      <c r="T1149" s="53">
        <f t="shared" si="481"/>
        <v>0</v>
      </c>
      <c r="U1149" s="53">
        <f t="shared" si="481"/>
        <v>0</v>
      </c>
      <c r="V1149" s="53">
        <f t="shared" si="481"/>
        <v>0</v>
      </c>
      <c r="W1149" s="53">
        <f t="shared" si="481"/>
        <v>0</v>
      </c>
      <c r="X1149" s="53">
        <f t="shared" si="481"/>
        <v>0</v>
      </c>
      <c r="Y1149" s="53">
        <f t="shared" si="481"/>
        <v>0</v>
      </c>
      <c r="Z1149" s="53">
        <f t="shared" si="481"/>
        <v>0</v>
      </c>
      <c r="AA1149" s="53">
        <f t="shared" si="481"/>
        <v>0</v>
      </c>
      <c r="AB1149" s="53">
        <f t="shared" si="481"/>
        <v>0</v>
      </c>
      <c r="AC1149" s="53">
        <f t="shared" si="481"/>
        <v>0</v>
      </c>
      <c r="AD1149" s="53">
        <f t="shared" si="481"/>
        <v>0</v>
      </c>
      <c r="AE1149" s="53">
        <f t="shared" si="481"/>
        <v>0</v>
      </c>
      <c r="AF1149" s="73"/>
      <c r="AK1149" s="21">
        <f t="shared" ca="1" si="455"/>
        <v>0</v>
      </c>
    </row>
    <row r="1150" spans="1:37" ht="25.5" hidden="1">
      <c r="A1150" s="54">
        <f t="shared" si="477"/>
        <v>3</v>
      </c>
      <c r="B1150" s="75"/>
      <c r="C1150" s="155" t="s">
        <v>283</v>
      </c>
      <c r="D1150" s="76" t="s">
        <v>284</v>
      </c>
      <c r="E1150" s="57">
        <f>F1150+Y1150</f>
        <v>0</v>
      </c>
      <c r="F1150" s="57">
        <f>SUM(G1150:X1150)</f>
        <v>0</v>
      </c>
      <c r="G1150" s="58"/>
      <c r="H1150" s="58"/>
      <c r="I1150" s="58"/>
      <c r="J1150" s="58"/>
      <c r="K1150" s="58"/>
      <c r="L1150" s="58"/>
      <c r="M1150" s="58"/>
      <c r="N1150" s="58"/>
      <c r="O1150" s="58"/>
      <c r="P1150" s="58"/>
      <c r="Q1150" s="58"/>
      <c r="R1150" s="58"/>
      <c r="S1150" s="58"/>
      <c r="T1150" s="58"/>
      <c r="U1150" s="58"/>
      <c r="V1150" s="58"/>
      <c r="W1150" s="58"/>
      <c r="X1150" s="58"/>
      <c r="Y1150" s="57">
        <f>SUM(Z1150:AE1150)</f>
        <v>0</v>
      </c>
      <c r="Z1150" s="58"/>
      <c r="AA1150" s="58"/>
      <c r="AB1150" s="58"/>
      <c r="AC1150" s="58"/>
      <c r="AD1150" s="58"/>
      <c r="AE1150" s="58"/>
      <c r="AF1150" s="73"/>
      <c r="AK1150" s="21">
        <f t="shared" ca="1" si="455"/>
        <v>1</v>
      </c>
    </row>
    <row r="1151" spans="1:37" ht="25.5" hidden="1">
      <c r="A1151" s="54">
        <f t="shared" si="477"/>
        <v>3</v>
      </c>
      <c r="B1151" s="75"/>
      <c r="C1151" s="155" t="s">
        <v>285</v>
      </c>
      <c r="D1151" s="76" t="s">
        <v>286</v>
      </c>
      <c r="E1151" s="57">
        <f>F1151+Y1151</f>
        <v>0</v>
      </c>
      <c r="F1151" s="57">
        <f>SUM(G1151:X1151)</f>
        <v>0</v>
      </c>
      <c r="G1151" s="58"/>
      <c r="H1151" s="58"/>
      <c r="I1151" s="58"/>
      <c r="J1151" s="58"/>
      <c r="K1151" s="58"/>
      <c r="L1151" s="58"/>
      <c r="M1151" s="58"/>
      <c r="N1151" s="58"/>
      <c r="O1151" s="58"/>
      <c r="P1151" s="58"/>
      <c r="Q1151" s="58"/>
      <c r="R1151" s="58"/>
      <c r="S1151" s="58"/>
      <c r="T1151" s="58"/>
      <c r="U1151" s="58"/>
      <c r="V1151" s="58"/>
      <c r="W1151" s="58"/>
      <c r="X1151" s="58"/>
      <c r="Y1151" s="57">
        <f>SUM(Z1151:AE1151)</f>
        <v>0</v>
      </c>
      <c r="Z1151" s="58"/>
      <c r="AA1151" s="58"/>
      <c r="AB1151" s="58"/>
      <c r="AC1151" s="58"/>
      <c r="AD1151" s="58"/>
      <c r="AE1151" s="58"/>
      <c r="AF1151" s="73"/>
      <c r="AK1151" s="21">
        <f t="shared" ref="AK1151:AK1214" ca="1" si="482">IF(CELL("protect",AC1151),0,1)</f>
        <v>1</v>
      </c>
    </row>
    <row r="1152" spans="1:37" hidden="1">
      <c r="A1152" s="54">
        <f t="shared" si="477"/>
        <v>3</v>
      </c>
      <c r="B1152" s="78"/>
      <c r="C1152" s="156" t="s">
        <v>119</v>
      </c>
      <c r="D1152" s="79" t="s">
        <v>55</v>
      </c>
      <c r="E1152" s="57">
        <f>F1152+Y1152</f>
        <v>0</v>
      </c>
      <c r="F1152" s="57">
        <f>SUM(G1152:X1152)</f>
        <v>0</v>
      </c>
      <c r="G1152" s="58"/>
      <c r="H1152" s="58"/>
      <c r="I1152" s="58"/>
      <c r="J1152" s="58"/>
      <c r="K1152" s="58"/>
      <c r="L1152" s="58"/>
      <c r="M1152" s="58"/>
      <c r="N1152" s="58"/>
      <c r="O1152" s="58"/>
      <c r="P1152" s="58"/>
      <c r="Q1152" s="58"/>
      <c r="R1152" s="58"/>
      <c r="S1152" s="58"/>
      <c r="T1152" s="58"/>
      <c r="U1152" s="58"/>
      <c r="V1152" s="58"/>
      <c r="W1152" s="58"/>
      <c r="X1152" s="58"/>
      <c r="Y1152" s="57">
        <f>SUM(Z1152:AE1152)</f>
        <v>0</v>
      </c>
      <c r="Z1152" s="58"/>
      <c r="AA1152" s="58"/>
      <c r="AB1152" s="58"/>
      <c r="AC1152" s="58"/>
      <c r="AD1152" s="58"/>
      <c r="AE1152" s="58"/>
      <c r="AF1152" s="73"/>
      <c r="AK1152" s="21">
        <f t="shared" ca="1" si="482"/>
        <v>1</v>
      </c>
    </row>
    <row r="1153" spans="1:37" hidden="1">
      <c r="A1153" s="54">
        <f t="shared" si="477"/>
        <v>3</v>
      </c>
      <c r="B1153" s="78"/>
      <c r="C1153" s="77" t="s">
        <v>287</v>
      </c>
      <c r="D1153" s="80" t="s">
        <v>288</v>
      </c>
      <c r="E1153" s="53">
        <f t="shared" ref="E1153:AE1153" si="483">SUBTOTAL(9,E1154:E1157)</f>
        <v>0</v>
      </c>
      <c r="F1153" s="53">
        <f t="shared" si="483"/>
        <v>0</v>
      </c>
      <c r="G1153" s="53">
        <f t="shared" si="483"/>
        <v>0</v>
      </c>
      <c r="H1153" s="53">
        <f t="shared" si="483"/>
        <v>0</v>
      </c>
      <c r="I1153" s="53">
        <f t="shared" si="483"/>
        <v>0</v>
      </c>
      <c r="J1153" s="53">
        <f t="shared" si="483"/>
        <v>0</v>
      </c>
      <c r="K1153" s="53">
        <f t="shared" si="483"/>
        <v>0</v>
      </c>
      <c r="L1153" s="53">
        <f t="shared" si="483"/>
        <v>0</v>
      </c>
      <c r="M1153" s="53">
        <f t="shared" si="483"/>
        <v>0</v>
      </c>
      <c r="N1153" s="53">
        <f t="shared" si="483"/>
        <v>0</v>
      </c>
      <c r="O1153" s="53">
        <f t="shared" si="483"/>
        <v>0</v>
      </c>
      <c r="P1153" s="53">
        <f t="shared" si="483"/>
        <v>0</v>
      </c>
      <c r="Q1153" s="53">
        <f t="shared" si="483"/>
        <v>0</v>
      </c>
      <c r="R1153" s="53">
        <f t="shared" si="483"/>
        <v>0</v>
      </c>
      <c r="S1153" s="53">
        <f t="shared" si="483"/>
        <v>0</v>
      </c>
      <c r="T1153" s="53">
        <f t="shared" si="483"/>
        <v>0</v>
      </c>
      <c r="U1153" s="53">
        <f t="shared" si="483"/>
        <v>0</v>
      </c>
      <c r="V1153" s="53">
        <f t="shared" si="483"/>
        <v>0</v>
      </c>
      <c r="W1153" s="53">
        <f t="shared" si="483"/>
        <v>0</v>
      </c>
      <c r="X1153" s="53">
        <f t="shared" si="483"/>
        <v>0</v>
      </c>
      <c r="Y1153" s="53">
        <f t="shared" si="483"/>
        <v>0</v>
      </c>
      <c r="Z1153" s="53">
        <f t="shared" si="483"/>
        <v>0</v>
      </c>
      <c r="AA1153" s="53">
        <f t="shared" si="483"/>
        <v>0</v>
      </c>
      <c r="AB1153" s="53">
        <f t="shared" si="483"/>
        <v>0</v>
      </c>
      <c r="AC1153" s="53">
        <f t="shared" si="483"/>
        <v>0</v>
      </c>
      <c r="AD1153" s="53">
        <f t="shared" si="483"/>
        <v>0</v>
      </c>
      <c r="AE1153" s="53">
        <f t="shared" si="483"/>
        <v>0</v>
      </c>
      <c r="AF1153" s="73"/>
      <c r="AK1153" s="21">
        <f t="shared" ca="1" si="482"/>
        <v>0</v>
      </c>
    </row>
    <row r="1154" spans="1:37" ht="25.5" hidden="1">
      <c r="A1154" s="54">
        <f t="shared" si="477"/>
        <v>3</v>
      </c>
      <c r="B1154" s="78"/>
      <c r="C1154" s="157" t="s">
        <v>121</v>
      </c>
      <c r="D1154" s="80" t="s">
        <v>122</v>
      </c>
      <c r="E1154" s="57">
        <f t="shared" ref="E1154:E1165" si="484">F1154+Y1154</f>
        <v>0</v>
      </c>
      <c r="F1154" s="57">
        <f t="shared" ref="F1154:F1165" si="485">SUM(G1154:X1154)</f>
        <v>0</v>
      </c>
      <c r="G1154" s="58"/>
      <c r="H1154" s="58"/>
      <c r="I1154" s="58"/>
      <c r="J1154" s="58"/>
      <c r="K1154" s="58"/>
      <c r="L1154" s="58"/>
      <c r="M1154" s="58"/>
      <c r="N1154" s="58"/>
      <c r="O1154" s="58"/>
      <c r="P1154" s="58"/>
      <c r="Q1154" s="58"/>
      <c r="R1154" s="58"/>
      <c r="S1154" s="58"/>
      <c r="T1154" s="58"/>
      <c r="U1154" s="58"/>
      <c r="V1154" s="58"/>
      <c r="W1154" s="58"/>
      <c r="X1154" s="58"/>
      <c r="Y1154" s="57">
        <f t="shared" ref="Y1154:Y1165" si="486">SUM(Z1154:AE1154)</f>
        <v>0</v>
      </c>
      <c r="Z1154" s="58"/>
      <c r="AA1154" s="58"/>
      <c r="AB1154" s="58"/>
      <c r="AC1154" s="58"/>
      <c r="AD1154" s="58"/>
      <c r="AE1154" s="58"/>
      <c r="AF1154" s="73"/>
      <c r="AK1154" s="21">
        <f t="shared" ca="1" si="482"/>
        <v>1</v>
      </c>
    </row>
    <row r="1155" spans="1:37" hidden="1">
      <c r="A1155" s="54">
        <f t="shared" si="477"/>
        <v>3</v>
      </c>
      <c r="B1155" s="78"/>
      <c r="C1155" s="155" t="s">
        <v>125</v>
      </c>
      <c r="D1155" s="80" t="s">
        <v>126</v>
      </c>
      <c r="E1155" s="57">
        <f t="shared" si="484"/>
        <v>0</v>
      </c>
      <c r="F1155" s="57">
        <f t="shared" si="485"/>
        <v>0</v>
      </c>
      <c r="G1155" s="58"/>
      <c r="H1155" s="58"/>
      <c r="I1155" s="58"/>
      <c r="J1155" s="58"/>
      <c r="K1155" s="58"/>
      <c r="L1155" s="58"/>
      <c r="M1155" s="58"/>
      <c r="N1155" s="58"/>
      <c r="O1155" s="58"/>
      <c r="P1155" s="58"/>
      <c r="Q1155" s="58"/>
      <c r="R1155" s="58"/>
      <c r="S1155" s="58"/>
      <c r="T1155" s="58"/>
      <c r="U1155" s="58"/>
      <c r="V1155" s="58"/>
      <c r="W1155" s="58"/>
      <c r="X1155" s="58"/>
      <c r="Y1155" s="57">
        <f t="shared" si="486"/>
        <v>0</v>
      </c>
      <c r="Z1155" s="58"/>
      <c r="AA1155" s="58"/>
      <c r="AB1155" s="58"/>
      <c r="AC1155" s="58"/>
      <c r="AD1155" s="58"/>
      <c r="AE1155" s="58"/>
      <c r="AF1155" s="73"/>
      <c r="AK1155" s="21">
        <f t="shared" ca="1" si="482"/>
        <v>1</v>
      </c>
    </row>
    <row r="1156" spans="1:37" hidden="1">
      <c r="A1156" s="54">
        <f t="shared" si="477"/>
        <v>3</v>
      </c>
      <c r="B1156" s="78"/>
      <c r="C1156" s="155" t="s">
        <v>472</v>
      </c>
      <c r="D1156" s="80" t="s">
        <v>127</v>
      </c>
      <c r="E1156" s="57">
        <f t="shared" si="484"/>
        <v>0</v>
      </c>
      <c r="F1156" s="57">
        <f t="shared" si="485"/>
        <v>0</v>
      </c>
      <c r="G1156" s="58"/>
      <c r="H1156" s="58"/>
      <c r="I1156" s="58"/>
      <c r="J1156" s="58"/>
      <c r="K1156" s="58"/>
      <c r="L1156" s="58"/>
      <c r="M1156" s="58"/>
      <c r="N1156" s="58"/>
      <c r="O1156" s="58"/>
      <c r="P1156" s="58"/>
      <c r="Q1156" s="58"/>
      <c r="R1156" s="58"/>
      <c r="S1156" s="58"/>
      <c r="T1156" s="58"/>
      <c r="U1156" s="58"/>
      <c r="V1156" s="58"/>
      <c r="W1156" s="58"/>
      <c r="X1156" s="58"/>
      <c r="Y1156" s="57">
        <f t="shared" si="486"/>
        <v>0</v>
      </c>
      <c r="Z1156" s="58"/>
      <c r="AA1156" s="58"/>
      <c r="AB1156" s="58"/>
      <c r="AC1156" s="58"/>
      <c r="AD1156" s="58"/>
      <c r="AE1156" s="58"/>
      <c r="AF1156" s="73"/>
      <c r="AK1156" s="21">
        <f t="shared" ca="1" si="482"/>
        <v>1</v>
      </c>
    </row>
    <row r="1157" spans="1:37" ht="25.5" hidden="1">
      <c r="A1157" s="54">
        <f t="shared" si="477"/>
        <v>3</v>
      </c>
      <c r="B1157" s="78"/>
      <c r="C1157" s="155" t="s">
        <v>128</v>
      </c>
      <c r="D1157" s="80" t="s">
        <v>129</v>
      </c>
      <c r="E1157" s="57">
        <f t="shared" si="484"/>
        <v>0</v>
      </c>
      <c r="F1157" s="57">
        <f t="shared" si="485"/>
        <v>0</v>
      </c>
      <c r="G1157" s="58"/>
      <c r="H1157" s="58"/>
      <c r="I1157" s="58"/>
      <c r="J1157" s="58"/>
      <c r="K1157" s="58"/>
      <c r="L1157" s="58"/>
      <c r="M1157" s="58"/>
      <c r="N1157" s="58"/>
      <c r="O1157" s="58"/>
      <c r="P1157" s="58"/>
      <c r="Q1157" s="58"/>
      <c r="R1157" s="58"/>
      <c r="S1157" s="58"/>
      <c r="T1157" s="58"/>
      <c r="U1157" s="58"/>
      <c r="V1157" s="58"/>
      <c r="W1157" s="58"/>
      <c r="X1157" s="58"/>
      <c r="Y1157" s="57">
        <f t="shared" si="486"/>
        <v>0</v>
      </c>
      <c r="Z1157" s="58"/>
      <c r="AA1157" s="58"/>
      <c r="AB1157" s="58"/>
      <c r="AC1157" s="58"/>
      <c r="AD1157" s="58"/>
      <c r="AE1157" s="58"/>
      <c r="AF1157" s="73"/>
      <c r="AK1157" s="21">
        <f t="shared" ca="1" si="482"/>
        <v>1</v>
      </c>
    </row>
    <row r="1158" spans="1:37" hidden="1">
      <c r="A1158" s="54">
        <f t="shared" si="477"/>
        <v>3</v>
      </c>
      <c r="B1158" s="78"/>
      <c r="C1158" s="81" t="s">
        <v>130</v>
      </c>
      <c r="D1158" s="80" t="s">
        <v>58</v>
      </c>
      <c r="E1158" s="57">
        <f t="shared" si="484"/>
        <v>0</v>
      </c>
      <c r="F1158" s="57">
        <f t="shared" si="485"/>
        <v>0</v>
      </c>
      <c r="G1158" s="58"/>
      <c r="H1158" s="58"/>
      <c r="I1158" s="58"/>
      <c r="J1158" s="58"/>
      <c r="K1158" s="58"/>
      <c r="L1158" s="58"/>
      <c r="M1158" s="58"/>
      <c r="N1158" s="58"/>
      <c r="O1158" s="58"/>
      <c r="P1158" s="58"/>
      <c r="Q1158" s="58"/>
      <c r="R1158" s="58"/>
      <c r="S1158" s="58"/>
      <c r="T1158" s="58"/>
      <c r="U1158" s="58"/>
      <c r="V1158" s="58"/>
      <c r="W1158" s="58"/>
      <c r="X1158" s="58"/>
      <c r="Y1158" s="57">
        <f t="shared" si="486"/>
        <v>0</v>
      </c>
      <c r="Z1158" s="58"/>
      <c r="AA1158" s="58"/>
      <c r="AB1158" s="58"/>
      <c r="AC1158" s="58"/>
      <c r="AD1158" s="58"/>
      <c r="AE1158" s="58"/>
      <c r="AF1158" s="73"/>
      <c r="AK1158" s="21">
        <f t="shared" ca="1" si="482"/>
        <v>1</v>
      </c>
    </row>
    <row r="1159" spans="1:37" hidden="1">
      <c r="A1159" s="54">
        <f t="shared" si="477"/>
        <v>3</v>
      </c>
      <c r="B1159" s="78"/>
      <c r="C1159" s="82" t="s">
        <v>131</v>
      </c>
      <c r="D1159" s="79" t="s">
        <v>60</v>
      </c>
      <c r="E1159" s="57">
        <f t="shared" si="484"/>
        <v>0</v>
      </c>
      <c r="F1159" s="57">
        <f t="shared" si="485"/>
        <v>0</v>
      </c>
      <c r="G1159" s="58"/>
      <c r="H1159" s="58"/>
      <c r="I1159" s="58"/>
      <c r="J1159" s="58"/>
      <c r="K1159" s="58"/>
      <c r="L1159" s="58"/>
      <c r="M1159" s="58"/>
      <c r="N1159" s="58"/>
      <c r="O1159" s="58"/>
      <c r="P1159" s="58"/>
      <c r="Q1159" s="58"/>
      <c r="R1159" s="58"/>
      <c r="S1159" s="58"/>
      <c r="T1159" s="58"/>
      <c r="U1159" s="58"/>
      <c r="V1159" s="58"/>
      <c r="W1159" s="58"/>
      <c r="X1159" s="58"/>
      <c r="Y1159" s="57">
        <f t="shared" si="486"/>
        <v>0</v>
      </c>
      <c r="Z1159" s="58"/>
      <c r="AA1159" s="58"/>
      <c r="AB1159" s="58"/>
      <c r="AC1159" s="58"/>
      <c r="AD1159" s="58"/>
      <c r="AE1159" s="58"/>
      <c r="AF1159" s="73"/>
      <c r="AK1159" s="21">
        <f t="shared" ca="1" si="482"/>
        <v>1</v>
      </c>
    </row>
    <row r="1160" spans="1:37" hidden="1">
      <c r="A1160" s="54">
        <f t="shared" si="477"/>
        <v>3</v>
      </c>
      <c r="B1160" s="78"/>
      <c r="C1160" s="82" t="s">
        <v>312</v>
      </c>
      <c r="D1160" s="79" t="s">
        <v>71</v>
      </c>
      <c r="E1160" s="57">
        <f t="shared" si="484"/>
        <v>0</v>
      </c>
      <c r="F1160" s="57">
        <f t="shared" si="485"/>
        <v>0</v>
      </c>
      <c r="G1160" s="58"/>
      <c r="H1160" s="58"/>
      <c r="I1160" s="58"/>
      <c r="J1160" s="58"/>
      <c r="K1160" s="58"/>
      <c r="L1160" s="58"/>
      <c r="M1160" s="58"/>
      <c r="N1160" s="58"/>
      <c r="O1160" s="58"/>
      <c r="P1160" s="58"/>
      <c r="Q1160" s="58"/>
      <c r="R1160" s="58"/>
      <c r="S1160" s="58"/>
      <c r="T1160" s="58"/>
      <c r="U1160" s="58"/>
      <c r="V1160" s="58"/>
      <c r="W1160" s="58"/>
      <c r="X1160" s="58"/>
      <c r="Y1160" s="57">
        <f t="shared" si="486"/>
        <v>0</v>
      </c>
      <c r="Z1160" s="58"/>
      <c r="AA1160" s="58"/>
      <c r="AB1160" s="58"/>
      <c r="AC1160" s="58"/>
      <c r="AD1160" s="58"/>
      <c r="AE1160" s="58"/>
      <c r="AF1160" s="73"/>
      <c r="AK1160" s="21">
        <f t="shared" ca="1" si="482"/>
        <v>1</v>
      </c>
    </row>
    <row r="1161" spans="1:37" hidden="1">
      <c r="A1161" s="54">
        <f t="shared" si="477"/>
        <v>3</v>
      </c>
      <c r="B1161" s="83"/>
      <c r="C1161" s="87" t="s">
        <v>137</v>
      </c>
      <c r="D1161" s="85" t="s">
        <v>99</v>
      </c>
      <c r="E1161" s="57">
        <f t="shared" si="484"/>
        <v>0</v>
      </c>
      <c r="F1161" s="57">
        <f t="shared" si="485"/>
        <v>0</v>
      </c>
      <c r="G1161" s="58"/>
      <c r="H1161" s="58"/>
      <c r="I1161" s="58"/>
      <c r="J1161" s="58"/>
      <c r="K1161" s="58"/>
      <c r="L1161" s="58"/>
      <c r="M1161" s="58"/>
      <c r="N1161" s="58"/>
      <c r="O1161" s="58"/>
      <c r="P1161" s="58"/>
      <c r="Q1161" s="58"/>
      <c r="R1161" s="58"/>
      <c r="S1161" s="58"/>
      <c r="T1161" s="58"/>
      <c r="U1161" s="58"/>
      <c r="V1161" s="58"/>
      <c r="W1161" s="58"/>
      <c r="X1161" s="58"/>
      <c r="Y1161" s="57">
        <f t="shared" si="486"/>
        <v>0</v>
      </c>
      <c r="Z1161" s="58"/>
      <c r="AA1161" s="58"/>
      <c r="AB1161" s="58"/>
      <c r="AC1161" s="58"/>
      <c r="AD1161" s="58"/>
      <c r="AE1161" s="58"/>
      <c r="AF1161" s="73"/>
      <c r="AK1161" s="21">
        <f t="shared" ca="1" si="482"/>
        <v>1</v>
      </c>
    </row>
    <row r="1162" spans="1:37" hidden="1">
      <c r="A1162" s="54">
        <f t="shared" si="477"/>
        <v>3</v>
      </c>
      <c r="B1162" s="59"/>
      <c r="C1162" s="84" t="s">
        <v>473</v>
      </c>
      <c r="D1162" s="72"/>
      <c r="E1162" s="53">
        <f t="shared" ref="E1162:AE1162" si="487">SUBTOTAL(9,E1163:E1164)</f>
        <v>0</v>
      </c>
      <c r="F1162" s="53">
        <f t="shared" si="487"/>
        <v>0</v>
      </c>
      <c r="G1162" s="53">
        <f t="shared" si="487"/>
        <v>0</v>
      </c>
      <c r="H1162" s="53">
        <f t="shared" si="487"/>
        <v>0</v>
      </c>
      <c r="I1162" s="53">
        <f t="shared" si="487"/>
        <v>0</v>
      </c>
      <c r="J1162" s="53">
        <f t="shared" si="487"/>
        <v>0</v>
      </c>
      <c r="K1162" s="53">
        <f t="shared" si="487"/>
        <v>0</v>
      </c>
      <c r="L1162" s="53">
        <f t="shared" si="487"/>
        <v>0</v>
      </c>
      <c r="M1162" s="53">
        <f t="shared" si="487"/>
        <v>0</v>
      </c>
      <c r="N1162" s="53">
        <f t="shared" si="487"/>
        <v>0</v>
      </c>
      <c r="O1162" s="53">
        <f t="shared" si="487"/>
        <v>0</v>
      </c>
      <c r="P1162" s="53">
        <f t="shared" si="487"/>
        <v>0</v>
      </c>
      <c r="Q1162" s="53">
        <f t="shared" si="487"/>
        <v>0</v>
      </c>
      <c r="R1162" s="53">
        <f t="shared" si="487"/>
        <v>0</v>
      </c>
      <c r="S1162" s="53">
        <f t="shared" si="487"/>
        <v>0</v>
      </c>
      <c r="T1162" s="53">
        <f t="shared" si="487"/>
        <v>0</v>
      </c>
      <c r="U1162" s="53">
        <f t="shared" si="487"/>
        <v>0</v>
      </c>
      <c r="V1162" s="53">
        <f t="shared" si="487"/>
        <v>0</v>
      </c>
      <c r="W1162" s="53">
        <f t="shared" si="487"/>
        <v>0</v>
      </c>
      <c r="X1162" s="53">
        <f t="shared" si="487"/>
        <v>0</v>
      </c>
      <c r="Y1162" s="53">
        <f t="shared" si="487"/>
        <v>0</v>
      </c>
      <c r="Z1162" s="53">
        <f t="shared" si="487"/>
        <v>0</v>
      </c>
      <c r="AA1162" s="53">
        <f t="shared" si="487"/>
        <v>0</v>
      </c>
      <c r="AB1162" s="53">
        <f t="shared" si="487"/>
        <v>0</v>
      </c>
      <c r="AC1162" s="53">
        <f t="shared" si="487"/>
        <v>0</v>
      </c>
      <c r="AD1162" s="53">
        <f t="shared" si="487"/>
        <v>0</v>
      </c>
      <c r="AE1162" s="53">
        <f t="shared" si="487"/>
        <v>0</v>
      </c>
      <c r="AF1162" s="73"/>
      <c r="AK1162" s="21">
        <f t="shared" ca="1" si="482"/>
        <v>0</v>
      </c>
    </row>
    <row r="1163" spans="1:37" hidden="1">
      <c r="A1163" s="54">
        <f t="shared" si="477"/>
        <v>3</v>
      </c>
      <c r="B1163" s="83"/>
      <c r="C1163" s="86" t="s">
        <v>474</v>
      </c>
      <c r="D1163" s="88" t="s">
        <v>140</v>
      </c>
      <c r="E1163" s="57">
        <f t="shared" si="484"/>
        <v>0</v>
      </c>
      <c r="F1163" s="57">
        <f t="shared" si="485"/>
        <v>0</v>
      </c>
      <c r="G1163" s="58"/>
      <c r="H1163" s="58"/>
      <c r="I1163" s="58"/>
      <c r="J1163" s="58"/>
      <c r="K1163" s="58"/>
      <c r="L1163" s="58"/>
      <c r="M1163" s="58"/>
      <c r="N1163" s="58"/>
      <c r="O1163" s="58"/>
      <c r="P1163" s="58"/>
      <c r="Q1163" s="58"/>
      <c r="R1163" s="58"/>
      <c r="S1163" s="58"/>
      <c r="T1163" s="58"/>
      <c r="U1163" s="58"/>
      <c r="V1163" s="58"/>
      <c r="W1163" s="58"/>
      <c r="X1163" s="58"/>
      <c r="Y1163" s="57">
        <f t="shared" si="486"/>
        <v>0</v>
      </c>
      <c r="Z1163" s="58"/>
      <c r="AA1163" s="58"/>
      <c r="AB1163" s="58"/>
      <c r="AC1163" s="58"/>
      <c r="AD1163" s="58"/>
      <c r="AE1163" s="58"/>
      <c r="AF1163" s="73"/>
      <c r="AK1163" s="21">
        <f t="shared" ca="1" si="482"/>
        <v>1</v>
      </c>
    </row>
    <row r="1164" spans="1:37" ht="25.5" hidden="1">
      <c r="A1164" s="54">
        <f t="shared" si="477"/>
        <v>3</v>
      </c>
      <c r="B1164" s="83"/>
      <c r="C1164" s="86" t="s">
        <v>476</v>
      </c>
      <c r="D1164" s="85" t="s">
        <v>112</v>
      </c>
      <c r="E1164" s="57">
        <f t="shared" si="484"/>
        <v>0</v>
      </c>
      <c r="F1164" s="57">
        <f t="shared" si="485"/>
        <v>0</v>
      </c>
      <c r="G1164" s="58"/>
      <c r="H1164" s="58"/>
      <c r="I1164" s="58"/>
      <c r="J1164" s="58"/>
      <c r="K1164" s="58"/>
      <c r="L1164" s="58"/>
      <c r="M1164" s="58"/>
      <c r="N1164" s="58"/>
      <c r="O1164" s="58"/>
      <c r="P1164" s="58"/>
      <c r="Q1164" s="58"/>
      <c r="R1164" s="58"/>
      <c r="S1164" s="58"/>
      <c r="T1164" s="58"/>
      <c r="U1164" s="58"/>
      <c r="V1164" s="58"/>
      <c r="W1164" s="58"/>
      <c r="X1164" s="58"/>
      <c r="Y1164" s="57">
        <f t="shared" si="486"/>
        <v>0</v>
      </c>
      <c r="Z1164" s="58"/>
      <c r="AA1164" s="58"/>
      <c r="AB1164" s="58"/>
      <c r="AC1164" s="58"/>
      <c r="AD1164" s="58"/>
      <c r="AE1164" s="58"/>
      <c r="AF1164" s="73"/>
      <c r="AK1164" s="21">
        <f t="shared" ca="1" si="482"/>
        <v>1</v>
      </c>
    </row>
    <row r="1165" spans="1:37" ht="25.5" hidden="1">
      <c r="A1165" s="54">
        <f t="shared" si="477"/>
        <v>3</v>
      </c>
      <c r="B1165" s="83"/>
      <c r="C1165" s="84" t="s">
        <v>142</v>
      </c>
      <c r="D1165" s="85" t="s">
        <v>113</v>
      </c>
      <c r="E1165" s="57">
        <f t="shared" si="484"/>
        <v>0</v>
      </c>
      <c r="F1165" s="57">
        <f t="shared" si="485"/>
        <v>0</v>
      </c>
      <c r="G1165" s="58"/>
      <c r="H1165" s="58"/>
      <c r="I1165" s="58"/>
      <c r="J1165" s="58"/>
      <c r="K1165" s="58"/>
      <c r="L1165" s="58"/>
      <c r="M1165" s="58"/>
      <c r="N1165" s="58"/>
      <c r="O1165" s="58"/>
      <c r="P1165" s="58"/>
      <c r="Q1165" s="58"/>
      <c r="R1165" s="58"/>
      <c r="S1165" s="58"/>
      <c r="T1165" s="58"/>
      <c r="U1165" s="58"/>
      <c r="V1165" s="58"/>
      <c r="W1165" s="58"/>
      <c r="X1165" s="58"/>
      <c r="Y1165" s="57">
        <f t="shared" si="486"/>
        <v>0</v>
      </c>
      <c r="Z1165" s="58"/>
      <c r="AA1165" s="58"/>
      <c r="AB1165" s="58"/>
      <c r="AC1165" s="58"/>
      <c r="AD1165" s="58"/>
      <c r="AE1165" s="58"/>
      <c r="AF1165" s="73"/>
      <c r="AK1165" s="21">
        <f t="shared" ca="1" si="482"/>
        <v>1</v>
      </c>
    </row>
    <row r="1166" spans="1:37" hidden="1">
      <c r="A1166" s="54">
        <f t="shared" si="477"/>
        <v>3</v>
      </c>
      <c r="B1166" s="56" t="s">
        <v>74</v>
      </c>
      <c r="C1166" s="74" t="s">
        <v>313</v>
      </c>
      <c r="D1166" s="85" t="s">
        <v>143</v>
      </c>
      <c r="E1166" s="57">
        <f t="shared" ref="E1166:AE1166" si="488">SUBTOTAL(9,E1167:E1168)</f>
        <v>0</v>
      </c>
      <c r="F1166" s="57">
        <f t="shared" si="488"/>
        <v>0</v>
      </c>
      <c r="G1166" s="53">
        <f t="shared" si="488"/>
        <v>0</v>
      </c>
      <c r="H1166" s="53">
        <f t="shared" si="488"/>
        <v>0</v>
      </c>
      <c r="I1166" s="53">
        <f t="shared" si="488"/>
        <v>0</v>
      </c>
      <c r="J1166" s="53">
        <f t="shared" si="488"/>
        <v>0</v>
      </c>
      <c r="K1166" s="53">
        <f t="shared" si="488"/>
        <v>0</v>
      </c>
      <c r="L1166" s="53">
        <f t="shared" si="488"/>
        <v>0</v>
      </c>
      <c r="M1166" s="53">
        <f t="shared" si="488"/>
        <v>0</v>
      </c>
      <c r="N1166" s="53">
        <f t="shared" si="488"/>
        <v>0</v>
      </c>
      <c r="O1166" s="53">
        <f t="shared" si="488"/>
        <v>0</v>
      </c>
      <c r="P1166" s="53">
        <f t="shared" si="488"/>
        <v>0</v>
      </c>
      <c r="Q1166" s="53">
        <f t="shared" si="488"/>
        <v>0</v>
      </c>
      <c r="R1166" s="53">
        <f t="shared" si="488"/>
        <v>0</v>
      </c>
      <c r="S1166" s="53">
        <f t="shared" si="488"/>
        <v>0</v>
      </c>
      <c r="T1166" s="53">
        <f t="shared" si="488"/>
        <v>0</v>
      </c>
      <c r="U1166" s="53">
        <f t="shared" si="488"/>
        <v>0</v>
      </c>
      <c r="V1166" s="53">
        <f t="shared" si="488"/>
        <v>0</v>
      </c>
      <c r="W1166" s="53">
        <f t="shared" si="488"/>
        <v>0</v>
      </c>
      <c r="X1166" s="53">
        <f t="shared" si="488"/>
        <v>0</v>
      </c>
      <c r="Y1166" s="57">
        <f t="shared" si="488"/>
        <v>0</v>
      </c>
      <c r="Z1166" s="53">
        <f t="shared" si="488"/>
        <v>0</v>
      </c>
      <c r="AA1166" s="53">
        <f t="shared" si="488"/>
        <v>0</v>
      </c>
      <c r="AB1166" s="53">
        <f t="shared" si="488"/>
        <v>0</v>
      </c>
      <c r="AC1166" s="53">
        <f t="shared" si="488"/>
        <v>0</v>
      </c>
      <c r="AD1166" s="53">
        <f t="shared" si="488"/>
        <v>0</v>
      </c>
      <c r="AE1166" s="53">
        <f t="shared" si="488"/>
        <v>0</v>
      </c>
      <c r="AF1166" s="73"/>
      <c r="AK1166" s="21">
        <f t="shared" ca="1" si="482"/>
        <v>0</v>
      </c>
    </row>
    <row r="1167" spans="1:37" hidden="1">
      <c r="A1167" s="54">
        <f>IF(MAX(E1167:AF1167)=0,IF(MIN(E1167:AF1167)=0,3,2),2)</f>
        <v>3</v>
      </c>
      <c r="B1167" s="83"/>
      <c r="C1167" s="87" t="s">
        <v>314</v>
      </c>
      <c r="D1167" s="88" t="s">
        <v>315</v>
      </c>
      <c r="E1167" s="57">
        <f>F1167+Y1167</f>
        <v>0</v>
      </c>
      <c r="F1167" s="57">
        <f>SUM(G1167:X1167)</f>
        <v>0</v>
      </c>
      <c r="G1167" s="58"/>
      <c r="H1167" s="58"/>
      <c r="I1167" s="58"/>
      <c r="J1167" s="58"/>
      <c r="K1167" s="58"/>
      <c r="L1167" s="58"/>
      <c r="M1167" s="58"/>
      <c r="N1167" s="58"/>
      <c r="O1167" s="58"/>
      <c r="P1167" s="58"/>
      <c r="Q1167" s="58"/>
      <c r="R1167" s="58"/>
      <c r="S1167" s="58"/>
      <c r="T1167" s="58"/>
      <c r="U1167" s="58"/>
      <c r="V1167" s="58"/>
      <c r="W1167" s="58"/>
      <c r="X1167" s="58"/>
      <c r="Y1167" s="57">
        <f>SUM(Z1167:AE1167)</f>
        <v>0</v>
      </c>
      <c r="Z1167" s="58"/>
      <c r="AA1167" s="58"/>
      <c r="AB1167" s="58"/>
      <c r="AC1167" s="58"/>
      <c r="AD1167" s="58"/>
      <c r="AE1167" s="58"/>
      <c r="AF1167" s="73"/>
      <c r="AK1167" s="21">
        <f t="shared" ca="1" si="482"/>
        <v>1</v>
      </c>
    </row>
    <row r="1168" spans="1:37" hidden="1">
      <c r="A1168" s="54">
        <f>IF(MAX(E1168:AF1168)=0,IF(MIN(E1168:AF1168)=0,3,2),2)</f>
        <v>3</v>
      </c>
      <c r="B1168" s="83"/>
      <c r="C1168" s="87" t="s">
        <v>316</v>
      </c>
      <c r="D1168" s="88" t="s">
        <v>317</v>
      </c>
      <c r="E1168" s="57">
        <f>F1168+Y1168</f>
        <v>0</v>
      </c>
      <c r="F1168" s="57">
        <f>SUM(G1168:X1168)</f>
        <v>0</v>
      </c>
      <c r="G1168" s="58"/>
      <c r="H1168" s="58"/>
      <c r="I1168" s="58"/>
      <c r="J1168" s="58"/>
      <c r="K1168" s="58"/>
      <c r="L1168" s="58"/>
      <c r="M1168" s="58"/>
      <c r="N1168" s="58"/>
      <c r="O1168" s="58"/>
      <c r="P1168" s="58"/>
      <c r="Q1168" s="58"/>
      <c r="R1168" s="58"/>
      <c r="S1168" s="58"/>
      <c r="T1168" s="58"/>
      <c r="U1168" s="58"/>
      <c r="V1168" s="58"/>
      <c r="W1168" s="58"/>
      <c r="X1168" s="58"/>
      <c r="Y1168" s="57">
        <f>SUM(Z1168:AE1168)</f>
        <v>0</v>
      </c>
      <c r="Z1168" s="58"/>
      <c r="AA1168" s="58"/>
      <c r="AB1168" s="58"/>
      <c r="AC1168" s="58"/>
      <c r="AD1168" s="58"/>
      <c r="AE1168" s="58"/>
      <c r="AF1168" s="73"/>
      <c r="AK1168" s="21">
        <f t="shared" ca="1" si="482"/>
        <v>1</v>
      </c>
    </row>
    <row r="1169" spans="1:37" hidden="1">
      <c r="A1169" s="54">
        <f t="shared" si="477"/>
        <v>3</v>
      </c>
      <c r="B1169" s="56" t="s">
        <v>111</v>
      </c>
      <c r="C1169" s="74" t="s">
        <v>144</v>
      </c>
      <c r="D1169" s="85"/>
      <c r="E1169" s="53">
        <f t="shared" ref="E1169:AE1169" si="489">SUBTOTAL(9,E1170:E1174)</f>
        <v>0</v>
      </c>
      <c r="F1169" s="53">
        <f t="shared" si="489"/>
        <v>0</v>
      </c>
      <c r="G1169" s="53">
        <f t="shared" si="489"/>
        <v>0</v>
      </c>
      <c r="H1169" s="53">
        <f t="shared" si="489"/>
        <v>0</v>
      </c>
      <c r="I1169" s="53">
        <f t="shared" si="489"/>
        <v>0</v>
      </c>
      <c r="J1169" s="53">
        <f t="shared" si="489"/>
        <v>0</v>
      </c>
      <c r="K1169" s="53">
        <f t="shared" si="489"/>
        <v>0</v>
      </c>
      <c r="L1169" s="53">
        <f t="shared" si="489"/>
        <v>0</v>
      </c>
      <c r="M1169" s="53">
        <f t="shared" si="489"/>
        <v>0</v>
      </c>
      <c r="N1169" s="53">
        <f t="shared" si="489"/>
        <v>0</v>
      </c>
      <c r="O1169" s="53">
        <f t="shared" si="489"/>
        <v>0</v>
      </c>
      <c r="P1169" s="53">
        <f t="shared" si="489"/>
        <v>0</v>
      </c>
      <c r="Q1169" s="53">
        <f t="shared" si="489"/>
        <v>0</v>
      </c>
      <c r="R1169" s="53">
        <f t="shared" si="489"/>
        <v>0</v>
      </c>
      <c r="S1169" s="53">
        <f t="shared" si="489"/>
        <v>0</v>
      </c>
      <c r="T1169" s="53">
        <f t="shared" si="489"/>
        <v>0</v>
      </c>
      <c r="U1169" s="53">
        <f t="shared" si="489"/>
        <v>0</v>
      </c>
      <c r="V1169" s="53">
        <f t="shared" si="489"/>
        <v>0</v>
      </c>
      <c r="W1169" s="53">
        <f t="shared" si="489"/>
        <v>0</v>
      </c>
      <c r="X1169" s="53">
        <f t="shared" si="489"/>
        <v>0</v>
      </c>
      <c r="Y1169" s="53">
        <f t="shared" si="489"/>
        <v>0</v>
      </c>
      <c r="Z1169" s="53">
        <f t="shared" si="489"/>
        <v>0</v>
      </c>
      <c r="AA1169" s="53">
        <f t="shared" si="489"/>
        <v>0</v>
      </c>
      <c r="AB1169" s="53">
        <f t="shared" si="489"/>
        <v>0</v>
      </c>
      <c r="AC1169" s="53">
        <f t="shared" si="489"/>
        <v>0</v>
      </c>
      <c r="AD1169" s="53">
        <f t="shared" si="489"/>
        <v>0</v>
      </c>
      <c r="AE1169" s="53">
        <f t="shared" si="489"/>
        <v>0</v>
      </c>
      <c r="AF1169" s="73"/>
      <c r="AK1169" s="21">
        <f t="shared" ca="1" si="482"/>
        <v>0</v>
      </c>
    </row>
    <row r="1170" spans="1:37" hidden="1">
      <c r="A1170" s="54">
        <f t="shared" si="477"/>
        <v>3</v>
      </c>
      <c r="B1170" s="83"/>
      <c r="C1170" s="87" t="s">
        <v>145</v>
      </c>
      <c r="D1170" s="88" t="s">
        <v>146</v>
      </c>
      <c r="E1170" s="57">
        <f>F1170+Y1170</f>
        <v>0</v>
      </c>
      <c r="F1170" s="57">
        <f>SUM(G1170:X1170)</f>
        <v>0</v>
      </c>
      <c r="G1170" s="58"/>
      <c r="H1170" s="58"/>
      <c r="I1170" s="58"/>
      <c r="J1170" s="58"/>
      <c r="K1170" s="58"/>
      <c r="L1170" s="58"/>
      <c r="M1170" s="58"/>
      <c r="N1170" s="58"/>
      <c r="O1170" s="58"/>
      <c r="P1170" s="58"/>
      <c r="Q1170" s="58"/>
      <c r="R1170" s="58"/>
      <c r="S1170" s="58"/>
      <c r="T1170" s="58"/>
      <c r="U1170" s="58"/>
      <c r="V1170" s="58"/>
      <c r="W1170" s="58"/>
      <c r="X1170" s="58"/>
      <c r="Y1170" s="57">
        <f>SUM(Z1170:AE1170)</f>
        <v>0</v>
      </c>
      <c r="Z1170" s="58"/>
      <c r="AA1170" s="58"/>
      <c r="AB1170" s="58"/>
      <c r="AC1170" s="58"/>
      <c r="AD1170" s="58"/>
      <c r="AE1170" s="58"/>
      <c r="AF1170" s="73"/>
      <c r="AK1170" s="21">
        <f t="shared" ca="1" si="482"/>
        <v>1</v>
      </c>
    </row>
    <row r="1171" spans="1:37" hidden="1">
      <c r="A1171" s="54">
        <f t="shared" si="477"/>
        <v>3</v>
      </c>
      <c r="B1171" s="83"/>
      <c r="C1171" s="87" t="s">
        <v>147</v>
      </c>
      <c r="D1171" s="88" t="s">
        <v>148</v>
      </c>
      <c r="E1171" s="57">
        <f>F1171+Y1171</f>
        <v>0</v>
      </c>
      <c r="F1171" s="57">
        <f>SUM(G1171:X1171)</f>
        <v>0</v>
      </c>
      <c r="G1171" s="58"/>
      <c r="H1171" s="58"/>
      <c r="I1171" s="58"/>
      <c r="J1171" s="58"/>
      <c r="K1171" s="58"/>
      <c r="L1171" s="58"/>
      <c r="M1171" s="58"/>
      <c r="N1171" s="58"/>
      <c r="O1171" s="58"/>
      <c r="P1171" s="58"/>
      <c r="Q1171" s="58"/>
      <c r="R1171" s="58"/>
      <c r="S1171" s="58"/>
      <c r="T1171" s="58"/>
      <c r="U1171" s="58"/>
      <c r="V1171" s="58"/>
      <c r="W1171" s="58"/>
      <c r="X1171" s="58"/>
      <c r="Y1171" s="57">
        <f>SUM(Z1171:AE1171)</f>
        <v>0</v>
      </c>
      <c r="Z1171" s="58"/>
      <c r="AA1171" s="58"/>
      <c r="AB1171" s="58"/>
      <c r="AC1171" s="58"/>
      <c r="AD1171" s="58"/>
      <c r="AE1171" s="58"/>
      <c r="AF1171" s="73"/>
      <c r="AK1171" s="21">
        <f t="shared" ca="1" si="482"/>
        <v>1</v>
      </c>
    </row>
    <row r="1172" spans="1:37" hidden="1">
      <c r="A1172" s="54">
        <f t="shared" si="477"/>
        <v>3</v>
      </c>
      <c r="B1172" s="83"/>
      <c r="C1172" s="87" t="s">
        <v>149</v>
      </c>
      <c r="D1172" s="88" t="s">
        <v>150</v>
      </c>
      <c r="E1172" s="57">
        <f>F1172+Y1172</f>
        <v>0</v>
      </c>
      <c r="F1172" s="57">
        <f>SUM(G1172:X1172)</f>
        <v>0</v>
      </c>
      <c r="G1172" s="58"/>
      <c r="H1172" s="58"/>
      <c r="I1172" s="58"/>
      <c r="J1172" s="58"/>
      <c r="K1172" s="58"/>
      <c r="L1172" s="58"/>
      <c r="M1172" s="58"/>
      <c r="N1172" s="58"/>
      <c r="O1172" s="58"/>
      <c r="P1172" s="58"/>
      <c r="Q1172" s="58"/>
      <c r="R1172" s="58"/>
      <c r="S1172" s="58"/>
      <c r="T1172" s="58"/>
      <c r="U1172" s="58"/>
      <c r="V1172" s="58"/>
      <c r="W1172" s="58"/>
      <c r="X1172" s="58"/>
      <c r="Y1172" s="57">
        <f>SUM(Z1172:AE1172)</f>
        <v>0</v>
      </c>
      <c r="Z1172" s="58"/>
      <c r="AA1172" s="58"/>
      <c r="AB1172" s="58"/>
      <c r="AC1172" s="58"/>
      <c r="AD1172" s="58"/>
      <c r="AE1172" s="58"/>
      <c r="AF1172" s="73"/>
      <c r="AK1172" s="21">
        <f t="shared" ca="1" si="482"/>
        <v>1</v>
      </c>
    </row>
    <row r="1173" spans="1:37" hidden="1">
      <c r="A1173" s="54">
        <f t="shared" si="477"/>
        <v>3</v>
      </c>
      <c r="B1173" s="83"/>
      <c r="C1173" s="87" t="s">
        <v>151</v>
      </c>
      <c r="D1173" s="88" t="s">
        <v>152</v>
      </c>
      <c r="E1173" s="57">
        <f>F1173+Y1173</f>
        <v>0</v>
      </c>
      <c r="F1173" s="57">
        <f>SUM(G1173:X1173)</f>
        <v>0</v>
      </c>
      <c r="G1173" s="58"/>
      <c r="H1173" s="58"/>
      <c r="I1173" s="58"/>
      <c r="J1173" s="58"/>
      <c r="K1173" s="58"/>
      <c r="L1173" s="58"/>
      <c r="M1173" s="58"/>
      <c r="N1173" s="58"/>
      <c r="O1173" s="58"/>
      <c r="P1173" s="58"/>
      <c r="Q1173" s="58"/>
      <c r="R1173" s="58"/>
      <c r="S1173" s="58"/>
      <c r="T1173" s="58"/>
      <c r="U1173" s="58"/>
      <c r="V1173" s="58"/>
      <c r="W1173" s="58"/>
      <c r="X1173" s="58"/>
      <c r="Y1173" s="57">
        <f>SUM(Z1173:AE1173)</f>
        <v>0</v>
      </c>
      <c r="Z1173" s="58"/>
      <c r="AA1173" s="58"/>
      <c r="AB1173" s="58"/>
      <c r="AC1173" s="58"/>
      <c r="AD1173" s="58"/>
      <c r="AE1173" s="58"/>
      <c r="AF1173" s="73"/>
      <c r="AK1173" s="21">
        <f t="shared" ca="1" si="482"/>
        <v>1</v>
      </c>
    </row>
    <row r="1174" spans="1:37" hidden="1">
      <c r="A1174" s="54">
        <f t="shared" si="477"/>
        <v>3</v>
      </c>
      <c r="B1174" s="83"/>
      <c r="C1174" s="87" t="s">
        <v>153</v>
      </c>
      <c r="D1174" s="88" t="s">
        <v>154</v>
      </c>
      <c r="E1174" s="57">
        <f>F1174+Y1174</f>
        <v>0</v>
      </c>
      <c r="F1174" s="57">
        <f>SUM(G1174:X1174)</f>
        <v>0</v>
      </c>
      <c r="G1174" s="58"/>
      <c r="H1174" s="58"/>
      <c r="I1174" s="58"/>
      <c r="J1174" s="58"/>
      <c r="K1174" s="58"/>
      <c r="L1174" s="58"/>
      <c r="M1174" s="58"/>
      <c r="N1174" s="58"/>
      <c r="O1174" s="58"/>
      <c r="P1174" s="58"/>
      <c r="Q1174" s="58"/>
      <c r="R1174" s="58"/>
      <c r="S1174" s="58"/>
      <c r="T1174" s="58"/>
      <c r="U1174" s="58"/>
      <c r="V1174" s="58"/>
      <c r="W1174" s="58"/>
      <c r="X1174" s="58"/>
      <c r="Y1174" s="57">
        <f>SUM(Z1174:AE1174)</f>
        <v>0</v>
      </c>
      <c r="Z1174" s="58"/>
      <c r="AA1174" s="58"/>
      <c r="AB1174" s="58"/>
      <c r="AC1174" s="58"/>
      <c r="AD1174" s="58"/>
      <c r="AE1174" s="58"/>
      <c r="AF1174" s="73"/>
      <c r="AK1174" s="21">
        <f t="shared" ca="1" si="482"/>
        <v>1</v>
      </c>
    </row>
    <row r="1175" spans="1:37" hidden="1">
      <c r="A1175" s="137">
        <f>A1176</f>
        <v>3</v>
      </c>
      <c r="B1175" s="64"/>
      <c r="C1175" s="91"/>
      <c r="D1175" s="65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73"/>
      <c r="AK1175" s="21">
        <f t="shared" ca="1" si="482"/>
        <v>0</v>
      </c>
    </row>
    <row r="1176" spans="1:37" hidden="1">
      <c r="A1176" s="137">
        <f>A1177</f>
        <v>3</v>
      </c>
      <c r="B1176" s="64"/>
      <c r="C1176" s="93" t="s">
        <v>165</v>
      </c>
      <c r="D1176" s="65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73"/>
      <c r="AK1176" s="21">
        <f t="shared" ca="1" si="482"/>
        <v>0</v>
      </c>
    </row>
    <row r="1177" spans="1:37" hidden="1">
      <c r="A1177" s="54">
        <f t="shared" ref="A1177:A1183" si="490">IF(MAX(E1177:AF1177)=0,IF(MIN(E1177:AF1177)=0,3,2),2)</f>
        <v>3</v>
      </c>
      <c r="B1177" s="64"/>
      <c r="C1177" s="91" t="s">
        <v>168</v>
      </c>
      <c r="D1177" s="88"/>
      <c r="E1177" s="94">
        <f t="shared" ref="E1177:AE1177" si="491">SUM(E1178:E1179)</f>
        <v>0</v>
      </c>
      <c r="F1177" s="94">
        <f t="shared" si="491"/>
        <v>0</v>
      </c>
      <c r="G1177" s="94">
        <f t="shared" si="491"/>
        <v>0</v>
      </c>
      <c r="H1177" s="94">
        <f t="shared" si="491"/>
        <v>0</v>
      </c>
      <c r="I1177" s="94">
        <f t="shared" si="491"/>
        <v>0</v>
      </c>
      <c r="J1177" s="94">
        <f t="shared" si="491"/>
        <v>0</v>
      </c>
      <c r="K1177" s="94">
        <f t="shared" si="491"/>
        <v>0</v>
      </c>
      <c r="L1177" s="94">
        <f t="shared" si="491"/>
        <v>0</v>
      </c>
      <c r="M1177" s="94">
        <f t="shared" si="491"/>
        <v>0</v>
      </c>
      <c r="N1177" s="94">
        <f t="shared" si="491"/>
        <v>0</v>
      </c>
      <c r="O1177" s="94">
        <f t="shared" si="491"/>
        <v>0</v>
      </c>
      <c r="P1177" s="94">
        <f t="shared" si="491"/>
        <v>0</v>
      </c>
      <c r="Q1177" s="94">
        <f t="shared" si="491"/>
        <v>0</v>
      </c>
      <c r="R1177" s="94">
        <f t="shared" si="491"/>
        <v>0</v>
      </c>
      <c r="S1177" s="94">
        <f t="shared" si="491"/>
        <v>0</v>
      </c>
      <c r="T1177" s="94">
        <f t="shared" si="491"/>
        <v>0</v>
      </c>
      <c r="U1177" s="94">
        <f t="shared" si="491"/>
        <v>0</v>
      </c>
      <c r="V1177" s="94">
        <f t="shared" si="491"/>
        <v>0</v>
      </c>
      <c r="W1177" s="94">
        <f t="shared" si="491"/>
        <v>0</v>
      </c>
      <c r="X1177" s="94">
        <f t="shared" si="491"/>
        <v>0</v>
      </c>
      <c r="Y1177" s="94">
        <f t="shared" si="491"/>
        <v>0</v>
      </c>
      <c r="Z1177" s="94">
        <f t="shared" si="491"/>
        <v>0</v>
      </c>
      <c r="AA1177" s="94">
        <f t="shared" si="491"/>
        <v>0</v>
      </c>
      <c r="AB1177" s="94">
        <f t="shared" si="491"/>
        <v>0</v>
      </c>
      <c r="AC1177" s="94">
        <f t="shared" si="491"/>
        <v>0</v>
      </c>
      <c r="AD1177" s="94">
        <f t="shared" si="491"/>
        <v>0</v>
      </c>
      <c r="AE1177" s="94">
        <f t="shared" si="491"/>
        <v>0</v>
      </c>
      <c r="AF1177" s="73"/>
      <c r="AK1177" s="21">
        <f t="shared" ca="1" si="482"/>
        <v>0</v>
      </c>
    </row>
    <row r="1178" spans="1:37" hidden="1">
      <c r="A1178" s="54">
        <f t="shared" si="490"/>
        <v>3</v>
      </c>
      <c r="B1178" s="64"/>
      <c r="C1178" s="95" t="s">
        <v>169</v>
      </c>
      <c r="D1178" s="88"/>
      <c r="E1178" s="57">
        <f>F1178+Y1178</f>
        <v>0</v>
      </c>
      <c r="F1178" s="57">
        <f>SUM(G1178:X1178)</f>
        <v>0</v>
      </c>
      <c r="G1178" s="58"/>
      <c r="H1178" s="58"/>
      <c r="I1178" s="58"/>
      <c r="J1178" s="58"/>
      <c r="K1178" s="58"/>
      <c r="L1178" s="58"/>
      <c r="M1178" s="58"/>
      <c r="N1178" s="58"/>
      <c r="O1178" s="58"/>
      <c r="P1178" s="58"/>
      <c r="Q1178" s="58"/>
      <c r="R1178" s="58"/>
      <c r="S1178" s="58"/>
      <c r="T1178" s="58"/>
      <c r="U1178" s="58"/>
      <c r="V1178" s="58"/>
      <c r="W1178" s="58"/>
      <c r="X1178" s="58"/>
      <c r="Y1178" s="57">
        <f>SUM(Z1178:AE1178)</f>
        <v>0</v>
      </c>
      <c r="Z1178" s="58"/>
      <c r="AA1178" s="58"/>
      <c r="AB1178" s="58"/>
      <c r="AC1178" s="58"/>
      <c r="AD1178" s="58"/>
      <c r="AE1178" s="58"/>
      <c r="AF1178" s="73"/>
      <c r="AK1178" s="21">
        <f t="shared" ca="1" si="482"/>
        <v>1</v>
      </c>
    </row>
    <row r="1179" spans="1:37" hidden="1">
      <c r="A1179" s="54">
        <f t="shared" si="490"/>
        <v>3</v>
      </c>
      <c r="B1179" s="64"/>
      <c r="C1179" s="95" t="s">
        <v>170</v>
      </c>
      <c r="D1179" s="88"/>
      <c r="E1179" s="57">
        <f>F1179+Y1179</f>
        <v>0</v>
      </c>
      <c r="F1179" s="57">
        <f>SUM(G1179:X1179)</f>
        <v>0</v>
      </c>
      <c r="G1179" s="58"/>
      <c r="H1179" s="58"/>
      <c r="I1179" s="58"/>
      <c r="J1179" s="58"/>
      <c r="K1179" s="58"/>
      <c r="L1179" s="58"/>
      <c r="M1179" s="58"/>
      <c r="N1179" s="58"/>
      <c r="O1179" s="58"/>
      <c r="P1179" s="58"/>
      <c r="Q1179" s="58"/>
      <c r="R1179" s="58"/>
      <c r="S1179" s="58"/>
      <c r="T1179" s="58"/>
      <c r="U1179" s="58"/>
      <c r="V1179" s="58"/>
      <c r="W1179" s="58"/>
      <c r="X1179" s="58"/>
      <c r="Y1179" s="57">
        <f>SUM(Z1179:AE1179)</f>
        <v>0</v>
      </c>
      <c r="Z1179" s="58"/>
      <c r="AA1179" s="58"/>
      <c r="AB1179" s="58"/>
      <c r="AC1179" s="58"/>
      <c r="AD1179" s="58"/>
      <c r="AE1179" s="58"/>
      <c r="AF1179" s="73"/>
      <c r="AK1179" s="21">
        <f t="shared" ca="1" si="482"/>
        <v>1</v>
      </c>
    </row>
    <row r="1180" spans="1:37" hidden="1">
      <c r="A1180" s="54">
        <f t="shared" si="490"/>
        <v>3</v>
      </c>
      <c r="B1180" s="64"/>
      <c r="C1180" s="91" t="s">
        <v>171</v>
      </c>
      <c r="D1180" s="88"/>
      <c r="E1180" s="94">
        <f t="shared" ref="E1180:AE1180" si="492">SUM(E1181:E1182)</f>
        <v>0</v>
      </c>
      <c r="F1180" s="94">
        <f t="shared" si="492"/>
        <v>0</v>
      </c>
      <c r="G1180" s="94">
        <f t="shared" si="492"/>
        <v>0</v>
      </c>
      <c r="H1180" s="94">
        <f t="shared" si="492"/>
        <v>0</v>
      </c>
      <c r="I1180" s="94">
        <f t="shared" si="492"/>
        <v>0</v>
      </c>
      <c r="J1180" s="94">
        <f t="shared" si="492"/>
        <v>0</v>
      </c>
      <c r="K1180" s="94">
        <f t="shared" si="492"/>
        <v>0</v>
      </c>
      <c r="L1180" s="94">
        <f t="shared" si="492"/>
        <v>0</v>
      </c>
      <c r="M1180" s="94">
        <f t="shared" si="492"/>
        <v>0</v>
      </c>
      <c r="N1180" s="94">
        <f t="shared" si="492"/>
        <v>0</v>
      </c>
      <c r="O1180" s="94">
        <f t="shared" si="492"/>
        <v>0</v>
      </c>
      <c r="P1180" s="94">
        <f t="shared" si="492"/>
        <v>0</v>
      </c>
      <c r="Q1180" s="94">
        <f t="shared" si="492"/>
        <v>0</v>
      </c>
      <c r="R1180" s="94">
        <f t="shared" si="492"/>
        <v>0</v>
      </c>
      <c r="S1180" s="94">
        <f t="shared" si="492"/>
        <v>0</v>
      </c>
      <c r="T1180" s="94">
        <f t="shared" si="492"/>
        <v>0</v>
      </c>
      <c r="U1180" s="94">
        <f t="shared" si="492"/>
        <v>0</v>
      </c>
      <c r="V1180" s="94">
        <f t="shared" si="492"/>
        <v>0</v>
      </c>
      <c r="W1180" s="94">
        <f t="shared" si="492"/>
        <v>0</v>
      </c>
      <c r="X1180" s="94">
        <f t="shared" si="492"/>
        <v>0</v>
      </c>
      <c r="Y1180" s="94">
        <f t="shared" si="492"/>
        <v>0</v>
      </c>
      <c r="Z1180" s="94">
        <f t="shared" si="492"/>
        <v>0</v>
      </c>
      <c r="AA1180" s="94">
        <f t="shared" si="492"/>
        <v>0</v>
      </c>
      <c r="AB1180" s="94">
        <f t="shared" si="492"/>
        <v>0</v>
      </c>
      <c r="AC1180" s="94">
        <f t="shared" si="492"/>
        <v>0</v>
      </c>
      <c r="AD1180" s="94">
        <f t="shared" si="492"/>
        <v>0</v>
      </c>
      <c r="AE1180" s="94">
        <f t="shared" si="492"/>
        <v>0</v>
      </c>
      <c r="AF1180" s="73"/>
      <c r="AK1180" s="21">
        <f t="shared" ca="1" si="482"/>
        <v>0</v>
      </c>
    </row>
    <row r="1181" spans="1:37" hidden="1">
      <c r="A1181" s="54">
        <f t="shared" si="490"/>
        <v>3</v>
      </c>
      <c r="B1181" s="64"/>
      <c r="C1181" s="96" t="s">
        <v>172</v>
      </c>
      <c r="D1181" s="88"/>
      <c r="E1181" s="57">
        <f>F1181+Y1181</f>
        <v>0</v>
      </c>
      <c r="F1181" s="57">
        <f>SUM(G1181:X1181)</f>
        <v>0</v>
      </c>
      <c r="G1181" s="58"/>
      <c r="H1181" s="58"/>
      <c r="I1181" s="58"/>
      <c r="J1181" s="58"/>
      <c r="K1181" s="58"/>
      <c r="L1181" s="58"/>
      <c r="M1181" s="58"/>
      <c r="N1181" s="58"/>
      <c r="O1181" s="58"/>
      <c r="P1181" s="58"/>
      <c r="Q1181" s="58"/>
      <c r="R1181" s="58"/>
      <c r="S1181" s="58"/>
      <c r="T1181" s="58"/>
      <c r="U1181" s="58"/>
      <c r="V1181" s="58"/>
      <c r="W1181" s="58"/>
      <c r="X1181" s="58"/>
      <c r="Y1181" s="57">
        <f>SUM(Z1181:AE1181)</f>
        <v>0</v>
      </c>
      <c r="Z1181" s="58"/>
      <c r="AA1181" s="58"/>
      <c r="AB1181" s="58"/>
      <c r="AC1181" s="58"/>
      <c r="AD1181" s="58"/>
      <c r="AE1181" s="58"/>
      <c r="AF1181" s="73"/>
      <c r="AK1181" s="21">
        <f t="shared" ca="1" si="482"/>
        <v>1</v>
      </c>
    </row>
    <row r="1182" spans="1:37" hidden="1">
      <c r="A1182" s="54">
        <f t="shared" si="490"/>
        <v>3</v>
      </c>
      <c r="B1182" s="64"/>
      <c r="C1182" s="96" t="s">
        <v>173</v>
      </c>
      <c r="D1182" s="88"/>
      <c r="E1182" s="57">
        <f>F1182+Y1182</f>
        <v>0</v>
      </c>
      <c r="F1182" s="57">
        <f>SUM(G1182:X1182)</f>
        <v>0</v>
      </c>
      <c r="G1182" s="58"/>
      <c r="H1182" s="58"/>
      <c r="I1182" s="58"/>
      <c r="J1182" s="58"/>
      <c r="K1182" s="58"/>
      <c r="L1182" s="58"/>
      <c r="M1182" s="58"/>
      <c r="N1182" s="58"/>
      <c r="O1182" s="58"/>
      <c r="P1182" s="58"/>
      <c r="Q1182" s="58"/>
      <c r="R1182" s="58"/>
      <c r="S1182" s="58"/>
      <c r="T1182" s="58"/>
      <c r="U1182" s="58"/>
      <c r="V1182" s="58"/>
      <c r="W1182" s="58"/>
      <c r="X1182" s="58"/>
      <c r="Y1182" s="57">
        <f>SUM(Z1182:AE1182)</f>
        <v>0</v>
      </c>
      <c r="Z1182" s="58"/>
      <c r="AA1182" s="58"/>
      <c r="AB1182" s="58"/>
      <c r="AC1182" s="58"/>
      <c r="AD1182" s="58"/>
      <c r="AE1182" s="58"/>
      <c r="AF1182" s="73"/>
      <c r="AK1182" s="21">
        <f t="shared" ca="1" si="482"/>
        <v>1</v>
      </c>
    </row>
    <row r="1183" spans="1:37" hidden="1">
      <c r="A1183" s="54">
        <f t="shared" si="490"/>
        <v>3</v>
      </c>
      <c r="B1183" s="64"/>
      <c r="C1183" s="97" t="s">
        <v>174</v>
      </c>
      <c r="D1183" s="88"/>
      <c r="E1183" s="53">
        <f t="shared" ref="E1183:AE1183" si="493">IF(E1180=0,0,E1149/E1180)</f>
        <v>0</v>
      </c>
      <c r="F1183" s="53">
        <f t="shared" si="493"/>
        <v>0</v>
      </c>
      <c r="G1183" s="53">
        <f t="shared" si="493"/>
        <v>0</v>
      </c>
      <c r="H1183" s="53">
        <f t="shared" si="493"/>
        <v>0</v>
      </c>
      <c r="I1183" s="53">
        <f t="shared" si="493"/>
        <v>0</v>
      </c>
      <c r="J1183" s="53">
        <f t="shared" si="493"/>
        <v>0</v>
      </c>
      <c r="K1183" s="53">
        <f t="shared" si="493"/>
        <v>0</v>
      </c>
      <c r="L1183" s="53">
        <f t="shared" si="493"/>
        <v>0</v>
      </c>
      <c r="M1183" s="53">
        <f t="shared" si="493"/>
        <v>0</v>
      </c>
      <c r="N1183" s="53">
        <f t="shared" si="493"/>
        <v>0</v>
      </c>
      <c r="O1183" s="53">
        <f t="shared" si="493"/>
        <v>0</v>
      </c>
      <c r="P1183" s="53">
        <f t="shared" si="493"/>
        <v>0</v>
      </c>
      <c r="Q1183" s="53">
        <f t="shared" si="493"/>
        <v>0</v>
      </c>
      <c r="R1183" s="53">
        <f t="shared" si="493"/>
        <v>0</v>
      </c>
      <c r="S1183" s="53">
        <f t="shared" si="493"/>
        <v>0</v>
      </c>
      <c r="T1183" s="53">
        <f t="shared" si="493"/>
        <v>0</v>
      </c>
      <c r="U1183" s="53">
        <f t="shared" si="493"/>
        <v>0</v>
      </c>
      <c r="V1183" s="53">
        <f t="shared" si="493"/>
        <v>0</v>
      </c>
      <c r="W1183" s="53">
        <f t="shared" si="493"/>
        <v>0</v>
      </c>
      <c r="X1183" s="53">
        <f t="shared" si="493"/>
        <v>0</v>
      </c>
      <c r="Y1183" s="53">
        <f t="shared" si="493"/>
        <v>0</v>
      </c>
      <c r="Z1183" s="53">
        <f t="shared" si="493"/>
        <v>0</v>
      </c>
      <c r="AA1183" s="53">
        <f t="shared" si="493"/>
        <v>0</v>
      </c>
      <c r="AB1183" s="53">
        <f t="shared" si="493"/>
        <v>0</v>
      </c>
      <c r="AC1183" s="53">
        <f t="shared" si="493"/>
        <v>0</v>
      </c>
      <c r="AD1183" s="53">
        <f t="shared" si="493"/>
        <v>0</v>
      </c>
      <c r="AE1183" s="53">
        <f t="shared" si="493"/>
        <v>0</v>
      </c>
      <c r="AF1183" s="73"/>
      <c r="AK1183" s="21">
        <f t="shared" ca="1" si="482"/>
        <v>0</v>
      </c>
    </row>
    <row r="1184" spans="1:37" hidden="1">
      <c r="A1184" s="137">
        <f>A1185</f>
        <v>3</v>
      </c>
      <c r="B1184" s="136"/>
      <c r="C1184" s="121"/>
      <c r="D1184" s="131"/>
      <c r="E1184" s="117"/>
      <c r="F1184" s="117"/>
      <c r="G1184" s="117"/>
      <c r="H1184" s="117"/>
      <c r="I1184" s="117"/>
      <c r="J1184" s="117"/>
      <c r="K1184" s="117"/>
      <c r="L1184" s="117"/>
      <c r="M1184" s="117"/>
      <c r="N1184" s="117"/>
      <c r="O1184" s="117"/>
      <c r="P1184" s="117"/>
      <c r="Q1184" s="117"/>
      <c r="R1184" s="117"/>
      <c r="S1184" s="117"/>
      <c r="T1184" s="117"/>
      <c r="U1184" s="117"/>
      <c r="V1184" s="117"/>
      <c r="W1184" s="117"/>
      <c r="X1184" s="117"/>
      <c r="Y1184" s="117"/>
      <c r="Z1184" s="117"/>
      <c r="AA1184" s="117"/>
      <c r="AB1184" s="117"/>
      <c r="AC1184" s="117"/>
      <c r="AD1184" s="117"/>
      <c r="AE1184" s="117"/>
      <c r="AF1184" s="73"/>
      <c r="AK1184" s="21">
        <f t="shared" ca="1" si="482"/>
        <v>0</v>
      </c>
    </row>
    <row r="1185" spans="1:37" hidden="1">
      <c r="A1185" s="137">
        <f>A1186</f>
        <v>3</v>
      </c>
      <c r="B1185" s="136"/>
      <c r="C1185" s="139" t="s">
        <v>274</v>
      </c>
      <c r="D1185" s="131"/>
      <c r="E1185" s="117"/>
      <c r="F1185" s="117"/>
      <c r="G1185" s="117"/>
      <c r="H1185" s="117"/>
      <c r="I1185" s="117"/>
      <c r="J1185" s="117"/>
      <c r="K1185" s="117"/>
      <c r="L1185" s="117"/>
      <c r="M1185" s="117"/>
      <c r="N1185" s="117"/>
      <c r="O1185" s="117"/>
      <c r="P1185" s="117"/>
      <c r="Q1185" s="117"/>
      <c r="R1185" s="117"/>
      <c r="S1185" s="117"/>
      <c r="T1185" s="117"/>
      <c r="U1185" s="117"/>
      <c r="V1185" s="117"/>
      <c r="W1185" s="117"/>
      <c r="X1185" s="117"/>
      <c r="Y1185" s="117"/>
      <c r="Z1185" s="117"/>
      <c r="AA1185" s="117"/>
      <c r="AB1185" s="117"/>
      <c r="AC1185" s="117"/>
      <c r="AD1185" s="117"/>
      <c r="AE1185" s="117"/>
      <c r="AF1185" s="73"/>
      <c r="AK1185" s="21">
        <f t="shared" ca="1" si="482"/>
        <v>0</v>
      </c>
    </row>
    <row r="1186" spans="1:37" hidden="1">
      <c r="A1186" s="54">
        <f t="shared" ref="A1186:A1214" si="494">IF(MAX(E1186:AF1186)=0,IF(MIN(E1186:AF1186)=0,3,2),2)</f>
        <v>3</v>
      </c>
      <c r="B1186" s="56"/>
      <c r="C1186" s="71" t="s">
        <v>115</v>
      </c>
      <c r="D1186" s="72"/>
      <c r="E1186" s="53">
        <f t="shared" ref="E1186:AE1186" si="495">SUBTOTAL(9,E1187:E1214)</f>
        <v>0</v>
      </c>
      <c r="F1186" s="53">
        <f t="shared" si="495"/>
        <v>0</v>
      </c>
      <c r="G1186" s="53">
        <f t="shared" si="495"/>
        <v>0</v>
      </c>
      <c r="H1186" s="53">
        <f t="shared" si="495"/>
        <v>0</v>
      </c>
      <c r="I1186" s="53">
        <f t="shared" si="495"/>
        <v>0</v>
      </c>
      <c r="J1186" s="53">
        <f t="shared" si="495"/>
        <v>0</v>
      </c>
      <c r="K1186" s="53">
        <f t="shared" si="495"/>
        <v>0</v>
      </c>
      <c r="L1186" s="53">
        <f t="shared" si="495"/>
        <v>0</v>
      </c>
      <c r="M1186" s="53">
        <f t="shared" si="495"/>
        <v>0</v>
      </c>
      <c r="N1186" s="53">
        <f t="shared" si="495"/>
        <v>0</v>
      </c>
      <c r="O1186" s="53">
        <f t="shared" si="495"/>
        <v>0</v>
      </c>
      <c r="P1186" s="53">
        <f t="shared" si="495"/>
        <v>0</v>
      </c>
      <c r="Q1186" s="53">
        <f t="shared" si="495"/>
        <v>0</v>
      </c>
      <c r="R1186" s="53">
        <f t="shared" si="495"/>
        <v>0</v>
      </c>
      <c r="S1186" s="53">
        <f t="shared" si="495"/>
        <v>0</v>
      </c>
      <c r="T1186" s="53">
        <f t="shared" si="495"/>
        <v>0</v>
      </c>
      <c r="U1186" s="53">
        <f t="shared" si="495"/>
        <v>0</v>
      </c>
      <c r="V1186" s="53">
        <f t="shared" si="495"/>
        <v>0</v>
      </c>
      <c r="W1186" s="53">
        <f t="shared" si="495"/>
        <v>0</v>
      </c>
      <c r="X1186" s="53">
        <f t="shared" si="495"/>
        <v>0</v>
      </c>
      <c r="Y1186" s="53">
        <f t="shared" si="495"/>
        <v>0</v>
      </c>
      <c r="Z1186" s="53">
        <f t="shared" si="495"/>
        <v>0</v>
      </c>
      <c r="AA1186" s="53">
        <f t="shared" si="495"/>
        <v>0</v>
      </c>
      <c r="AB1186" s="53">
        <f t="shared" si="495"/>
        <v>0</v>
      </c>
      <c r="AC1186" s="53">
        <f t="shared" si="495"/>
        <v>0</v>
      </c>
      <c r="AD1186" s="53">
        <f t="shared" si="495"/>
        <v>0</v>
      </c>
      <c r="AE1186" s="53">
        <f t="shared" si="495"/>
        <v>0</v>
      </c>
      <c r="AF1186" s="73"/>
      <c r="AK1186" s="21">
        <f t="shared" ca="1" si="482"/>
        <v>0</v>
      </c>
    </row>
    <row r="1187" spans="1:37" hidden="1">
      <c r="A1187" s="54">
        <f t="shared" si="494"/>
        <v>3</v>
      </c>
      <c r="B1187" s="56" t="s">
        <v>116</v>
      </c>
      <c r="C1187" s="74" t="s">
        <v>117</v>
      </c>
      <c r="D1187" s="72"/>
      <c r="E1187" s="53">
        <f t="shared" ref="E1187:AE1187" si="496">SUBTOTAL(9,E1188:E1205)</f>
        <v>0</v>
      </c>
      <c r="F1187" s="53">
        <f t="shared" si="496"/>
        <v>0</v>
      </c>
      <c r="G1187" s="53">
        <f t="shared" si="496"/>
        <v>0</v>
      </c>
      <c r="H1187" s="53">
        <f t="shared" si="496"/>
        <v>0</v>
      </c>
      <c r="I1187" s="53">
        <f t="shared" si="496"/>
        <v>0</v>
      </c>
      <c r="J1187" s="53">
        <f t="shared" si="496"/>
        <v>0</v>
      </c>
      <c r="K1187" s="53">
        <f t="shared" si="496"/>
        <v>0</v>
      </c>
      <c r="L1187" s="53">
        <f t="shared" si="496"/>
        <v>0</v>
      </c>
      <c r="M1187" s="53">
        <f t="shared" si="496"/>
        <v>0</v>
      </c>
      <c r="N1187" s="53">
        <f t="shared" si="496"/>
        <v>0</v>
      </c>
      <c r="O1187" s="53">
        <f t="shared" si="496"/>
        <v>0</v>
      </c>
      <c r="P1187" s="53">
        <f t="shared" si="496"/>
        <v>0</v>
      </c>
      <c r="Q1187" s="53">
        <f t="shared" si="496"/>
        <v>0</v>
      </c>
      <c r="R1187" s="53">
        <f t="shared" si="496"/>
        <v>0</v>
      </c>
      <c r="S1187" s="53">
        <f t="shared" si="496"/>
        <v>0</v>
      </c>
      <c r="T1187" s="53">
        <f t="shared" si="496"/>
        <v>0</v>
      </c>
      <c r="U1187" s="53">
        <f t="shared" si="496"/>
        <v>0</v>
      </c>
      <c r="V1187" s="53">
        <f t="shared" si="496"/>
        <v>0</v>
      </c>
      <c r="W1187" s="53">
        <f t="shared" si="496"/>
        <v>0</v>
      </c>
      <c r="X1187" s="53">
        <f t="shared" si="496"/>
        <v>0</v>
      </c>
      <c r="Y1187" s="53">
        <f t="shared" si="496"/>
        <v>0</v>
      </c>
      <c r="Z1187" s="53">
        <f t="shared" si="496"/>
        <v>0</v>
      </c>
      <c r="AA1187" s="53">
        <f t="shared" si="496"/>
        <v>0</v>
      </c>
      <c r="AB1187" s="53">
        <f t="shared" si="496"/>
        <v>0</v>
      </c>
      <c r="AC1187" s="53">
        <f t="shared" si="496"/>
        <v>0</v>
      </c>
      <c r="AD1187" s="53">
        <f t="shared" si="496"/>
        <v>0</v>
      </c>
      <c r="AE1187" s="53">
        <f t="shared" si="496"/>
        <v>0</v>
      </c>
      <c r="AF1187" s="73"/>
      <c r="AK1187" s="21">
        <f t="shared" ca="1" si="482"/>
        <v>0</v>
      </c>
    </row>
    <row r="1188" spans="1:37" hidden="1">
      <c r="A1188" s="54">
        <f t="shared" si="494"/>
        <v>3</v>
      </c>
      <c r="B1188" s="59"/>
      <c r="C1188" s="84" t="s">
        <v>291</v>
      </c>
      <c r="D1188" s="72"/>
      <c r="E1188" s="53">
        <f t="shared" ref="E1188:AE1188" si="497">SUBTOTAL(9,E1189:E1198)</f>
        <v>0</v>
      </c>
      <c r="F1188" s="53">
        <f t="shared" si="497"/>
        <v>0</v>
      </c>
      <c r="G1188" s="53">
        <f t="shared" si="497"/>
        <v>0</v>
      </c>
      <c r="H1188" s="53">
        <f t="shared" si="497"/>
        <v>0</v>
      </c>
      <c r="I1188" s="53">
        <f t="shared" si="497"/>
        <v>0</v>
      </c>
      <c r="J1188" s="53">
        <f t="shared" si="497"/>
        <v>0</v>
      </c>
      <c r="K1188" s="53">
        <f t="shared" si="497"/>
        <v>0</v>
      </c>
      <c r="L1188" s="53">
        <f t="shared" si="497"/>
        <v>0</v>
      </c>
      <c r="M1188" s="53">
        <f t="shared" si="497"/>
        <v>0</v>
      </c>
      <c r="N1188" s="53">
        <f t="shared" si="497"/>
        <v>0</v>
      </c>
      <c r="O1188" s="53">
        <f t="shared" si="497"/>
        <v>0</v>
      </c>
      <c r="P1188" s="53">
        <f t="shared" si="497"/>
        <v>0</v>
      </c>
      <c r="Q1188" s="53">
        <f t="shared" si="497"/>
        <v>0</v>
      </c>
      <c r="R1188" s="53">
        <f t="shared" si="497"/>
        <v>0</v>
      </c>
      <c r="S1188" s="53">
        <f t="shared" si="497"/>
        <v>0</v>
      </c>
      <c r="T1188" s="53">
        <f t="shared" si="497"/>
        <v>0</v>
      </c>
      <c r="U1188" s="53">
        <f t="shared" si="497"/>
        <v>0</v>
      </c>
      <c r="V1188" s="53">
        <f t="shared" si="497"/>
        <v>0</v>
      </c>
      <c r="W1188" s="53">
        <f t="shared" si="497"/>
        <v>0</v>
      </c>
      <c r="X1188" s="53">
        <f t="shared" si="497"/>
        <v>0</v>
      </c>
      <c r="Y1188" s="53">
        <f t="shared" si="497"/>
        <v>0</v>
      </c>
      <c r="Z1188" s="53">
        <f t="shared" si="497"/>
        <v>0</v>
      </c>
      <c r="AA1188" s="53">
        <f t="shared" si="497"/>
        <v>0</v>
      </c>
      <c r="AB1188" s="53">
        <f t="shared" si="497"/>
        <v>0</v>
      </c>
      <c r="AC1188" s="53">
        <f t="shared" si="497"/>
        <v>0</v>
      </c>
      <c r="AD1188" s="53">
        <f t="shared" si="497"/>
        <v>0</v>
      </c>
      <c r="AE1188" s="53">
        <f t="shared" si="497"/>
        <v>0</v>
      </c>
      <c r="AF1188" s="73"/>
      <c r="AK1188" s="21">
        <f t="shared" ca="1" si="482"/>
        <v>0</v>
      </c>
    </row>
    <row r="1189" spans="1:37" ht="25.5" hidden="1">
      <c r="A1189" s="54">
        <f t="shared" si="494"/>
        <v>3</v>
      </c>
      <c r="B1189" s="75"/>
      <c r="C1189" s="77" t="s">
        <v>118</v>
      </c>
      <c r="D1189" s="76" t="s">
        <v>53</v>
      </c>
      <c r="E1189" s="53">
        <f t="shared" ref="E1189:AE1189" si="498">SUBTOTAL(9,E1190:E1191)</f>
        <v>0</v>
      </c>
      <c r="F1189" s="53">
        <f t="shared" si="498"/>
        <v>0</v>
      </c>
      <c r="G1189" s="53">
        <f t="shared" si="498"/>
        <v>0</v>
      </c>
      <c r="H1189" s="53">
        <f t="shared" si="498"/>
        <v>0</v>
      </c>
      <c r="I1189" s="53">
        <f t="shared" si="498"/>
        <v>0</v>
      </c>
      <c r="J1189" s="53">
        <f t="shared" si="498"/>
        <v>0</v>
      </c>
      <c r="K1189" s="53">
        <f t="shared" si="498"/>
        <v>0</v>
      </c>
      <c r="L1189" s="53">
        <f t="shared" si="498"/>
        <v>0</v>
      </c>
      <c r="M1189" s="53">
        <f t="shared" si="498"/>
        <v>0</v>
      </c>
      <c r="N1189" s="53">
        <f t="shared" si="498"/>
        <v>0</v>
      </c>
      <c r="O1189" s="53">
        <f t="shared" si="498"/>
        <v>0</v>
      </c>
      <c r="P1189" s="53">
        <f t="shared" si="498"/>
        <v>0</v>
      </c>
      <c r="Q1189" s="53">
        <f t="shared" si="498"/>
        <v>0</v>
      </c>
      <c r="R1189" s="53">
        <f t="shared" si="498"/>
        <v>0</v>
      </c>
      <c r="S1189" s="53">
        <f t="shared" si="498"/>
        <v>0</v>
      </c>
      <c r="T1189" s="53">
        <f t="shared" si="498"/>
        <v>0</v>
      </c>
      <c r="U1189" s="53">
        <f t="shared" si="498"/>
        <v>0</v>
      </c>
      <c r="V1189" s="53">
        <f t="shared" si="498"/>
        <v>0</v>
      </c>
      <c r="W1189" s="53">
        <f t="shared" si="498"/>
        <v>0</v>
      </c>
      <c r="X1189" s="53">
        <f t="shared" si="498"/>
        <v>0</v>
      </c>
      <c r="Y1189" s="53">
        <f t="shared" si="498"/>
        <v>0</v>
      </c>
      <c r="Z1189" s="53">
        <f t="shared" si="498"/>
        <v>0</v>
      </c>
      <c r="AA1189" s="53">
        <f t="shared" si="498"/>
        <v>0</v>
      </c>
      <c r="AB1189" s="53">
        <f t="shared" si="498"/>
        <v>0</v>
      </c>
      <c r="AC1189" s="53">
        <f t="shared" si="498"/>
        <v>0</v>
      </c>
      <c r="AD1189" s="53">
        <f t="shared" si="498"/>
        <v>0</v>
      </c>
      <c r="AE1189" s="53">
        <f t="shared" si="498"/>
        <v>0</v>
      </c>
      <c r="AF1189" s="73"/>
      <c r="AK1189" s="21">
        <f t="shared" ca="1" si="482"/>
        <v>0</v>
      </c>
    </row>
    <row r="1190" spans="1:37" ht="25.5" hidden="1">
      <c r="A1190" s="54">
        <f t="shared" si="494"/>
        <v>3</v>
      </c>
      <c r="B1190" s="75"/>
      <c r="C1190" s="155" t="s">
        <v>283</v>
      </c>
      <c r="D1190" s="76" t="s">
        <v>284</v>
      </c>
      <c r="E1190" s="57">
        <f>F1190+Y1190</f>
        <v>0</v>
      </c>
      <c r="F1190" s="57">
        <f>SUM(G1190:X1190)</f>
        <v>0</v>
      </c>
      <c r="G1190" s="58"/>
      <c r="H1190" s="58"/>
      <c r="I1190" s="58"/>
      <c r="J1190" s="58"/>
      <c r="K1190" s="58"/>
      <c r="L1190" s="58"/>
      <c r="M1190" s="58"/>
      <c r="N1190" s="58"/>
      <c r="O1190" s="58"/>
      <c r="P1190" s="58"/>
      <c r="Q1190" s="58"/>
      <c r="R1190" s="58"/>
      <c r="S1190" s="58"/>
      <c r="T1190" s="58"/>
      <c r="U1190" s="58"/>
      <c r="V1190" s="58"/>
      <c r="W1190" s="58"/>
      <c r="X1190" s="58"/>
      <c r="Y1190" s="57">
        <f>SUM(Z1190:AE1190)</f>
        <v>0</v>
      </c>
      <c r="Z1190" s="58"/>
      <c r="AA1190" s="58"/>
      <c r="AB1190" s="58"/>
      <c r="AC1190" s="58"/>
      <c r="AD1190" s="58"/>
      <c r="AE1190" s="58"/>
      <c r="AF1190" s="73"/>
      <c r="AK1190" s="21">
        <f t="shared" ca="1" si="482"/>
        <v>1</v>
      </c>
    </row>
    <row r="1191" spans="1:37" ht="25.5" hidden="1">
      <c r="A1191" s="54">
        <f t="shared" si="494"/>
        <v>3</v>
      </c>
      <c r="B1191" s="75"/>
      <c r="C1191" s="155" t="s">
        <v>285</v>
      </c>
      <c r="D1191" s="76" t="s">
        <v>286</v>
      </c>
      <c r="E1191" s="57">
        <f>F1191+Y1191</f>
        <v>0</v>
      </c>
      <c r="F1191" s="57">
        <f>SUM(G1191:X1191)</f>
        <v>0</v>
      </c>
      <c r="G1191" s="58"/>
      <c r="H1191" s="58"/>
      <c r="I1191" s="58"/>
      <c r="J1191" s="58"/>
      <c r="K1191" s="58"/>
      <c r="L1191" s="58"/>
      <c r="M1191" s="58"/>
      <c r="N1191" s="58"/>
      <c r="O1191" s="58"/>
      <c r="P1191" s="58"/>
      <c r="Q1191" s="58"/>
      <c r="R1191" s="58"/>
      <c r="S1191" s="58"/>
      <c r="T1191" s="58"/>
      <c r="U1191" s="58"/>
      <c r="V1191" s="58"/>
      <c r="W1191" s="58"/>
      <c r="X1191" s="58"/>
      <c r="Y1191" s="57">
        <f>SUM(Z1191:AE1191)</f>
        <v>0</v>
      </c>
      <c r="Z1191" s="58"/>
      <c r="AA1191" s="58"/>
      <c r="AB1191" s="58"/>
      <c r="AC1191" s="58"/>
      <c r="AD1191" s="58"/>
      <c r="AE1191" s="58"/>
      <c r="AF1191" s="73"/>
      <c r="AK1191" s="21">
        <f t="shared" ca="1" si="482"/>
        <v>1</v>
      </c>
    </row>
    <row r="1192" spans="1:37" hidden="1">
      <c r="A1192" s="54">
        <f t="shared" si="494"/>
        <v>3</v>
      </c>
      <c r="B1192" s="78"/>
      <c r="C1192" s="156" t="s">
        <v>119</v>
      </c>
      <c r="D1192" s="79" t="s">
        <v>55</v>
      </c>
      <c r="E1192" s="57">
        <f>F1192+Y1192</f>
        <v>0</v>
      </c>
      <c r="F1192" s="57">
        <f>SUM(G1192:X1192)</f>
        <v>0</v>
      </c>
      <c r="G1192" s="58"/>
      <c r="H1192" s="58"/>
      <c r="I1192" s="58"/>
      <c r="J1192" s="58"/>
      <c r="K1192" s="58"/>
      <c r="L1192" s="58"/>
      <c r="M1192" s="58"/>
      <c r="N1192" s="58"/>
      <c r="O1192" s="58"/>
      <c r="P1192" s="58"/>
      <c r="Q1192" s="58"/>
      <c r="R1192" s="58"/>
      <c r="S1192" s="58"/>
      <c r="T1192" s="58"/>
      <c r="U1192" s="58"/>
      <c r="V1192" s="58"/>
      <c r="W1192" s="58"/>
      <c r="X1192" s="58"/>
      <c r="Y1192" s="57">
        <f>SUM(Z1192:AE1192)</f>
        <v>0</v>
      </c>
      <c r="Z1192" s="58"/>
      <c r="AA1192" s="58"/>
      <c r="AB1192" s="58"/>
      <c r="AC1192" s="58"/>
      <c r="AD1192" s="58"/>
      <c r="AE1192" s="58"/>
      <c r="AF1192" s="73"/>
      <c r="AK1192" s="21">
        <f t="shared" ca="1" si="482"/>
        <v>1</v>
      </c>
    </row>
    <row r="1193" spans="1:37" hidden="1">
      <c r="A1193" s="54">
        <f t="shared" si="494"/>
        <v>3</v>
      </c>
      <c r="B1193" s="78"/>
      <c r="C1193" s="77" t="s">
        <v>287</v>
      </c>
      <c r="D1193" s="80" t="s">
        <v>288</v>
      </c>
      <c r="E1193" s="53">
        <f t="shared" ref="E1193:AE1193" si="499">SUBTOTAL(9,E1194:E1197)</f>
        <v>0</v>
      </c>
      <c r="F1193" s="53">
        <f t="shared" si="499"/>
        <v>0</v>
      </c>
      <c r="G1193" s="53">
        <f t="shared" si="499"/>
        <v>0</v>
      </c>
      <c r="H1193" s="53">
        <f t="shared" si="499"/>
        <v>0</v>
      </c>
      <c r="I1193" s="53">
        <f t="shared" si="499"/>
        <v>0</v>
      </c>
      <c r="J1193" s="53">
        <f t="shared" si="499"/>
        <v>0</v>
      </c>
      <c r="K1193" s="53">
        <f t="shared" si="499"/>
        <v>0</v>
      </c>
      <c r="L1193" s="53">
        <f t="shared" si="499"/>
        <v>0</v>
      </c>
      <c r="M1193" s="53">
        <f t="shared" si="499"/>
        <v>0</v>
      </c>
      <c r="N1193" s="53">
        <f t="shared" si="499"/>
        <v>0</v>
      </c>
      <c r="O1193" s="53">
        <f t="shared" si="499"/>
        <v>0</v>
      </c>
      <c r="P1193" s="53">
        <f t="shared" si="499"/>
        <v>0</v>
      </c>
      <c r="Q1193" s="53">
        <f t="shared" si="499"/>
        <v>0</v>
      </c>
      <c r="R1193" s="53">
        <f t="shared" si="499"/>
        <v>0</v>
      </c>
      <c r="S1193" s="53">
        <f t="shared" si="499"/>
        <v>0</v>
      </c>
      <c r="T1193" s="53">
        <f t="shared" si="499"/>
        <v>0</v>
      </c>
      <c r="U1193" s="53">
        <f t="shared" si="499"/>
        <v>0</v>
      </c>
      <c r="V1193" s="53">
        <f t="shared" si="499"/>
        <v>0</v>
      </c>
      <c r="W1193" s="53">
        <f t="shared" si="499"/>
        <v>0</v>
      </c>
      <c r="X1193" s="53">
        <f t="shared" si="499"/>
        <v>0</v>
      </c>
      <c r="Y1193" s="53">
        <f t="shared" si="499"/>
        <v>0</v>
      </c>
      <c r="Z1193" s="53">
        <f t="shared" si="499"/>
        <v>0</v>
      </c>
      <c r="AA1193" s="53">
        <f t="shared" si="499"/>
        <v>0</v>
      </c>
      <c r="AB1193" s="53">
        <f t="shared" si="499"/>
        <v>0</v>
      </c>
      <c r="AC1193" s="53">
        <f t="shared" si="499"/>
        <v>0</v>
      </c>
      <c r="AD1193" s="53">
        <f t="shared" si="499"/>
        <v>0</v>
      </c>
      <c r="AE1193" s="53">
        <f t="shared" si="499"/>
        <v>0</v>
      </c>
      <c r="AF1193" s="73"/>
      <c r="AK1193" s="21">
        <f t="shared" ca="1" si="482"/>
        <v>0</v>
      </c>
    </row>
    <row r="1194" spans="1:37" ht="25.5" hidden="1">
      <c r="A1194" s="54">
        <f t="shared" si="494"/>
        <v>3</v>
      </c>
      <c r="B1194" s="78"/>
      <c r="C1194" s="157" t="s">
        <v>121</v>
      </c>
      <c r="D1194" s="80" t="s">
        <v>122</v>
      </c>
      <c r="E1194" s="57">
        <f t="shared" ref="E1194:E1205" si="500">F1194+Y1194</f>
        <v>0</v>
      </c>
      <c r="F1194" s="57">
        <f t="shared" ref="F1194:F1205" si="501">SUM(G1194:X1194)</f>
        <v>0</v>
      </c>
      <c r="G1194" s="58"/>
      <c r="H1194" s="58"/>
      <c r="I1194" s="58"/>
      <c r="J1194" s="58"/>
      <c r="K1194" s="58"/>
      <c r="L1194" s="58"/>
      <c r="M1194" s="58"/>
      <c r="N1194" s="58"/>
      <c r="O1194" s="58"/>
      <c r="P1194" s="58"/>
      <c r="Q1194" s="58"/>
      <c r="R1194" s="58"/>
      <c r="S1194" s="58"/>
      <c r="T1194" s="58"/>
      <c r="U1194" s="58"/>
      <c r="V1194" s="58"/>
      <c r="W1194" s="58"/>
      <c r="X1194" s="58"/>
      <c r="Y1194" s="57">
        <f t="shared" ref="Y1194:Y1205" si="502">SUM(Z1194:AE1194)</f>
        <v>0</v>
      </c>
      <c r="Z1194" s="58"/>
      <c r="AA1194" s="58"/>
      <c r="AB1194" s="58"/>
      <c r="AC1194" s="58"/>
      <c r="AD1194" s="58"/>
      <c r="AE1194" s="58"/>
      <c r="AF1194" s="73"/>
      <c r="AK1194" s="21">
        <f t="shared" ca="1" si="482"/>
        <v>1</v>
      </c>
    </row>
    <row r="1195" spans="1:37" hidden="1">
      <c r="A1195" s="54">
        <f t="shared" si="494"/>
        <v>3</v>
      </c>
      <c r="B1195" s="78"/>
      <c r="C1195" s="155" t="s">
        <v>125</v>
      </c>
      <c r="D1195" s="80" t="s">
        <v>126</v>
      </c>
      <c r="E1195" s="57">
        <f t="shared" si="500"/>
        <v>0</v>
      </c>
      <c r="F1195" s="57">
        <f t="shared" si="501"/>
        <v>0</v>
      </c>
      <c r="G1195" s="58"/>
      <c r="H1195" s="58"/>
      <c r="I1195" s="58"/>
      <c r="J1195" s="58"/>
      <c r="K1195" s="58"/>
      <c r="L1195" s="58"/>
      <c r="M1195" s="58"/>
      <c r="N1195" s="58"/>
      <c r="O1195" s="58"/>
      <c r="P1195" s="58"/>
      <c r="Q1195" s="58"/>
      <c r="R1195" s="58"/>
      <c r="S1195" s="58"/>
      <c r="T1195" s="58"/>
      <c r="U1195" s="58"/>
      <c r="V1195" s="58"/>
      <c r="W1195" s="58"/>
      <c r="X1195" s="58"/>
      <c r="Y1195" s="57">
        <f t="shared" si="502"/>
        <v>0</v>
      </c>
      <c r="Z1195" s="58"/>
      <c r="AA1195" s="58"/>
      <c r="AB1195" s="58"/>
      <c r="AC1195" s="58"/>
      <c r="AD1195" s="58"/>
      <c r="AE1195" s="58"/>
      <c r="AF1195" s="73"/>
      <c r="AK1195" s="21">
        <f t="shared" ca="1" si="482"/>
        <v>1</v>
      </c>
    </row>
    <row r="1196" spans="1:37" hidden="1">
      <c r="A1196" s="54">
        <f t="shared" si="494"/>
        <v>3</v>
      </c>
      <c r="B1196" s="78"/>
      <c r="C1196" s="155" t="s">
        <v>472</v>
      </c>
      <c r="D1196" s="80" t="s">
        <v>127</v>
      </c>
      <c r="E1196" s="57">
        <f t="shared" si="500"/>
        <v>0</v>
      </c>
      <c r="F1196" s="57">
        <f t="shared" si="501"/>
        <v>0</v>
      </c>
      <c r="G1196" s="58"/>
      <c r="H1196" s="58"/>
      <c r="I1196" s="58"/>
      <c r="J1196" s="58"/>
      <c r="K1196" s="58"/>
      <c r="L1196" s="58"/>
      <c r="M1196" s="58"/>
      <c r="N1196" s="58"/>
      <c r="O1196" s="58"/>
      <c r="P1196" s="58"/>
      <c r="Q1196" s="58"/>
      <c r="R1196" s="58"/>
      <c r="S1196" s="58"/>
      <c r="T1196" s="58"/>
      <c r="U1196" s="58"/>
      <c r="V1196" s="58"/>
      <c r="W1196" s="58"/>
      <c r="X1196" s="58"/>
      <c r="Y1196" s="57">
        <f t="shared" si="502"/>
        <v>0</v>
      </c>
      <c r="Z1196" s="58"/>
      <c r="AA1196" s="58"/>
      <c r="AB1196" s="58"/>
      <c r="AC1196" s="58"/>
      <c r="AD1196" s="58"/>
      <c r="AE1196" s="58"/>
      <c r="AF1196" s="73"/>
      <c r="AK1196" s="21">
        <f t="shared" ca="1" si="482"/>
        <v>1</v>
      </c>
    </row>
    <row r="1197" spans="1:37" ht="25.5" hidden="1">
      <c r="A1197" s="54">
        <f t="shared" si="494"/>
        <v>3</v>
      </c>
      <c r="B1197" s="78"/>
      <c r="C1197" s="155" t="s">
        <v>128</v>
      </c>
      <c r="D1197" s="80" t="s">
        <v>129</v>
      </c>
      <c r="E1197" s="57">
        <f t="shared" si="500"/>
        <v>0</v>
      </c>
      <c r="F1197" s="57">
        <f t="shared" si="501"/>
        <v>0</v>
      </c>
      <c r="G1197" s="58"/>
      <c r="H1197" s="58"/>
      <c r="I1197" s="58"/>
      <c r="J1197" s="58"/>
      <c r="K1197" s="58"/>
      <c r="L1197" s="58"/>
      <c r="M1197" s="58"/>
      <c r="N1197" s="58"/>
      <c r="O1197" s="58"/>
      <c r="P1197" s="58"/>
      <c r="Q1197" s="58"/>
      <c r="R1197" s="58"/>
      <c r="S1197" s="58"/>
      <c r="T1197" s="58"/>
      <c r="U1197" s="58"/>
      <c r="V1197" s="58"/>
      <c r="W1197" s="58"/>
      <c r="X1197" s="58"/>
      <c r="Y1197" s="57">
        <f t="shared" si="502"/>
        <v>0</v>
      </c>
      <c r="Z1197" s="58"/>
      <c r="AA1197" s="58"/>
      <c r="AB1197" s="58"/>
      <c r="AC1197" s="58"/>
      <c r="AD1197" s="58"/>
      <c r="AE1197" s="58"/>
      <c r="AF1197" s="73"/>
      <c r="AK1197" s="21">
        <f t="shared" ca="1" si="482"/>
        <v>1</v>
      </c>
    </row>
    <row r="1198" spans="1:37" hidden="1">
      <c r="A1198" s="54">
        <f t="shared" si="494"/>
        <v>3</v>
      </c>
      <c r="B1198" s="78"/>
      <c r="C1198" s="81" t="s">
        <v>130</v>
      </c>
      <c r="D1198" s="80" t="s">
        <v>58</v>
      </c>
      <c r="E1198" s="57">
        <f t="shared" si="500"/>
        <v>0</v>
      </c>
      <c r="F1198" s="57">
        <f t="shared" si="501"/>
        <v>0</v>
      </c>
      <c r="G1198" s="58"/>
      <c r="H1198" s="58"/>
      <c r="I1198" s="58"/>
      <c r="J1198" s="58"/>
      <c r="K1198" s="58"/>
      <c r="L1198" s="58"/>
      <c r="M1198" s="58"/>
      <c r="N1198" s="58"/>
      <c r="O1198" s="58"/>
      <c r="P1198" s="58"/>
      <c r="Q1198" s="58"/>
      <c r="R1198" s="58"/>
      <c r="S1198" s="58"/>
      <c r="T1198" s="58"/>
      <c r="U1198" s="58"/>
      <c r="V1198" s="58"/>
      <c r="W1198" s="58"/>
      <c r="X1198" s="58"/>
      <c r="Y1198" s="57">
        <f t="shared" si="502"/>
        <v>0</v>
      </c>
      <c r="Z1198" s="58"/>
      <c r="AA1198" s="58"/>
      <c r="AB1198" s="58"/>
      <c r="AC1198" s="58"/>
      <c r="AD1198" s="58"/>
      <c r="AE1198" s="58"/>
      <c r="AF1198" s="73"/>
      <c r="AK1198" s="21">
        <f t="shared" ca="1" si="482"/>
        <v>1</v>
      </c>
    </row>
    <row r="1199" spans="1:37" hidden="1">
      <c r="A1199" s="54">
        <f t="shared" si="494"/>
        <v>3</v>
      </c>
      <c r="B1199" s="78"/>
      <c r="C1199" s="82" t="s">
        <v>131</v>
      </c>
      <c r="D1199" s="79" t="s">
        <v>60</v>
      </c>
      <c r="E1199" s="57">
        <f t="shared" si="500"/>
        <v>0</v>
      </c>
      <c r="F1199" s="57">
        <f t="shared" si="501"/>
        <v>0</v>
      </c>
      <c r="G1199" s="58"/>
      <c r="H1199" s="58"/>
      <c r="I1199" s="58"/>
      <c r="J1199" s="58"/>
      <c r="K1199" s="58"/>
      <c r="L1199" s="58"/>
      <c r="M1199" s="58"/>
      <c r="N1199" s="58"/>
      <c r="O1199" s="58"/>
      <c r="P1199" s="58"/>
      <c r="Q1199" s="58"/>
      <c r="R1199" s="58"/>
      <c r="S1199" s="58"/>
      <c r="T1199" s="58"/>
      <c r="U1199" s="58"/>
      <c r="V1199" s="58"/>
      <c r="W1199" s="58"/>
      <c r="X1199" s="58"/>
      <c r="Y1199" s="57">
        <f t="shared" si="502"/>
        <v>0</v>
      </c>
      <c r="Z1199" s="58"/>
      <c r="AA1199" s="58"/>
      <c r="AB1199" s="58"/>
      <c r="AC1199" s="58"/>
      <c r="AD1199" s="58"/>
      <c r="AE1199" s="58"/>
      <c r="AF1199" s="73"/>
      <c r="AK1199" s="21">
        <f t="shared" ca="1" si="482"/>
        <v>1</v>
      </c>
    </row>
    <row r="1200" spans="1:37" hidden="1">
      <c r="A1200" s="54">
        <f t="shared" si="494"/>
        <v>3</v>
      </c>
      <c r="B1200" s="78"/>
      <c r="C1200" s="82" t="s">
        <v>312</v>
      </c>
      <c r="D1200" s="79" t="s">
        <v>71</v>
      </c>
      <c r="E1200" s="57">
        <f t="shared" si="500"/>
        <v>0</v>
      </c>
      <c r="F1200" s="57">
        <f t="shared" si="501"/>
        <v>0</v>
      </c>
      <c r="G1200" s="58"/>
      <c r="H1200" s="58"/>
      <c r="I1200" s="58"/>
      <c r="J1200" s="58"/>
      <c r="K1200" s="58"/>
      <c r="L1200" s="58"/>
      <c r="M1200" s="58"/>
      <c r="N1200" s="58"/>
      <c r="O1200" s="58"/>
      <c r="P1200" s="58"/>
      <c r="Q1200" s="58"/>
      <c r="R1200" s="58"/>
      <c r="S1200" s="58"/>
      <c r="T1200" s="58"/>
      <c r="U1200" s="58"/>
      <c r="V1200" s="58"/>
      <c r="W1200" s="58"/>
      <c r="X1200" s="58"/>
      <c r="Y1200" s="57">
        <f t="shared" si="502"/>
        <v>0</v>
      </c>
      <c r="Z1200" s="58"/>
      <c r="AA1200" s="58"/>
      <c r="AB1200" s="58"/>
      <c r="AC1200" s="58"/>
      <c r="AD1200" s="58"/>
      <c r="AE1200" s="58"/>
      <c r="AF1200" s="73"/>
      <c r="AK1200" s="21">
        <f t="shared" ca="1" si="482"/>
        <v>1</v>
      </c>
    </row>
    <row r="1201" spans="1:37" hidden="1">
      <c r="A1201" s="54">
        <f t="shared" si="494"/>
        <v>3</v>
      </c>
      <c r="B1201" s="83"/>
      <c r="C1201" s="87" t="s">
        <v>137</v>
      </c>
      <c r="D1201" s="85" t="s">
        <v>99</v>
      </c>
      <c r="E1201" s="57">
        <f t="shared" si="500"/>
        <v>0</v>
      </c>
      <c r="F1201" s="57">
        <f t="shared" si="501"/>
        <v>0</v>
      </c>
      <c r="G1201" s="58"/>
      <c r="H1201" s="58"/>
      <c r="I1201" s="58"/>
      <c r="J1201" s="58"/>
      <c r="K1201" s="58"/>
      <c r="L1201" s="58"/>
      <c r="M1201" s="58"/>
      <c r="N1201" s="58"/>
      <c r="O1201" s="58"/>
      <c r="P1201" s="58"/>
      <c r="Q1201" s="58"/>
      <c r="R1201" s="58"/>
      <c r="S1201" s="58"/>
      <c r="T1201" s="58"/>
      <c r="U1201" s="58"/>
      <c r="V1201" s="58"/>
      <c r="W1201" s="58"/>
      <c r="X1201" s="58"/>
      <c r="Y1201" s="57">
        <f t="shared" si="502"/>
        <v>0</v>
      </c>
      <c r="Z1201" s="58"/>
      <c r="AA1201" s="58"/>
      <c r="AB1201" s="58"/>
      <c r="AC1201" s="58"/>
      <c r="AD1201" s="58"/>
      <c r="AE1201" s="58"/>
      <c r="AF1201" s="73"/>
      <c r="AK1201" s="21">
        <f t="shared" ca="1" si="482"/>
        <v>1</v>
      </c>
    </row>
    <row r="1202" spans="1:37" hidden="1">
      <c r="A1202" s="54">
        <f t="shared" si="494"/>
        <v>3</v>
      </c>
      <c r="B1202" s="59"/>
      <c r="C1202" s="84" t="s">
        <v>473</v>
      </c>
      <c r="D1202" s="72"/>
      <c r="E1202" s="53">
        <f t="shared" ref="E1202:AE1202" si="503">SUBTOTAL(9,E1203:E1204)</f>
        <v>0</v>
      </c>
      <c r="F1202" s="53">
        <f t="shared" si="503"/>
        <v>0</v>
      </c>
      <c r="G1202" s="53">
        <f t="shared" si="503"/>
        <v>0</v>
      </c>
      <c r="H1202" s="53">
        <f t="shared" si="503"/>
        <v>0</v>
      </c>
      <c r="I1202" s="53">
        <f t="shared" si="503"/>
        <v>0</v>
      </c>
      <c r="J1202" s="53">
        <f t="shared" si="503"/>
        <v>0</v>
      </c>
      <c r="K1202" s="53">
        <f t="shared" si="503"/>
        <v>0</v>
      </c>
      <c r="L1202" s="53">
        <f t="shared" si="503"/>
        <v>0</v>
      </c>
      <c r="M1202" s="53">
        <f t="shared" si="503"/>
        <v>0</v>
      </c>
      <c r="N1202" s="53">
        <f t="shared" si="503"/>
        <v>0</v>
      </c>
      <c r="O1202" s="53">
        <f t="shared" si="503"/>
        <v>0</v>
      </c>
      <c r="P1202" s="53">
        <f t="shared" si="503"/>
        <v>0</v>
      </c>
      <c r="Q1202" s="53">
        <f t="shared" si="503"/>
        <v>0</v>
      </c>
      <c r="R1202" s="53">
        <f t="shared" si="503"/>
        <v>0</v>
      </c>
      <c r="S1202" s="53">
        <f t="shared" si="503"/>
        <v>0</v>
      </c>
      <c r="T1202" s="53">
        <f t="shared" si="503"/>
        <v>0</v>
      </c>
      <c r="U1202" s="53">
        <f t="shared" si="503"/>
        <v>0</v>
      </c>
      <c r="V1202" s="53">
        <f t="shared" si="503"/>
        <v>0</v>
      </c>
      <c r="W1202" s="53">
        <f t="shared" si="503"/>
        <v>0</v>
      </c>
      <c r="X1202" s="53">
        <f t="shared" si="503"/>
        <v>0</v>
      </c>
      <c r="Y1202" s="53">
        <f t="shared" si="503"/>
        <v>0</v>
      </c>
      <c r="Z1202" s="53">
        <f t="shared" si="503"/>
        <v>0</v>
      </c>
      <c r="AA1202" s="53">
        <f t="shared" si="503"/>
        <v>0</v>
      </c>
      <c r="AB1202" s="53">
        <f t="shared" si="503"/>
        <v>0</v>
      </c>
      <c r="AC1202" s="53">
        <f t="shared" si="503"/>
        <v>0</v>
      </c>
      <c r="AD1202" s="53">
        <f t="shared" si="503"/>
        <v>0</v>
      </c>
      <c r="AE1202" s="53">
        <f t="shared" si="503"/>
        <v>0</v>
      </c>
      <c r="AF1202" s="73"/>
      <c r="AK1202" s="21">
        <f t="shared" ca="1" si="482"/>
        <v>0</v>
      </c>
    </row>
    <row r="1203" spans="1:37" hidden="1">
      <c r="A1203" s="54">
        <f t="shared" si="494"/>
        <v>3</v>
      </c>
      <c r="B1203" s="83"/>
      <c r="C1203" s="86" t="s">
        <v>474</v>
      </c>
      <c r="D1203" s="88" t="s">
        <v>140</v>
      </c>
      <c r="E1203" s="57">
        <f t="shared" si="500"/>
        <v>0</v>
      </c>
      <c r="F1203" s="57">
        <f t="shared" si="501"/>
        <v>0</v>
      </c>
      <c r="G1203" s="58"/>
      <c r="H1203" s="58"/>
      <c r="I1203" s="58"/>
      <c r="J1203" s="58"/>
      <c r="K1203" s="58"/>
      <c r="L1203" s="58"/>
      <c r="M1203" s="58"/>
      <c r="N1203" s="58"/>
      <c r="O1203" s="58"/>
      <c r="P1203" s="58"/>
      <c r="Q1203" s="58"/>
      <c r="R1203" s="58"/>
      <c r="S1203" s="58"/>
      <c r="T1203" s="58"/>
      <c r="U1203" s="58"/>
      <c r="V1203" s="58"/>
      <c r="W1203" s="58"/>
      <c r="X1203" s="58"/>
      <c r="Y1203" s="57">
        <f t="shared" si="502"/>
        <v>0</v>
      </c>
      <c r="Z1203" s="58"/>
      <c r="AA1203" s="58"/>
      <c r="AB1203" s="58"/>
      <c r="AC1203" s="58"/>
      <c r="AD1203" s="58"/>
      <c r="AE1203" s="58"/>
      <c r="AF1203" s="73"/>
      <c r="AK1203" s="21">
        <f t="shared" ca="1" si="482"/>
        <v>1</v>
      </c>
    </row>
    <row r="1204" spans="1:37" ht="25.5" hidden="1">
      <c r="A1204" s="54">
        <f t="shared" si="494"/>
        <v>3</v>
      </c>
      <c r="B1204" s="83"/>
      <c r="C1204" s="86" t="s">
        <v>476</v>
      </c>
      <c r="D1204" s="85" t="s">
        <v>112</v>
      </c>
      <c r="E1204" s="57">
        <f t="shared" si="500"/>
        <v>0</v>
      </c>
      <c r="F1204" s="57">
        <f t="shared" si="501"/>
        <v>0</v>
      </c>
      <c r="G1204" s="58"/>
      <c r="H1204" s="58"/>
      <c r="I1204" s="58"/>
      <c r="J1204" s="58"/>
      <c r="K1204" s="58"/>
      <c r="L1204" s="58"/>
      <c r="M1204" s="58"/>
      <c r="N1204" s="58"/>
      <c r="O1204" s="58"/>
      <c r="P1204" s="58"/>
      <c r="Q1204" s="58"/>
      <c r="R1204" s="58"/>
      <c r="S1204" s="58"/>
      <c r="T1204" s="58"/>
      <c r="U1204" s="58"/>
      <c r="V1204" s="58"/>
      <c r="W1204" s="58"/>
      <c r="X1204" s="58"/>
      <c r="Y1204" s="57">
        <f t="shared" si="502"/>
        <v>0</v>
      </c>
      <c r="Z1204" s="58"/>
      <c r="AA1204" s="58"/>
      <c r="AB1204" s="58"/>
      <c r="AC1204" s="58"/>
      <c r="AD1204" s="58"/>
      <c r="AE1204" s="58"/>
      <c r="AF1204" s="73"/>
      <c r="AK1204" s="21">
        <f t="shared" ca="1" si="482"/>
        <v>1</v>
      </c>
    </row>
    <row r="1205" spans="1:37" ht="25.5" hidden="1">
      <c r="A1205" s="54">
        <f t="shared" si="494"/>
        <v>3</v>
      </c>
      <c r="B1205" s="83"/>
      <c r="C1205" s="84" t="s">
        <v>142</v>
      </c>
      <c r="D1205" s="85" t="s">
        <v>113</v>
      </c>
      <c r="E1205" s="57">
        <f t="shared" si="500"/>
        <v>0</v>
      </c>
      <c r="F1205" s="57">
        <f t="shared" si="501"/>
        <v>0</v>
      </c>
      <c r="G1205" s="58"/>
      <c r="H1205" s="58"/>
      <c r="I1205" s="58"/>
      <c r="J1205" s="58"/>
      <c r="K1205" s="58"/>
      <c r="L1205" s="58"/>
      <c r="M1205" s="58"/>
      <c r="N1205" s="58"/>
      <c r="O1205" s="58"/>
      <c r="P1205" s="58"/>
      <c r="Q1205" s="58"/>
      <c r="R1205" s="58"/>
      <c r="S1205" s="58"/>
      <c r="T1205" s="58"/>
      <c r="U1205" s="58"/>
      <c r="V1205" s="58"/>
      <c r="W1205" s="58"/>
      <c r="X1205" s="58"/>
      <c r="Y1205" s="57">
        <f t="shared" si="502"/>
        <v>0</v>
      </c>
      <c r="Z1205" s="58"/>
      <c r="AA1205" s="58"/>
      <c r="AB1205" s="58"/>
      <c r="AC1205" s="58"/>
      <c r="AD1205" s="58"/>
      <c r="AE1205" s="58"/>
      <c r="AF1205" s="73"/>
      <c r="AK1205" s="21">
        <f t="shared" ca="1" si="482"/>
        <v>1</v>
      </c>
    </row>
    <row r="1206" spans="1:37" hidden="1">
      <c r="A1206" s="54">
        <f t="shared" si="494"/>
        <v>3</v>
      </c>
      <c r="B1206" s="56" t="s">
        <v>74</v>
      </c>
      <c r="C1206" s="74" t="s">
        <v>313</v>
      </c>
      <c r="D1206" s="85" t="s">
        <v>143</v>
      </c>
      <c r="E1206" s="57">
        <f t="shared" ref="E1206:AE1206" si="504">SUBTOTAL(9,E1207:E1208)</f>
        <v>0</v>
      </c>
      <c r="F1206" s="57">
        <f t="shared" si="504"/>
        <v>0</v>
      </c>
      <c r="G1206" s="53">
        <f t="shared" si="504"/>
        <v>0</v>
      </c>
      <c r="H1206" s="53">
        <f t="shared" si="504"/>
        <v>0</v>
      </c>
      <c r="I1206" s="53">
        <f t="shared" si="504"/>
        <v>0</v>
      </c>
      <c r="J1206" s="53">
        <f t="shared" si="504"/>
        <v>0</v>
      </c>
      <c r="K1206" s="53">
        <f t="shared" si="504"/>
        <v>0</v>
      </c>
      <c r="L1206" s="53">
        <f t="shared" si="504"/>
        <v>0</v>
      </c>
      <c r="M1206" s="53">
        <f t="shared" si="504"/>
        <v>0</v>
      </c>
      <c r="N1206" s="53">
        <f t="shared" si="504"/>
        <v>0</v>
      </c>
      <c r="O1206" s="53">
        <f t="shared" si="504"/>
        <v>0</v>
      </c>
      <c r="P1206" s="53">
        <f t="shared" si="504"/>
        <v>0</v>
      </c>
      <c r="Q1206" s="53">
        <f t="shared" si="504"/>
        <v>0</v>
      </c>
      <c r="R1206" s="53">
        <f t="shared" si="504"/>
        <v>0</v>
      </c>
      <c r="S1206" s="53">
        <f t="shared" si="504"/>
        <v>0</v>
      </c>
      <c r="T1206" s="53">
        <f t="shared" si="504"/>
        <v>0</v>
      </c>
      <c r="U1206" s="53">
        <f t="shared" si="504"/>
        <v>0</v>
      </c>
      <c r="V1206" s="53">
        <f t="shared" si="504"/>
        <v>0</v>
      </c>
      <c r="W1206" s="53">
        <f t="shared" si="504"/>
        <v>0</v>
      </c>
      <c r="X1206" s="53">
        <f t="shared" si="504"/>
        <v>0</v>
      </c>
      <c r="Y1206" s="57">
        <f t="shared" si="504"/>
        <v>0</v>
      </c>
      <c r="Z1206" s="53">
        <f t="shared" si="504"/>
        <v>0</v>
      </c>
      <c r="AA1206" s="53">
        <f t="shared" si="504"/>
        <v>0</v>
      </c>
      <c r="AB1206" s="53">
        <f t="shared" si="504"/>
        <v>0</v>
      </c>
      <c r="AC1206" s="53">
        <f t="shared" si="504"/>
        <v>0</v>
      </c>
      <c r="AD1206" s="53">
        <f t="shared" si="504"/>
        <v>0</v>
      </c>
      <c r="AE1206" s="53">
        <f t="shared" si="504"/>
        <v>0</v>
      </c>
      <c r="AF1206" s="73"/>
      <c r="AK1206" s="21">
        <f t="shared" ca="1" si="482"/>
        <v>0</v>
      </c>
    </row>
    <row r="1207" spans="1:37" hidden="1">
      <c r="A1207" s="54">
        <f>IF(MAX(E1207:AF1207)=0,IF(MIN(E1207:AF1207)=0,3,2),2)</f>
        <v>3</v>
      </c>
      <c r="B1207" s="83"/>
      <c r="C1207" s="87" t="s">
        <v>314</v>
      </c>
      <c r="D1207" s="88" t="s">
        <v>315</v>
      </c>
      <c r="E1207" s="57">
        <f>F1207+Y1207</f>
        <v>0</v>
      </c>
      <c r="F1207" s="57">
        <f>SUM(G1207:X1207)</f>
        <v>0</v>
      </c>
      <c r="G1207" s="58"/>
      <c r="H1207" s="58"/>
      <c r="I1207" s="58"/>
      <c r="J1207" s="58"/>
      <c r="K1207" s="58"/>
      <c r="L1207" s="58"/>
      <c r="M1207" s="58"/>
      <c r="N1207" s="58"/>
      <c r="O1207" s="58"/>
      <c r="P1207" s="58"/>
      <c r="Q1207" s="58"/>
      <c r="R1207" s="58"/>
      <c r="S1207" s="58"/>
      <c r="T1207" s="58"/>
      <c r="U1207" s="58"/>
      <c r="V1207" s="58"/>
      <c r="W1207" s="58"/>
      <c r="X1207" s="58"/>
      <c r="Y1207" s="57">
        <f>SUM(Z1207:AE1207)</f>
        <v>0</v>
      </c>
      <c r="Z1207" s="58"/>
      <c r="AA1207" s="58"/>
      <c r="AB1207" s="58"/>
      <c r="AC1207" s="58"/>
      <c r="AD1207" s="58"/>
      <c r="AE1207" s="58"/>
      <c r="AF1207" s="73"/>
      <c r="AK1207" s="21">
        <f t="shared" ca="1" si="482"/>
        <v>1</v>
      </c>
    </row>
    <row r="1208" spans="1:37" hidden="1">
      <c r="A1208" s="54">
        <f>IF(MAX(E1208:AF1208)=0,IF(MIN(E1208:AF1208)=0,3,2),2)</f>
        <v>3</v>
      </c>
      <c r="B1208" s="83"/>
      <c r="C1208" s="87" t="s">
        <v>316</v>
      </c>
      <c r="D1208" s="88" t="s">
        <v>317</v>
      </c>
      <c r="E1208" s="57">
        <f>F1208+Y1208</f>
        <v>0</v>
      </c>
      <c r="F1208" s="57">
        <f>SUM(G1208:X1208)</f>
        <v>0</v>
      </c>
      <c r="G1208" s="58"/>
      <c r="H1208" s="58"/>
      <c r="I1208" s="58"/>
      <c r="J1208" s="58"/>
      <c r="K1208" s="58"/>
      <c r="L1208" s="58"/>
      <c r="M1208" s="58"/>
      <c r="N1208" s="58"/>
      <c r="O1208" s="58"/>
      <c r="P1208" s="58"/>
      <c r="Q1208" s="58"/>
      <c r="R1208" s="58"/>
      <c r="S1208" s="58"/>
      <c r="T1208" s="58"/>
      <c r="U1208" s="58"/>
      <c r="V1208" s="58"/>
      <c r="W1208" s="58"/>
      <c r="X1208" s="58"/>
      <c r="Y1208" s="57">
        <f>SUM(Z1208:AE1208)</f>
        <v>0</v>
      </c>
      <c r="Z1208" s="58"/>
      <c r="AA1208" s="58"/>
      <c r="AB1208" s="58"/>
      <c r="AC1208" s="58"/>
      <c r="AD1208" s="58"/>
      <c r="AE1208" s="58"/>
      <c r="AF1208" s="73"/>
      <c r="AK1208" s="21">
        <f t="shared" ca="1" si="482"/>
        <v>1</v>
      </c>
    </row>
    <row r="1209" spans="1:37" hidden="1">
      <c r="A1209" s="54">
        <f t="shared" si="494"/>
        <v>3</v>
      </c>
      <c r="B1209" s="56" t="s">
        <v>111</v>
      </c>
      <c r="C1209" s="74" t="s">
        <v>144</v>
      </c>
      <c r="D1209" s="85"/>
      <c r="E1209" s="53">
        <f t="shared" ref="E1209:AE1209" si="505">SUBTOTAL(9,E1210:E1214)</f>
        <v>0</v>
      </c>
      <c r="F1209" s="53">
        <f t="shared" si="505"/>
        <v>0</v>
      </c>
      <c r="G1209" s="53">
        <f t="shared" si="505"/>
        <v>0</v>
      </c>
      <c r="H1209" s="53">
        <f t="shared" si="505"/>
        <v>0</v>
      </c>
      <c r="I1209" s="53">
        <f t="shared" si="505"/>
        <v>0</v>
      </c>
      <c r="J1209" s="53">
        <f t="shared" si="505"/>
        <v>0</v>
      </c>
      <c r="K1209" s="53">
        <f t="shared" si="505"/>
        <v>0</v>
      </c>
      <c r="L1209" s="53">
        <f t="shared" si="505"/>
        <v>0</v>
      </c>
      <c r="M1209" s="53">
        <f t="shared" si="505"/>
        <v>0</v>
      </c>
      <c r="N1209" s="53">
        <f t="shared" si="505"/>
        <v>0</v>
      </c>
      <c r="O1209" s="53">
        <f t="shared" si="505"/>
        <v>0</v>
      </c>
      <c r="P1209" s="53">
        <f t="shared" si="505"/>
        <v>0</v>
      </c>
      <c r="Q1209" s="53">
        <f t="shared" si="505"/>
        <v>0</v>
      </c>
      <c r="R1209" s="53">
        <f t="shared" si="505"/>
        <v>0</v>
      </c>
      <c r="S1209" s="53">
        <f t="shared" si="505"/>
        <v>0</v>
      </c>
      <c r="T1209" s="53">
        <f t="shared" si="505"/>
        <v>0</v>
      </c>
      <c r="U1209" s="53">
        <f t="shared" si="505"/>
        <v>0</v>
      </c>
      <c r="V1209" s="53">
        <f t="shared" si="505"/>
        <v>0</v>
      </c>
      <c r="W1209" s="53">
        <f t="shared" si="505"/>
        <v>0</v>
      </c>
      <c r="X1209" s="53">
        <f t="shared" si="505"/>
        <v>0</v>
      </c>
      <c r="Y1209" s="53">
        <f t="shared" si="505"/>
        <v>0</v>
      </c>
      <c r="Z1209" s="53">
        <f t="shared" si="505"/>
        <v>0</v>
      </c>
      <c r="AA1209" s="53">
        <f t="shared" si="505"/>
        <v>0</v>
      </c>
      <c r="AB1209" s="53">
        <f t="shared" si="505"/>
        <v>0</v>
      </c>
      <c r="AC1209" s="53">
        <f t="shared" si="505"/>
        <v>0</v>
      </c>
      <c r="AD1209" s="53">
        <f t="shared" si="505"/>
        <v>0</v>
      </c>
      <c r="AE1209" s="53">
        <f t="shared" si="505"/>
        <v>0</v>
      </c>
      <c r="AF1209" s="73"/>
      <c r="AK1209" s="21">
        <f t="shared" ca="1" si="482"/>
        <v>0</v>
      </c>
    </row>
    <row r="1210" spans="1:37" hidden="1">
      <c r="A1210" s="54">
        <f t="shared" si="494"/>
        <v>3</v>
      </c>
      <c r="B1210" s="83"/>
      <c r="C1210" s="87" t="s">
        <v>145</v>
      </c>
      <c r="D1210" s="88" t="s">
        <v>146</v>
      </c>
      <c r="E1210" s="57">
        <f>F1210+Y1210</f>
        <v>0</v>
      </c>
      <c r="F1210" s="57">
        <f>SUM(G1210:X1210)</f>
        <v>0</v>
      </c>
      <c r="G1210" s="58"/>
      <c r="H1210" s="58"/>
      <c r="I1210" s="58"/>
      <c r="J1210" s="58"/>
      <c r="K1210" s="58"/>
      <c r="L1210" s="58"/>
      <c r="M1210" s="58"/>
      <c r="N1210" s="58"/>
      <c r="O1210" s="58"/>
      <c r="P1210" s="58"/>
      <c r="Q1210" s="58"/>
      <c r="R1210" s="58"/>
      <c r="S1210" s="58"/>
      <c r="T1210" s="58"/>
      <c r="U1210" s="58"/>
      <c r="V1210" s="58"/>
      <c r="W1210" s="58"/>
      <c r="X1210" s="58"/>
      <c r="Y1210" s="57">
        <f>SUM(Z1210:AE1210)</f>
        <v>0</v>
      </c>
      <c r="Z1210" s="58"/>
      <c r="AA1210" s="58"/>
      <c r="AB1210" s="58"/>
      <c r="AC1210" s="58"/>
      <c r="AD1210" s="58"/>
      <c r="AE1210" s="58"/>
      <c r="AF1210" s="73"/>
      <c r="AK1210" s="21">
        <f t="shared" ca="1" si="482"/>
        <v>1</v>
      </c>
    </row>
    <row r="1211" spans="1:37" hidden="1">
      <c r="A1211" s="54">
        <f t="shared" si="494"/>
        <v>3</v>
      </c>
      <c r="B1211" s="83"/>
      <c r="C1211" s="87" t="s">
        <v>147</v>
      </c>
      <c r="D1211" s="88" t="s">
        <v>148</v>
      </c>
      <c r="E1211" s="57">
        <f>F1211+Y1211</f>
        <v>0</v>
      </c>
      <c r="F1211" s="57">
        <f>SUM(G1211:X1211)</f>
        <v>0</v>
      </c>
      <c r="G1211" s="58"/>
      <c r="H1211" s="58"/>
      <c r="I1211" s="58"/>
      <c r="J1211" s="58"/>
      <c r="K1211" s="58"/>
      <c r="L1211" s="58"/>
      <c r="M1211" s="58"/>
      <c r="N1211" s="58"/>
      <c r="O1211" s="58"/>
      <c r="P1211" s="58"/>
      <c r="Q1211" s="58"/>
      <c r="R1211" s="58"/>
      <c r="S1211" s="58"/>
      <c r="T1211" s="58"/>
      <c r="U1211" s="58"/>
      <c r="V1211" s="58"/>
      <c r="W1211" s="58"/>
      <c r="X1211" s="58"/>
      <c r="Y1211" s="57">
        <f>SUM(Z1211:AE1211)</f>
        <v>0</v>
      </c>
      <c r="Z1211" s="58"/>
      <c r="AA1211" s="58"/>
      <c r="AB1211" s="58"/>
      <c r="AC1211" s="58"/>
      <c r="AD1211" s="58"/>
      <c r="AE1211" s="58"/>
      <c r="AF1211" s="73"/>
      <c r="AK1211" s="21">
        <f t="shared" ca="1" si="482"/>
        <v>1</v>
      </c>
    </row>
    <row r="1212" spans="1:37" hidden="1">
      <c r="A1212" s="54">
        <f t="shared" si="494"/>
        <v>3</v>
      </c>
      <c r="B1212" s="83"/>
      <c r="C1212" s="87" t="s">
        <v>149</v>
      </c>
      <c r="D1212" s="88" t="s">
        <v>150</v>
      </c>
      <c r="E1212" s="57">
        <f>F1212+Y1212</f>
        <v>0</v>
      </c>
      <c r="F1212" s="57">
        <f>SUM(G1212:X1212)</f>
        <v>0</v>
      </c>
      <c r="G1212" s="58"/>
      <c r="H1212" s="58"/>
      <c r="I1212" s="58"/>
      <c r="J1212" s="58"/>
      <c r="K1212" s="58"/>
      <c r="L1212" s="58"/>
      <c r="M1212" s="58"/>
      <c r="N1212" s="58"/>
      <c r="O1212" s="58"/>
      <c r="P1212" s="58"/>
      <c r="Q1212" s="58"/>
      <c r="R1212" s="58"/>
      <c r="S1212" s="58"/>
      <c r="T1212" s="58"/>
      <c r="U1212" s="58"/>
      <c r="V1212" s="58"/>
      <c r="W1212" s="58"/>
      <c r="X1212" s="58"/>
      <c r="Y1212" s="57">
        <f>SUM(Z1212:AE1212)</f>
        <v>0</v>
      </c>
      <c r="Z1212" s="58"/>
      <c r="AA1212" s="58"/>
      <c r="AB1212" s="58"/>
      <c r="AC1212" s="58"/>
      <c r="AD1212" s="58"/>
      <c r="AE1212" s="58"/>
      <c r="AF1212" s="73"/>
      <c r="AK1212" s="21">
        <f t="shared" ca="1" si="482"/>
        <v>1</v>
      </c>
    </row>
    <row r="1213" spans="1:37" hidden="1">
      <c r="A1213" s="54">
        <f t="shared" si="494"/>
        <v>3</v>
      </c>
      <c r="B1213" s="83"/>
      <c r="C1213" s="87" t="s">
        <v>151</v>
      </c>
      <c r="D1213" s="88" t="s">
        <v>152</v>
      </c>
      <c r="E1213" s="57">
        <f>F1213+Y1213</f>
        <v>0</v>
      </c>
      <c r="F1213" s="57">
        <f>SUM(G1213:X1213)</f>
        <v>0</v>
      </c>
      <c r="G1213" s="58"/>
      <c r="H1213" s="58"/>
      <c r="I1213" s="58"/>
      <c r="J1213" s="58"/>
      <c r="K1213" s="58"/>
      <c r="L1213" s="58"/>
      <c r="M1213" s="58"/>
      <c r="N1213" s="58"/>
      <c r="O1213" s="58"/>
      <c r="P1213" s="58"/>
      <c r="Q1213" s="58"/>
      <c r="R1213" s="58"/>
      <c r="S1213" s="58"/>
      <c r="T1213" s="58"/>
      <c r="U1213" s="58"/>
      <c r="V1213" s="58"/>
      <c r="W1213" s="58"/>
      <c r="X1213" s="58"/>
      <c r="Y1213" s="57">
        <f>SUM(Z1213:AE1213)</f>
        <v>0</v>
      </c>
      <c r="Z1213" s="58"/>
      <c r="AA1213" s="58"/>
      <c r="AB1213" s="58"/>
      <c r="AC1213" s="58"/>
      <c r="AD1213" s="58"/>
      <c r="AE1213" s="58"/>
      <c r="AF1213" s="73"/>
      <c r="AK1213" s="21">
        <f t="shared" ca="1" si="482"/>
        <v>1</v>
      </c>
    </row>
    <row r="1214" spans="1:37" hidden="1">
      <c r="A1214" s="54">
        <f t="shared" si="494"/>
        <v>3</v>
      </c>
      <c r="B1214" s="83"/>
      <c r="C1214" s="87" t="s">
        <v>153</v>
      </c>
      <c r="D1214" s="88" t="s">
        <v>154</v>
      </c>
      <c r="E1214" s="57">
        <f>F1214+Y1214</f>
        <v>0</v>
      </c>
      <c r="F1214" s="57">
        <f>SUM(G1214:X1214)</f>
        <v>0</v>
      </c>
      <c r="G1214" s="58"/>
      <c r="H1214" s="58"/>
      <c r="I1214" s="58"/>
      <c r="J1214" s="58"/>
      <c r="K1214" s="58"/>
      <c r="L1214" s="58"/>
      <c r="M1214" s="58"/>
      <c r="N1214" s="58"/>
      <c r="O1214" s="58"/>
      <c r="P1214" s="58"/>
      <c r="Q1214" s="58"/>
      <c r="R1214" s="58"/>
      <c r="S1214" s="58"/>
      <c r="T1214" s="58"/>
      <c r="U1214" s="58"/>
      <c r="V1214" s="58"/>
      <c r="W1214" s="58"/>
      <c r="X1214" s="58"/>
      <c r="Y1214" s="57">
        <f>SUM(Z1214:AE1214)</f>
        <v>0</v>
      </c>
      <c r="Z1214" s="58"/>
      <c r="AA1214" s="58"/>
      <c r="AB1214" s="58"/>
      <c r="AC1214" s="58"/>
      <c r="AD1214" s="58"/>
      <c r="AE1214" s="58"/>
      <c r="AF1214" s="73"/>
      <c r="AK1214" s="21">
        <f t="shared" ca="1" si="482"/>
        <v>1</v>
      </c>
    </row>
    <row r="1215" spans="1:37" hidden="1">
      <c r="A1215" s="137">
        <f>A1216</f>
        <v>3</v>
      </c>
      <c r="B1215" s="64"/>
      <c r="C1215" s="91"/>
      <c r="D1215" s="65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73"/>
      <c r="AK1215" s="21">
        <f t="shared" ref="AK1215:AK1232" ca="1" si="506">IF(CELL("protect",AC1215),0,1)</f>
        <v>0</v>
      </c>
    </row>
    <row r="1216" spans="1:37" hidden="1">
      <c r="A1216" s="137">
        <f>A1217</f>
        <v>3</v>
      </c>
      <c r="B1216" s="64"/>
      <c r="C1216" s="93" t="s">
        <v>165</v>
      </c>
      <c r="D1216" s="65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73"/>
      <c r="AK1216" s="21">
        <f t="shared" ca="1" si="506"/>
        <v>0</v>
      </c>
    </row>
    <row r="1217" spans="1:37" hidden="1">
      <c r="A1217" s="54">
        <f t="shared" ref="A1217:A1223" si="507">IF(MAX(E1217:AF1217)=0,IF(MIN(E1217:AF1217)=0,3,2),2)</f>
        <v>3</v>
      </c>
      <c r="B1217" s="64"/>
      <c r="C1217" s="91" t="s">
        <v>168</v>
      </c>
      <c r="D1217" s="88"/>
      <c r="E1217" s="94">
        <f t="shared" ref="E1217:AE1217" si="508">SUM(E1218:E1219)</f>
        <v>0</v>
      </c>
      <c r="F1217" s="94">
        <f t="shared" si="508"/>
        <v>0</v>
      </c>
      <c r="G1217" s="94">
        <f t="shared" si="508"/>
        <v>0</v>
      </c>
      <c r="H1217" s="94">
        <f t="shared" si="508"/>
        <v>0</v>
      </c>
      <c r="I1217" s="94">
        <f t="shared" si="508"/>
        <v>0</v>
      </c>
      <c r="J1217" s="94">
        <f t="shared" si="508"/>
        <v>0</v>
      </c>
      <c r="K1217" s="94">
        <f t="shared" si="508"/>
        <v>0</v>
      </c>
      <c r="L1217" s="94">
        <f t="shared" si="508"/>
        <v>0</v>
      </c>
      <c r="M1217" s="94">
        <f t="shared" si="508"/>
        <v>0</v>
      </c>
      <c r="N1217" s="94">
        <f t="shared" si="508"/>
        <v>0</v>
      </c>
      <c r="O1217" s="94">
        <f t="shared" si="508"/>
        <v>0</v>
      </c>
      <c r="P1217" s="94">
        <f t="shared" si="508"/>
        <v>0</v>
      </c>
      <c r="Q1217" s="94">
        <f t="shared" si="508"/>
        <v>0</v>
      </c>
      <c r="R1217" s="94">
        <f t="shared" si="508"/>
        <v>0</v>
      </c>
      <c r="S1217" s="94">
        <f t="shared" si="508"/>
        <v>0</v>
      </c>
      <c r="T1217" s="94">
        <f t="shared" si="508"/>
        <v>0</v>
      </c>
      <c r="U1217" s="94">
        <f t="shared" si="508"/>
        <v>0</v>
      </c>
      <c r="V1217" s="94">
        <f t="shared" si="508"/>
        <v>0</v>
      </c>
      <c r="W1217" s="94">
        <f t="shared" si="508"/>
        <v>0</v>
      </c>
      <c r="X1217" s="94">
        <f t="shared" si="508"/>
        <v>0</v>
      </c>
      <c r="Y1217" s="94">
        <f t="shared" si="508"/>
        <v>0</v>
      </c>
      <c r="Z1217" s="94">
        <f t="shared" si="508"/>
        <v>0</v>
      </c>
      <c r="AA1217" s="94">
        <f t="shared" si="508"/>
        <v>0</v>
      </c>
      <c r="AB1217" s="94">
        <f t="shared" si="508"/>
        <v>0</v>
      </c>
      <c r="AC1217" s="94">
        <f t="shared" si="508"/>
        <v>0</v>
      </c>
      <c r="AD1217" s="94">
        <f t="shared" si="508"/>
        <v>0</v>
      </c>
      <c r="AE1217" s="94">
        <f t="shared" si="508"/>
        <v>0</v>
      </c>
      <c r="AF1217" s="73"/>
      <c r="AK1217" s="21">
        <f t="shared" ca="1" si="506"/>
        <v>0</v>
      </c>
    </row>
    <row r="1218" spans="1:37" hidden="1">
      <c r="A1218" s="54">
        <f t="shared" si="507"/>
        <v>3</v>
      </c>
      <c r="B1218" s="64"/>
      <c r="C1218" s="95" t="s">
        <v>169</v>
      </c>
      <c r="D1218" s="88"/>
      <c r="E1218" s="57">
        <f>F1218+Y1218</f>
        <v>0</v>
      </c>
      <c r="F1218" s="57">
        <f>SUM(G1218:X1218)</f>
        <v>0</v>
      </c>
      <c r="G1218" s="58"/>
      <c r="H1218" s="58"/>
      <c r="I1218" s="58"/>
      <c r="J1218" s="58"/>
      <c r="K1218" s="58"/>
      <c r="L1218" s="58"/>
      <c r="M1218" s="58"/>
      <c r="N1218" s="58"/>
      <c r="O1218" s="58"/>
      <c r="P1218" s="58"/>
      <c r="Q1218" s="58"/>
      <c r="R1218" s="58"/>
      <c r="S1218" s="58"/>
      <c r="T1218" s="58"/>
      <c r="U1218" s="58"/>
      <c r="V1218" s="58"/>
      <c r="W1218" s="58"/>
      <c r="X1218" s="58"/>
      <c r="Y1218" s="57">
        <f>SUM(Z1218:AE1218)</f>
        <v>0</v>
      </c>
      <c r="Z1218" s="58"/>
      <c r="AA1218" s="58"/>
      <c r="AB1218" s="58"/>
      <c r="AC1218" s="58"/>
      <c r="AD1218" s="58"/>
      <c r="AE1218" s="58"/>
      <c r="AF1218" s="73"/>
      <c r="AK1218" s="21">
        <f t="shared" ca="1" si="506"/>
        <v>1</v>
      </c>
    </row>
    <row r="1219" spans="1:37" hidden="1">
      <c r="A1219" s="54">
        <f t="shared" si="507"/>
        <v>3</v>
      </c>
      <c r="B1219" s="64"/>
      <c r="C1219" s="95" t="s">
        <v>170</v>
      </c>
      <c r="D1219" s="88"/>
      <c r="E1219" s="57">
        <f>F1219+Y1219</f>
        <v>0</v>
      </c>
      <c r="F1219" s="57">
        <f>SUM(G1219:X1219)</f>
        <v>0</v>
      </c>
      <c r="G1219" s="58"/>
      <c r="H1219" s="58"/>
      <c r="I1219" s="58"/>
      <c r="J1219" s="58"/>
      <c r="K1219" s="58"/>
      <c r="L1219" s="58"/>
      <c r="M1219" s="58"/>
      <c r="N1219" s="58"/>
      <c r="O1219" s="58"/>
      <c r="P1219" s="58"/>
      <c r="Q1219" s="58"/>
      <c r="R1219" s="58"/>
      <c r="S1219" s="58"/>
      <c r="T1219" s="58"/>
      <c r="U1219" s="58"/>
      <c r="V1219" s="58"/>
      <c r="W1219" s="58"/>
      <c r="X1219" s="58"/>
      <c r="Y1219" s="57">
        <f>SUM(Z1219:AE1219)</f>
        <v>0</v>
      </c>
      <c r="Z1219" s="58"/>
      <c r="AA1219" s="58"/>
      <c r="AB1219" s="58"/>
      <c r="AC1219" s="58"/>
      <c r="AD1219" s="58"/>
      <c r="AE1219" s="58"/>
      <c r="AF1219" s="73"/>
      <c r="AK1219" s="21">
        <f t="shared" ca="1" si="506"/>
        <v>1</v>
      </c>
    </row>
    <row r="1220" spans="1:37" hidden="1">
      <c r="A1220" s="54">
        <f t="shared" si="507"/>
        <v>3</v>
      </c>
      <c r="B1220" s="64"/>
      <c r="C1220" s="91" t="s">
        <v>171</v>
      </c>
      <c r="D1220" s="88"/>
      <c r="E1220" s="94">
        <f t="shared" ref="E1220:AE1220" si="509">SUM(E1221:E1222)</f>
        <v>0</v>
      </c>
      <c r="F1220" s="94">
        <f t="shared" si="509"/>
        <v>0</v>
      </c>
      <c r="G1220" s="94">
        <f t="shared" si="509"/>
        <v>0</v>
      </c>
      <c r="H1220" s="94">
        <f t="shared" si="509"/>
        <v>0</v>
      </c>
      <c r="I1220" s="94">
        <f t="shared" si="509"/>
        <v>0</v>
      </c>
      <c r="J1220" s="94">
        <f t="shared" si="509"/>
        <v>0</v>
      </c>
      <c r="K1220" s="94">
        <f t="shared" si="509"/>
        <v>0</v>
      </c>
      <c r="L1220" s="94">
        <f t="shared" si="509"/>
        <v>0</v>
      </c>
      <c r="M1220" s="94">
        <f t="shared" si="509"/>
        <v>0</v>
      </c>
      <c r="N1220" s="94">
        <f t="shared" si="509"/>
        <v>0</v>
      </c>
      <c r="O1220" s="94">
        <f t="shared" si="509"/>
        <v>0</v>
      </c>
      <c r="P1220" s="94">
        <f t="shared" si="509"/>
        <v>0</v>
      </c>
      <c r="Q1220" s="94">
        <f t="shared" si="509"/>
        <v>0</v>
      </c>
      <c r="R1220" s="94">
        <f t="shared" si="509"/>
        <v>0</v>
      </c>
      <c r="S1220" s="94">
        <f t="shared" si="509"/>
        <v>0</v>
      </c>
      <c r="T1220" s="94">
        <f t="shared" si="509"/>
        <v>0</v>
      </c>
      <c r="U1220" s="94">
        <f t="shared" si="509"/>
        <v>0</v>
      </c>
      <c r="V1220" s="94">
        <f t="shared" si="509"/>
        <v>0</v>
      </c>
      <c r="W1220" s="94">
        <f t="shared" si="509"/>
        <v>0</v>
      </c>
      <c r="X1220" s="94">
        <f t="shared" si="509"/>
        <v>0</v>
      </c>
      <c r="Y1220" s="94">
        <f t="shared" si="509"/>
        <v>0</v>
      </c>
      <c r="Z1220" s="94">
        <f t="shared" si="509"/>
        <v>0</v>
      </c>
      <c r="AA1220" s="94">
        <f t="shared" si="509"/>
        <v>0</v>
      </c>
      <c r="AB1220" s="94">
        <f t="shared" si="509"/>
        <v>0</v>
      </c>
      <c r="AC1220" s="94">
        <f t="shared" si="509"/>
        <v>0</v>
      </c>
      <c r="AD1220" s="94">
        <f t="shared" si="509"/>
        <v>0</v>
      </c>
      <c r="AE1220" s="94">
        <f t="shared" si="509"/>
        <v>0</v>
      </c>
      <c r="AF1220" s="73"/>
      <c r="AK1220" s="21">
        <f t="shared" ca="1" si="506"/>
        <v>0</v>
      </c>
    </row>
    <row r="1221" spans="1:37" hidden="1">
      <c r="A1221" s="54">
        <f t="shared" si="507"/>
        <v>3</v>
      </c>
      <c r="B1221" s="64"/>
      <c r="C1221" s="96" t="s">
        <v>172</v>
      </c>
      <c r="D1221" s="88"/>
      <c r="E1221" s="57">
        <f>F1221+Y1221</f>
        <v>0</v>
      </c>
      <c r="F1221" s="57">
        <f>SUM(G1221:X1221)</f>
        <v>0</v>
      </c>
      <c r="G1221" s="58"/>
      <c r="H1221" s="58"/>
      <c r="I1221" s="58"/>
      <c r="J1221" s="58"/>
      <c r="K1221" s="58"/>
      <c r="L1221" s="58"/>
      <c r="M1221" s="58"/>
      <c r="N1221" s="58"/>
      <c r="O1221" s="58"/>
      <c r="P1221" s="58"/>
      <c r="Q1221" s="58"/>
      <c r="R1221" s="58"/>
      <c r="S1221" s="58"/>
      <c r="T1221" s="58"/>
      <c r="U1221" s="58"/>
      <c r="V1221" s="58"/>
      <c r="W1221" s="58"/>
      <c r="X1221" s="58"/>
      <c r="Y1221" s="57">
        <f>SUM(Z1221:AE1221)</f>
        <v>0</v>
      </c>
      <c r="Z1221" s="58"/>
      <c r="AA1221" s="58"/>
      <c r="AB1221" s="58"/>
      <c r="AC1221" s="58"/>
      <c r="AD1221" s="58"/>
      <c r="AE1221" s="58"/>
      <c r="AF1221" s="73"/>
      <c r="AK1221" s="21">
        <f t="shared" ca="1" si="506"/>
        <v>1</v>
      </c>
    </row>
    <row r="1222" spans="1:37" hidden="1">
      <c r="A1222" s="54">
        <f t="shared" si="507"/>
        <v>3</v>
      </c>
      <c r="B1222" s="64"/>
      <c r="C1222" s="96" t="s">
        <v>173</v>
      </c>
      <c r="D1222" s="88"/>
      <c r="E1222" s="57">
        <f>F1222+Y1222</f>
        <v>0</v>
      </c>
      <c r="F1222" s="57">
        <f>SUM(G1222:X1222)</f>
        <v>0</v>
      </c>
      <c r="G1222" s="58"/>
      <c r="H1222" s="58"/>
      <c r="I1222" s="58"/>
      <c r="J1222" s="58"/>
      <c r="K1222" s="58"/>
      <c r="L1222" s="58"/>
      <c r="M1222" s="58"/>
      <c r="N1222" s="58"/>
      <c r="O1222" s="58"/>
      <c r="P1222" s="58"/>
      <c r="Q1222" s="58"/>
      <c r="R1222" s="58"/>
      <c r="S1222" s="58"/>
      <c r="T1222" s="58"/>
      <c r="U1222" s="58"/>
      <c r="V1222" s="58"/>
      <c r="W1222" s="58"/>
      <c r="X1222" s="58"/>
      <c r="Y1222" s="57">
        <f>SUM(Z1222:AE1222)</f>
        <v>0</v>
      </c>
      <c r="Z1222" s="58"/>
      <c r="AA1222" s="58"/>
      <c r="AB1222" s="58"/>
      <c r="AC1222" s="58"/>
      <c r="AD1222" s="58"/>
      <c r="AE1222" s="58"/>
      <c r="AF1222" s="73"/>
      <c r="AK1222" s="21">
        <f t="shared" ca="1" si="506"/>
        <v>1</v>
      </c>
    </row>
    <row r="1223" spans="1:37" hidden="1">
      <c r="A1223" s="54">
        <f t="shared" si="507"/>
        <v>3</v>
      </c>
      <c r="B1223" s="64"/>
      <c r="C1223" s="97" t="s">
        <v>174</v>
      </c>
      <c r="D1223" s="88"/>
      <c r="E1223" s="53">
        <f t="shared" ref="E1223:AE1223" si="510">IF(E1220=0,0,E1189/E1220)</f>
        <v>0</v>
      </c>
      <c r="F1223" s="53">
        <f t="shared" si="510"/>
        <v>0</v>
      </c>
      <c r="G1223" s="53">
        <f t="shared" si="510"/>
        <v>0</v>
      </c>
      <c r="H1223" s="53">
        <f t="shared" si="510"/>
        <v>0</v>
      </c>
      <c r="I1223" s="53">
        <f t="shared" si="510"/>
        <v>0</v>
      </c>
      <c r="J1223" s="53">
        <f t="shared" si="510"/>
        <v>0</v>
      </c>
      <c r="K1223" s="53">
        <f t="shared" si="510"/>
        <v>0</v>
      </c>
      <c r="L1223" s="53">
        <f t="shared" si="510"/>
        <v>0</v>
      </c>
      <c r="M1223" s="53">
        <f t="shared" si="510"/>
        <v>0</v>
      </c>
      <c r="N1223" s="53">
        <f t="shared" si="510"/>
        <v>0</v>
      </c>
      <c r="O1223" s="53">
        <f t="shared" si="510"/>
        <v>0</v>
      </c>
      <c r="P1223" s="53">
        <f t="shared" si="510"/>
        <v>0</v>
      </c>
      <c r="Q1223" s="53">
        <f t="shared" si="510"/>
        <v>0</v>
      </c>
      <c r="R1223" s="53">
        <f t="shared" si="510"/>
        <v>0</v>
      </c>
      <c r="S1223" s="53">
        <f t="shared" si="510"/>
        <v>0</v>
      </c>
      <c r="T1223" s="53">
        <f t="shared" si="510"/>
        <v>0</v>
      </c>
      <c r="U1223" s="53">
        <f t="shared" si="510"/>
        <v>0</v>
      </c>
      <c r="V1223" s="53">
        <f t="shared" si="510"/>
        <v>0</v>
      </c>
      <c r="W1223" s="53">
        <f t="shared" si="510"/>
        <v>0</v>
      </c>
      <c r="X1223" s="53">
        <f t="shared" si="510"/>
        <v>0</v>
      </c>
      <c r="Y1223" s="53">
        <f t="shared" si="510"/>
        <v>0</v>
      </c>
      <c r="Z1223" s="53">
        <f t="shared" si="510"/>
        <v>0</v>
      </c>
      <c r="AA1223" s="53">
        <f t="shared" si="510"/>
        <v>0</v>
      </c>
      <c r="AB1223" s="53">
        <f t="shared" si="510"/>
        <v>0</v>
      </c>
      <c r="AC1223" s="53">
        <f t="shared" si="510"/>
        <v>0</v>
      </c>
      <c r="AD1223" s="53">
        <f t="shared" si="510"/>
        <v>0</v>
      </c>
      <c r="AE1223" s="53">
        <f t="shared" si="510"/>
        <v>0</v>
      </c>
      <c r="AF1223" s="73"/>
      <c r="AK1223" s="21">
        <f t="shared" ca="1" si="506"/>
        <v>0</v>
      </c>
    </row>
    <row r="1224" spans="1:37">
      <c r="A1224" s="137">
        <f>A1225</f>
        <v>2</v>
      </c>
      <c r="B1224" s="136"/>
      <c r="C1224" s="121"/>
      <c r="D1224" s="131"/>
      <c r="E1224" s="117"/>
      <c r="F1224" s="117"/>
      <c r="G1224" s="117"/>
      <c r="H1224" s="117"/>
      <c r="I1224" s="117"/>
      <c r="J1224" s="117"/>
      <c r="K1224" s="117"/>
      <c r="L1224" s="117"/>
      <c r="M1224" s="117"/>
      <c r="N1224" s="117"/>
      <c r="O1224" s="117"/>
      <c r="P1224" s="117"/>
      <c r="Q1224" s="117"/>
      <c r="R1224" s="117"/>
      <c r="S1224" s="117"/>
      <c r="T1224" s="117"/>
      <c r="U1224" s="117"/>
      <c r="V1224" s="117"/>
      <c r="W1224" s="117"/>
      <c r="X1224" s="117"/>
      <c r="Y1224" s="117"/>
      <c r="Z1224" s="117"/>
      <c r="AA1224" s="117"/>
      <c r="AB1224" s="117"/>
      <c r="AC1224" s="117"/>
      <c r="AD1224" s="117"/>
      <c r="AE1224" s="117"/>
      <c r="AF1224" s="73"/>
      <c r="AK1224" s="21">
        <f t="shared" ca="1" si="506"/>
        <v>0</v>
      </c>
    </row>
    <row r="1225" spans="1:37">
      <c r="A1225" s="137">
        <f>A1226</f>
        <v>2</v>
      </c>
      <c r="B1225" s="136"/>
      <c r="C1225" s="138" t="s">
        <v>275</v>
      </c>
      <c r="D1225" s="131"/>
      <c r="E1225" s="117"/>
      <c r="F1225" s="117"/>
      <c r="G1225" s="117"/>
      <c r="H1225" s="117"/>
      <c r="I1225" s="117"/>
      <c r="J1225" s="117"/>
      <c r="K1225" s="117"/>
      <c r="L1225" s="117"/>
      <c r="M1225" s="117"/>
      <c r="N1225" s="117"/>
      <c r="O1225" s="117"/>
      <c r="P1225" s="117"/>
      <c r="Q1225" s="117"/>
      <c r="R1225" s="117"/>
      <c r="S1225" s="117"/>
      <c r="T1225" s="117"/>
      <c r="U1225" s="117"/>
      <c r="V1225" s="117"/>
      <c r="W1225" s="117"/>
      <c r="X1225" s="117"/>
      <c r="Y1225" s="117"/>
      <c r="Z1225" s="117"/>
      <c r="AA1225" s="117"/>
      <c r="AB1225" s="117"/>
      <c r="AC1225" s="117"/>
      <c r="AD1225" s="117"/>
      <c r="AE1225" s="117"/>
      <c r="AF1225" s="73"/>
      <c r="AK1225" s="21">
        <f t="shared" ca="1" si="506"/>
        <v>0</v>
      </c>
    </row>
    <row r="1226" spans="1:37">
      <c r="A1226" s="54">
        <f>IF(MAX(E1226:AF1226)=0,IF(MIN(E1226:AF1226)=0,3,2),2)</f>
        <v>2</v>
      </c>
      <c r="B1226" s="56"/>
      <c r="C1226" s="71" t="s">
        <v>115</v>
      </c>
      <c r="D1226" s="72"/>
      <c r="E1226" s="53">
        <f t="shared" ref="E1226:AE1226" si="511">SUBTOTAL(9,E1227:E1230)</f>
        <v>13342855</v>
      </c>
      <c r="F1226" s="53">
        <f t="shared" si="511"/>
        <v>10301896</v>
      </c>
      <c r="G1226" s="53">
        <f t="shared" si="511"/>
        <v>540598</v>
      </c>
      <c r="H1226" s="53">
        <f t="shared" si="511"/>
        <v>3047520</v>
      </c>
      <c r="I1226" s="53">
        <f t="shared" si="511"/>
        <v>6713778</v>
      </c>
      <c r="J1226" s="53">
        <f t="shared" si="511"/>
        <v>0</v>
      </c>
      <c r="K1226" s="53">
        <f t="shared" si="511"/>
        <v>0</v>
      </c>
      <c r="L1226" s="53">
        <f t="shared" si="511"/>
        <v>0</v>
      </c>
      <c r="M1226" s="53">
        <f t="shared" si="511"/>
        <v>0</v>
      </c>
      <c r="N1226" s="53">
        <f t="shared" si="511"/>
        <v>0</v>
      </c>
      <c r="O1226" s="53">
        <f t="shared" si="511"/>
        <v>0</v>
      </c>
      <c r="P1226" s="53">
        <f t="shared" si="511"/>
        <v>0</v>
      </c>
      <c r="Q1226" s="53">
        <f t="shared" si="511"/>
        <v>0</v>
      </c>
      <c r="R1226" s="53">
        <f t="shared" si="511"/>
        <v>0</v>
      </c>
      <c r="S1226" s="53">
        <f t="shared" si="511"/>
        <v>0</v>
      </c>
      <c r="T1226" s="53">
        <f t="shared" si="511"/>
        <v>0</v>
      </c>
      <c r="U1226" s="53">
        <f t="shared" si="511"/>
        <v>0</v>
      </c>
      <c r="V1226" s="53">
        <f t="shared" si="511"/>
        <v>0</v>
      </c>
      <c r="W1226" s="53">
        <f t="shared" si="511"/>
        <v>0</v>
      </c>
      <c r="X1226" s="53">
        <f t="shared" si="511"/>
        <v>0</v>
      </c>
      <c r="Y1226" s="53">
        <f t="shared" si="511"/>
        <v>3040959</v>
      </c>
      <c r="Z1226" s="53">
        <f t="shared" si="511"/>
        <v>3040959</v>
      </c>
      <c r="AA1226" s="53">
        <f t="shared" si="511"/>
        <v>0</v>
      </c>
      <c r="AB1226" s="53">
        <f t="shared" si="511"/>
        <v>0</v>
      </c>
      <c r="AC1226" s="53">
        <f t="shared" si="511"/>
        <v>0</v>
      </c>
      <c r="AD1226" s="53">
        <f t="shared" si="511"/>
        <v>0</v>
      </c>
      <c r="AE1226" s="53">
        <f t="shared" si="511"/>
        <v>0</v>
      </c>
      <c r="AF1226" s="73"/>
      <c r="AK1226" s="21">
        <f t="shared" ca="1" si="506"/>
        <v>0</v>
      </c>
    </row>
    <row r="1227" spans="1:37">
      <c r="A1227" s="54">
        <f>IF(MAX(E1227:AF1227)=0,IF(MIN(E1227:AF1227)=0,3,2),2)</f>
        <v>2</v>
      </c>
      <c r="B1227" s="83"/>
      <c r="C1227" s="146" t="s">
        <v>132</v>
      </c>
      <c r="D1227" s="85"/>
      <c r="E1227" s="53">
        <f t="shared" ref="E1227:AE1227" si="512">SUBTOTAL(9,E1228:E1229)</f>
        <v>13342855</v>
      </c>
      <c r="F1227" s="53">
        <f t="shared" si="512"/>
        <v>10301896</v>
      </c>
      <c r="G1227" s="53">
        <f t="shared" si="512"/>
        <v>540598</v>
      </c>
      <c r="H1227" s="53">
        <f t="shared" si="512"/>
        <v>3047520</v>
      </c>
      <c r="I1227" s="53">
        <f t="shared" si="512"/>
        <v>6713778</v>
      </c>
      <c r="J1227" s="53">
        <f t="shared" si="512"/>
        <v>0</v>
      </c>
      <c r="K1227" s="53">
        <f t="shared" si="512"/>
        <v>0</v>
      </c>
      <c r="L1227" s="53">
        <f t="shared" si="512"/>
        <v>0</v>
      </c>
      <c r="M1227" s="53">
        <f t="shared" si="512"/>
        <v>0</v>
      </c>
      <c r="N1227" s="53">
        <f t="shared" si="512"/>
        <v>0</v>
      </c>
      <c r="O1227" s="53">
        <f t="shared" si="512"/>
        <v>0</v>
      </c>
      <c r="P1227" s="53">
        <f t="shared" si="512"/>
        <v>0</v>
      </c>
      <c r="Q1227" s="53">
        <f t="shared" si="512"/>
        <v>0</v>
      </c>
      <c r="R1227" s="53">
        <f t="shared" si="512"/>
        <v>0</v>
      </c>
      <c r="S1227" s="53">
        <f t="shared" si="512"/>
        <v>0</v>
      </c>
      <c r="T1227" s="53">
        <f t="shared" si="512"/>
        <v>0</v>
      </c>
      <c r="U1227" s="53">
        <f t="shared" si="512"/>
        <v>0</v>
      </c>
      <c r="V1227" s="53">
        <f t="shared" si="512"/>
        <v>0</v>
      </c>
      <c r="W1227" s="53">
        <f t="shared" si="512"/>
        <v>0</v>
      </c>
      <c r="X1227" s="53">
        <f t="shared" si="512"/>
        <v>0</v>
      </c>
      <c r="Y1227" s="53">
        <f t="shared" si="512"/>
        <v>3040959</v>
      </c>
      <c r="Z1227" s="53">
        <f t="shared" si="512"/>
        <v>3040959</v>
      </c>
      <c r="AA1227" s="53">
        <f t="shared" si="512"/>
        <v>0</v>
      </c>
      <c r="AB1227" s="53">
        <f t="shared" si="512"/>
        <v>0</v>
      </c>
      <c r="AC1227" s="53">
        <f t="shared" si="512"/>
        <v>0</v>
      </c>
      <c r="AD1227" s="53">
        <f t="shared" si="512"/>
        <v>0</v>
      </c>
      <c r="AE1227" s="53">
        <f t="shared" si="512"/>
        <v>0</v>
      </c>
      <c r="AF1227" s="73"/>
      <c r="AK1227" s="21">
        <f t="shared" ca="1" si="506"/>
        <v>0</v>
      </c>
    </row>
    <row r="1228" spans="1:37">
      <c r="A1228" s="54">
        <f>IF(MAX(E1228:AF1228)=0,IF(MIN(E1228:AF1228)=0,3,2),2)</f>
        <v>2</v>
      </c>
      <c r="B1228" s="83"/>
      <c r="C1228" s="147" t="s">
        <v>133</v>
      </c>
      <c r="D1228" s="85"/>
      <c r="E1228" s="57">
        <f>F1228+Y1228</f>
        <v>13342855</v>
      </c>
      <c r="F1228" s="57">
        <f>SUM(G1228:X1228)</f>
        <v>10301896</v>
      </c>
      <c r="G1228" s="58">
        <f>300332+240266</f>
        <v>540598</v>
      </c>
      <c r="H1228" s="58">
        <f>517879+1045251+497202+987188</f>
        <v>3047520</v>
      </c>
      <c r="I1228" s="58">
        <f>1681596+1774933+1687762+1569487</f>
        <v>6713778</v>
      </c>
      <c r="J1228" s="58"/>
      <c r="K1228" s="58"/>
      <c r="L1228" s="58"/>
      <c r="M1228" s="58"/>
      <c r="N1228" s="58"/>
      <c r="O1228" s="58"/>
      <c r="P1228" s="58"/>
      <c r="Q1228" s="58"/>
      <c r="R1228" s="58"/>
      <c r="S1228" s="58"/>
      <c r="T1228" s="58"/>
      <c r="U1228" s="58"/>
      <c r="V1228" s="58"/>
      <c r="W1228" s="58"/>
      <c r="X1228" s="58"/>
      <c r="Y1228" s="57">
        <f>SUM(Z1228:AE1228)</f>
        <v>3040959</v>
      </c>
      <c r="Z1228" s="58">
        <f>1608501+1432458</f>
        <v>3040959</v>
      </c>
      <c r="AA1228" s="58"/>
      <c r="AB1228" s="58"/>
      <c r="AC1228" s="58"/>
      <c r="AD1228" s="58"/>
      <c r="AE1228" s="58"/>
      <c r="AF1228" s="73"/>
      <c r="AK1228" s="21">
        <f t="shared" ca="1" si="506"/>
        <v>1</v>
      </c>
    </row>
    <row r="1229" spans="1:37" hidden="1">
      <c r="A1229" s="54">
        <f>IF(MAX(E1229:AF1229)=0,IF(MIN(E1229:AF1229)=0,3,2),2)</f>
        <v>3</v>
      </c>
      <c r="B1229" s="83"/>
      <c r="C1229" s="86" t="s">
        <v>134</v>
      </c>
      <c r="D1229" s="85"/>
      <c r="E1229" s="57">
        <f>F1229+Y1229</f>
        <v>0</v>
      </c>
      <c r="F1229" s="57">
        <f>SUM(G1229:X1229)</f>
        <v>0</v>
      </c>
      <c r="G1229" s="58"/>
      <c r="H1229" s="58"/>
      <c r="I1229" s="58"/>
      <c r="J1229" s="58"/>
      <c r="K1229" s="58"/>
      <c r="L1229" s="58"/>
      <c r="M1229" s="58"/>
      <c r="N1229" s="58"/>
      <c r="O1229" s="58"/>
      <c r="P1229" s="58"/>
      <c r="Q1229" s="58"/>
      <c r="R1229" s="58"/>
      <c r="S1229" s="58"/>
      <c r="T1229" s="58"/>
      <c r="U1229" s="58"/>
      <c r="V1229" s="58"/>
      <c r="W1229" s="58"/>
      <c r="X1229" s="58"/>
      <c r="Y1229" s="57">
        <f>SUM(Z1229:AE1229)</f>
        <v>0</v>
      </c>
      <c r="Z1229" s="58"/>
      <c r="AA1229" s="58"/>
      <c r="AB1229" s="58"/>
      <c r="AC1229" s="58"/>
      <c r="AD1229" s="58"/>
      <c r="AE1229" s="58"/>
      <c r="AF1229" s="73"/>
      <c r="AK1229" s="21">
        <f t="shared" ca="1" si="506"/>
        <v>1</v>
      </c>
    </row>
    <row r="1230" spans="1:37" hidden="1">
      <c r="A1230" s="54">
        <f>IF(MAX(E1230:AF1230)=0,IF(MIN(E1230:AF1230)=0,3,2),2)</f>
        <v>3</v>
      </c>
      <c r="B1230" s="56"/>
      <c r="C1230" s="148" t="s">
        <v>163</v>
      </c>
      <c r="D1230" s="88" t="s">
        <v>164</v>
      </c>
      <c r="E1230" s="57">
        <f>F1230+Y1230</f>
        <v>0</v>
      </c>
      <c r="F1230" s="57">
        <f>SUM(G1230:X1230)</f>
        <v>0</v>
      </c>
      <c r="G1230" s="58"/>
      <c r="H1230" s="58"/>
      <c r="I1230" s="58"/>
      <c r="J1230" s="58"/>
      <c r="K1230" s="58"/>
      <c r="L1230" s="58"/>
      <c r="M1230" s="58"/>
      <c r="N1230" s="58"/>
      <c r="O1230" s="58"/>
      <c r="P1230" s="58"/>
      <c r="Q1230" s="58"/>
      <c r="R1230" s="58"/>
      <c r="S1230" s="58"/>
      <c r="T1230" s="58"/>
      <c r="U1230" s="58"/>
      <c r="V1230" s="58"/>
      <c r="W1230" s="58"/>
      <c r="X1230" s="58"/>
      <c r="Y1230" s="57">
        <f>SUM(Z1230:AE1230)</f>
        <v>0</v>
      </c>
      <c r="Z1230" s="58"/>
      <c r="AA1230" s="58"/>
      <c r="AB1230" s="58"/>
      <c r="AC1230" s="58"/>
      <c r="AD1230" s="58"/>
      <c r="AE1230" s="58"/>
      <c r="AF1230" s="73"/>
      <c r="AK1230" s="21">
        <f t="shared" ca="1" si="506"/>
        <v>1</v>
      </c>
    </row>
    <row r="1231" spans="1:37" ht="13.5" thickBot="1">
      <c r="A1231" s="12">
        <v>1</v>
      </c>
      <c r="B1231" s="149"/>
      <c r="C1231" s="149"/>
      <c r="D1231" s="150"/>
      <c r="E1231" s="151"/>
      <c r="F1231" s="151"/>
      <c r="G1231" s="151"/>
      <c r="H1231" s="151"/>
      <c r="I1231" s="151"/>
      <c r="J1231" s="151"/>
      <c r="K1231" s="151"/>
      <c r="L1231" s="151"/>
      <c r="M1231" s="151"/>
      <c r="N1231" s="151"/>
      <c r="O1231" s="151"/>
      <c r="P1231" s="151"/>
      <c r="Q1231" s="151"/>
      <c r="R1231" s="151"/>
      <c r="S1231" s="151"/>
      <c r="T1231" s="151"/>
      <c r="U1231" s="151"/>
      <c r="V1231" s="151"/>
      <c r="W1231" s="151"/>
      <c r="X1231" s="151"/>
      <c r="Y1231" s="151"/>
      <c r="Z1231" s="151"/>
      <c r="AA1231" s="151"/>
      <c r="AB1231" s="151"/>
      <c r="AC1231" s="151"/>
      <c r="AD1231" s="151"/>
      <c r="AE1231" s="151"/>
      <c r="AF1231" s="73"/>
      <c r="AK1231" s="21">
        <f t="shared" ca="1" si="506"/>
        <v>0</v>
      </c>
    </row>
    <row r="1232" spans="1:37">
      <c r="A1232" s="12">
        <v>1</v>
      </c>
      <c r="AF1232" s="11"/>
      <c r="AK1232" s="21">
        <f t="shared" ca="1" si="506"/>
        <v>0</v>
      </c>
    </row>
  </sheetData>
  <sheetProtection algorithmName="SHA-512" hashValue="uJzIbkHSLSluoMDQdDku/zbqxJ+3Let8tcK1esHNzSZQk9GJMiAzJTxxGWbjPnjEhAhJtT51hz8EGMpRvkRv3g==" saltValue="AJDlVlUheoCnJuauTHizLQ==" spinCount="100000" sheet="1" objects="1" scenarios="1"/>
  <autoFilter ref="A1:A1232">
    <filterColumn colId="0">
      <filters>
        <filter val="1"/>
        <filter val="2"/>
      </filters>
    </filterColumn>
  </autoFilter>
  <dataConsolidate/>
  <phoneticPr fontId="0" type="noConversion"/>
  <dataValidations count="1">
    <dataValidation type="list" allowBlank="1" showInputMessage="1" showErrorMessage="1" sqref="E1:AE1">
      <formula1>"Hide,'"</formula1>
    </dataValidation>
  </dataValidations>
  <pageMargins left="0.19685039370078741" right="0.19685039370078741" top="0.39370078740157483" bottom="0.39370078740157483" header="0.11811023622047245" footer="0.11811023622047245"/>
  <pageSetup paperSize="9" scale="64" pageOrder="overThenDown" orientation="landscape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952500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List Box 3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123825</xdr:rowOff>
                  </from>
                  <to>
                    <xdr:col>2</xdr:col>
                    <xdr:colOff>952500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>
      <selection activeCell="H56" sqref="H56"/>
    </sheetView>
  </sheetViews>
  <sheetFormatPr defaultRowHeight="12.75"/>
  <cols>
    <col min="1" max="1" width="3.85546875" customWidth="1"/>
    <col min="2" max="2" width="97" customWidth="1"/>
  </cols>
  <sheetData>
    <row r="1" spans="2:2">
      <c r="B1" s="4"/>
    </row>
    <row r="2" spans="2:2">
      <c r="B2" s="4" t="s">
        <v>7</v>
      </c>
    </row>
    <row r="3" spans="2:2">
      <c r="B3" s="4" t="s">
        <v>8</v>
      </c>
    </row>
    <row r="5" spans="2:2" ht="25.5">
      <c r="B5" s="5" t="s">
        <v>9</v>
      </c>
    </row>
    <row r="6" spans="2:2">
      <c r="B6" s="5"/>
    </row>
    <row r="7" spans="2:2" ht="25.5">
      <c r="B7" s="5" t="s">
        <v>10</v>
      </c>
    </row>
    <row r="9" spans="2:2">
      <c r="B9" s="153" t="s">
        <v>292</v>
      </c>
    </row>
  </sheetData>
  <sheetProtection sheet="1"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B10" sqref="B10"/>
    </sheetView>
  </sheetViews>
  <sheetFormatPr defaultRowHeight="12.75"/>
  <cols>
    <col min="1" max="1" width="13.42578125" customWidth="1"/>
  </cols>
  <sheetData>
    <row r="1" spans="1:6">
      <c r="A1" s="1">
        <v>1</v>
      </c>
      <c r="B1" s="1">
        <v>0</v>
      </c>
    </row>
    <row r="2" spans="1:6">
      <c r="A2" s="2" t="s">
        <v>0</v>
      </c>
    </row>
    <row r="3" spans="1:6">
      <c r="A3" s="2" t="s">
        <v>1</v>
      </c>
    </row>
    <row r="6" spans="1:6">
      <c r="A6" s="2" t="s">
        <v>2</v>
      </c>
    </row>
    <row r="7" spans="1:6">
      <c r="A7" s="2" t="s">
        <v>3</v>
      </c>
    </row>
    <row r="9" spans="1:6">
      <c r="A9" t="s">
        <v>4</v>
      </c>
      <c r="B9" s="3">
        <f>ROW(MV!AF197)</f>
        <v>197</v>
      </c>
      <c r="C9" t="s">
        <v>5</v>
      </c>
      <c r="D9" s="3">
        <f>COLUMN(MV!AF1)-1</f>
        <v>31</v>
      </c>
      <c r="E9" t="s">
        <v>6</v>
      </c>
      <c r="F9" s="3">
        <f>ROW(MV!AF1232)-1</f>
        <v>1231</v>
      </c>
    </row>
    <row r="10" spans="1:6">
      <c r="B10" s="3"/>
      <c r="D10" s="3"/>
      <c r="F10" s="3"/>
    </row>
  </sheetData>
  <sheetProtection sheet="1"/>
  <phoneticPr fontId="0" type="noConversion"/>
  <dataValidations count="2">
    <dataValidation type="whole" allowBlank="1" showInputMessage="1" showErrorMessage="1" sqref="B1">
      <formula1>0</formula1>
      <formula2>2</formula2>
    </dataValidation>
    <dataValidation type="whole" allowBlank="1" showInputMessage="1" showErrorMessage="1" sqref="A1">
      <formula1>1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Ministry of Finance -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DIZ-Otchet</dc:creator>
  <cp:lastModifiedBy>Vasil Nevenov</cp:lastModifiedBy>
  <cp:lastPrinted>2017-12-13T12:47:07Z</cp:lastPrinted>
  <dcterms:created xsi:type="dcterms:W3CDTF">2010-11-29T13:58:00Z</dcterms:created>
  <dcterms:modified xsi:type="dcterms:W3CDTF">2018-01-10T09:43:17Z</dcterms:modified>
</cp:coreProperties>
</file>