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4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H40" i="1"/>
  <c r="F40" i="1" s="1"/>
  <c r="G40" i="1"/>
  <c r="G39" i="1" s="1"/>
  <c r="G38" i="1" s="1"/>
  <c r="E40" i="1"/>
  <c r="J39" i="1"/>
  <c r="J38" i="1" s="1"/>
  <c r="I39" i="1"/>
  <c r="E39" i="1"/>
  <c r="M38" i="1"/>
  <c r="L38" i="1"/>
  <c r="K38" i="1"/>
  <c r="I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H64" i="1" l="1"/>
  <c r="I105" i="1"/>
  <c r="J64" i="1"/>
  <c r="E22" i="1"/>
  <c r="E64" i="1" s="1"/>
  <c r="F25" i="1"/>
  <c r="F22" i="1" s="1"/>
  <c r="F64" i="1" s="1"/>
  <c r="F56" i="1"/>
  <c r="F77" i="1"/>
  <c r="F39" i="1"/>
  <c r="F38" i="1" s="1"/>
  <c r="E66" i="1"/>
  <c r="L65" i="1"/>
  <c r="I66" i="1"/>
  <c r="I65" i="1" s="1"/>
  <c r="G22" i="1"/>
  <c r="G64" i="1" s="1"/>
  <c r="G25" i="1"/>
  <c r="H39" i="1"/>
  <c r="H38" i="1" s="1"/>
  <c r="G68" i="1"/>
  <c r="F69" i="1"/>
  <c r="F68" i="1" s="1"/>
  <c r="F66" i="1" s="1"/>
  <c r="G56" i="1"/>
  <c r="G77" i="1"/>
  <c r="G86" i="1"/>
  <c r="F105" i="1" l="1"/>
  <c r="F65" i="1"/>
  <c r="G66" i="1"/>
  <c r="G65" i="1" s="1"/>
  <c r="E105" i="1"/>
  <c r="E65" i="1"/>
  <c r="H65" i="1"/>
  <c r="H105" i="1"/>
  <c r="J65" i="1"/>
  <c r="J105" i="1"/>
  <c r="G105" i="1" l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<sst xmlns="http://schemas.openxmlformats.org/spreadsheetml/2006/main" count="247" uniqueCount="175">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</sst>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4.2018/B1_2018_04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43220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214469</v>
          </cell>
          <cell r="H75">
            <v>0</v>
          </cell>
          <cell r="I75">
            <v>2078</v>
          </cell>
          <cell r="J75">
            <v>0</v>
          </cell>
        </row>
        <row r="78">
          <cell r="E78">
            <v>384640</v>
          </cell>
          <cell r="G78">
            <v>59188</v>
          </cell>
          <cell r="I78">
            <v>20</v>
          </cell>
        </row>
        <row r="79">
          <cell r="E79">
            <v>422360</v>
          </cell>
          <cell r="G79">
            <v>155276</v>
          </cell>
          <cell r="I79">
            <v>2058</v>
          </cell>
        </row>
        <row r="91">
          <cell r="E91">
            <v>19224400</v>
          </cell>
          <cell r="G91">
            <v>5652452</v>
          </cell>
          <cell r="H91">
            <v>456886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1175233</v>
          </cell>
          <cell r="H109">
            <v>0</v>
          </cell>
          <cell r="I109">
            <v>43</v>
          </cell>
          <cell r="J109">
            <v>451507</v>
          </cell>
        </row>
        <row r="113">
          <cell r="E113">
            <v>-1206000</v>
          </cell>
          <cell r="G113">
            <v>1922</v>
          </cell>
          <cell r="H113">
            <v>-553</v>
          </cell>
          <cell r="I113">
            <v>-254</v>
          </cell>
          <cell r="J113">
            <v>-489435</v>
          </cell>
        </row>
        <row r="122">
          <cell r="E122">
            <v>-6500000</v>
          </cell>
          <cell r="G122">
            <v>-5278568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26443045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22110205</v>
          </cell>
          <cell r="G188">
            <v>6518724</v>
          </cell>
          <cell r="H188">
            <v>0</v>
          </cell>
          <cell r="I188">
            <v>45922</v>
          </cell>
          <cell r="J188">
            <v>1257367</v>
          </cell>
        </row>
        <row r="191">
          <cell r="E191">
            <v>2010411</v>
          </cell>
          <cell r="G191">
            <v>841642</v>
          </cell>
          <cell r="H191">
            <v>0</v>
          </cell>
          <cell r="I191">
            <v>2395</v>
          </cell>
          <cell r="J191">
            <v>68914</v>
          </cell>
        </row>
        <row r="197">
          <cell r="E197">
            <v>5848460</v>
          </cell>
          <cell r="G197">
            <v>0</v>
          </cell>
          <cell r="H197">
            <v>0</v>
          </cell>
          <cell r="I197">
            <v>0</v>
          </cell>
          <cell r="J197">
            <v>2147961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24815560</v>
          </cell>
          <cell r="G206">
            <v>5605714</v>
          </cell>
          <cell r="H206">
            <v>-23308</v>
          </cell>
          <cell r="I206">
            <v>380598</v>
          </cell>
          <cell r="J206">
            <v>0</v>
          </cell>
        </row>
        <row r="224">
          <cell r="E224">
            <v>492400</v>
          </cell>
          <cell r="G224">
            <v>390706</v>
          </cell>
          <cell r="H224">
            <v>0</v>
          </cell>
          <cell r="I224">
            <v>8049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476525</v>
          </cell>
          <cell r="G239">
            <v>656724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192562000</v>
          </cell>
          <cell r="G267">
            <v>67728213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1342248</v>
          </cell>
          <cell r="G273">
            <v>287610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7601134</v>
          </cell>
          <cell r="G277">
            <v>23951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2532846</v>
          </cell>
          <cell r="G278">
            <v>272663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375020</v>
          </cell>
          <cell r="G286">
            <v>35894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172392860</v>
          </cell>
          <cell r="G377">
            <v>74721076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10954859</v>
          </cell>
          <cell r="G393">
            <v>14652637</v>
          </cell>
          <cell r="H393">
            <v>0</v>
          </cell>
          <cell r="I393">
            <v>0</v>
          </cell>
          <cell r="J393">
            <v>37928</v>
          </cell>
        </row>
        <row r="398">
          <cell r="E398">
            <v>-37672673</v>
          </cell>
          <cell r="G398">
            <v>-177633</v>
          </cell>
          <cell r="H398">
            <v>0</v>
          </cell>
          <cell r="I398">
            <v>-23468</v>
          </cell>
          <cell r="J398">
            <v>-3138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3748039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-30946000</v>
          </cell>
          <cell r="G471">
            <v>-30946000</v>
          </cell>
        </row>
        <row r="472">
          <cell r="E472">
            <v>97000000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5">
          <cell r="E495">
            <v>-1056637</v>
          </cell>
          <cell r="G495">
            <v>-3012467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-875426</v>
          </cell>
          <cell r="H526">
            <v>19948</v>
          </cell>
          <cell r="I526">
            <v>-25330</v>
          </cell>
          <cell r="J526">
            <v>-14875</v>
          </cell>
        </row>
        <row r="533">
          <cell r="E533">
            <v>0</v>
          </cell>
          <cell r="G533">
            <v>317993</v>
          </cell>
          <cell r="H533">
            <v>0</v>
          </cell>
          <cell r="I533">
            <v>0</v>
          </cell>
          <cell r="J533">
            <v>-255023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138737</v>
          </cell>
          <cell r="H546">
            <v>0</v>
          </cell>
          <cell r="I546">
            <v>-383</v>
          </cell>
          <cell r="J546">
            <v>-761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-10230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-711749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-26135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-46927</v>
          </cell>
          <cell r="J580">
            <v>0</v>
          </cell>
        </row>
        <row r="581">
          <cell r="G581">
            <v>-520440</v>
          </cell>
          <cell r="I581">
            <v>0</v>
          </cell>
        </row>
        <row r="582">
          <cell r="G582">
            <v>0</v>
          </cell>
          <cell r="H582">
            <v>4</v>
          </cell>
          <cell r="I582">
            <v>-2425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-218615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-2766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-132193</v>
          </cell>
          <cell r="H593">
            <v>-427572</v>
          </cell>
          <cell r="I593">
            <v>559765</v>
          </cell>
          <cell r="J593">
            <v>0</v>
          </cell>
        </row>
        <row r="596">
          <cell r="E596">
            <v>0</v>
          </cell>
          <cell r="G596">
            <v>191263</v>
          </cell>
          <cell r="H596">
            <v>-427572</v>
          </cell>
          <cell r="I596">
            <v>236309</v>
          </cell>
          <cell r="J596">
            <v>0</v>
          </cell>
        </row>
        <row r="607">
          <cell r="B607">
            <v>43229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G120" sqref="G1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43220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49494400</v>
      </c>
      <c r="F22" s="110">
        <f t="shared" si="0"/>
        <v>28628825</v>
      </c>
      <c r="G22" s="111">
        <f t="shared" si="0"/>
        <v>28208553</v>
      </c>
      <c r="H22" s="112">
        <f t="shared" si="0"/>
        <v>456333</v>
      </c>
      <c r="I22" s="112">
        <f t="shared" si="0"/>
        <v>1867</v>
      </c>
      <c r="J22" s="113">
        <f t="shared" si="0"/>
        <v>-37928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49494400</v>
      </c>
      <c r="F25" s="135">
        <f>+F26+F30+F31+F32+F33</f>
        <v>28628825</v>
      </c>
      <c r="G25" s="136">
        <f t="shared" ref="G25:M25" si="2">+G26+G30+G31+G32+G33</f>
        <v>28208553</v>
      </c>
      <c r="H25" s="137">
        <f>+H26+H30+H31+H32+H33</f>
        <v>456333</v>
      </c>
      <c r="I25" s="137">
        <f>+I26+I30+I31+I32+I33</f>
        <v>1867</v>
      </c>
      <c r="J25" s="138">
        <f>+J26+J30+J31+J32+J33</f>
        <v>-37928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216547</v>
      </c>
      <c r="G26" s="142">
        <f>[1]OTCHET!G75</f>
        <v>214469</v>
      </c>
      <c r="H26" s="143">
        <f>[1]OTCHET!H75</f>
        <v>0</v>
      </c>
      <c r="I26" s="143">
        <f>[1]OTCHET!I75</f>
        <v>2078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59208</v>
      </c>
      <c r="G28" s="157">
        <f>[1]OTCHET!G78</f>
        <v>59188</v>
      </c>
      <c r="H28" s="158">
        <f>[1]OTCHET!H78</f>
        <v>0</v>
      </c>
      <c r="I28" s="158">
        <f>[1]OTCHET!I78</f>
        <v>20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157334</v>
      </c>
      <c r="G29" s="165">
        <f>+[1]OTCHET!G79+[1]OTCHET!G80</f>
        <v>155276</v>
      </c>
      <c r="H29" s="166">
        <f>+[1]OTCHET!H79+[1]OTCHET!H80</f>
        <v>0</v>
      </c>
      <c r="I29" s="166">
        <f>+[1]OTCHET!I79+[1]OTCHET!I80</f>
        <v>2058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6109338</v>
      </c>
      <c r="G30" s="171">
        <f>[1]OTCHET!G91+[1]OTCHET!G94+[1]OTCHET!G95</f>
        <v>5652452</v>
      </c>
      <c r="H30" s="172">
        <f>[1]OTCHET!H91+[1]OTCHET!H94+[1]OTCHET!H95</f>
        <v>456886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1626783</v>
      </c>
      <c r="G31" s="177">
        <f>[1]OTCHET!G109</f>
        <v>1175233</v>
      </c>
      <c r="H31" s="178">
        <f>[1]OTCHET!H109</f>
        <v>0</v>
      </c>
      <c r="I31" s="178">
        <f>[1]OTCHET!I109</f>
        <v>43</v>
      </c>
      <c r="J31" s="179">
        <f>[1]OTCHET!J109</f>
        <v>451507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25294000</v>
      </c>
      <c r="F32" s="176">
        <f t="shared" si="1"/>
        <v>20676157</v>
      </c>
      <c r="G32" s="177">
        <f>[1]OTCHET!G113+[1]OTCHET!G122+[1]OTCHET!G138+[1]OTCHET!G139</f>
        <v>21166399</v>
      </c>
      <c r="H32" s="178">
        <f>[1]OTCHET!H113+[1]OTCHET!H122+[1]OTCHET!H138+[1]OTCHET!H139</f>
        <v>-553</v>
      </c>
      <c r="I32" s="178">
        <f>[1]OTCHET!I113+[1]OTCHET!I122+[1]OTCHET!I138+[1]OTCHET!I139</f>
        <v>-254</v>
      </c>
      <c r="J32" s="179">
        <f>[1]OTCHET!J113+[1]OTCHET!J122+[1]OTCHET!J138+[1]OTCHET!J139</f>
        <v>-489435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260166809</v>
      </c>
      <c r="F38" s="217">
        <f t="shared" si="3"/>
        <v>86249739</v>
      </c>
      <c r="G38" s="218">
        <f t="shared" si="3"/>
        <v>82361841</v>
      </c>
      <c r="H38" s="219">
        <f t="shared" si="3"/>
        <v>-23308</v>
      </c>
      <c r="I38" s="219">
        <f t="shared" si="3"/>
        <v>436964</v>
      </c>
      <c r="J38" s="220">
        <f t="shared" si="3"/>
        <v>3474242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29969076</v>
      </c>
      <c r="F39" s="229">
        <f t="shared" si="4"/>
        <v>10882925</v>
      </c>
      <c r="G39" s="230">
        <f t="shared" si="4"/>
        <v>7360366</v>
      </c>
      <c r="H39" s="231">
        <f t="shared" si="4"/>
        <v>0</v>
      </c>
      <c r="I39" s="231">
        <f t="shared" si="4"/>
        <v>48317</v>
      </c>
      <c r="J39" s="232">
        <f t="shared" si="4"/>
        <v>3474242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22110205</v>
      </c>
      <c r="F40" s="237">
        <f t="shared" si="1"/>
        <v>7822013</v>
      </c>
      <c r="G40" s="238">
        <f>[1]OTCHET!G188</f>
        <v>6518724</v>
      </c>
      <c r="H40" s="239">
        <f>[1]OTCHET!H188</f>
        <v>0</v>
      </c>
      <c r="I40" s="239">
        <f>[1]OTCHET!I188</f>
        <v>45922</v>
      </c>
      <c r="J40" s="240">
        <f>[1]OTCHET!J188</f>
        <v>1257367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2010411</v>
      </c>
      <c r="F41" s="245">
        <f t="shared" si="1"/>
        <v>912951</v>
      </c>
      <c r="G41" s="246">
        <f>[1]OTCHET!G191</f>
        <v>841642</v>
      </c>
      <c r="H41" s="247">
        <f>[1]OTCHET!H191</f>
        <v>0</v>
      </c>
      <c r="I41" s="247">
        <f>[1]OTCHET!I191</f>
        <v>2395</v>
      </c>
      <c r="J41" s="248">
        <f>[1]OTCHET!J191</f>
        <v>68914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5848460</v>
      </c>
      <c r="F42" s="252">
        <f t="shared" si="1"/>
        <v>2147961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2147961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26650208</v>
      </c>
      <c r="F43" s="258">
        <f t="shared" si="1"/>
        <v>6649369</v>
      </c>
      <c r="G43" s="259">
        <f>+[1]OTCHET!G206+[1]OTCHET!G224+[1]OTCHET!G273</f>
        <v>6284030</v>
      </c>
      <c r="H43" s="260">
        <f>+[1]OTCHET!H206+[1]OTCHET!H224+[1]OTCHET!H273</f>
        <v>-23308</v>
      </c>
      <c r="I43" s="260">
        <f>+[1]OTCHET!I206+[1]OTCHET!I224+[1]OTCHET!I273</f>
        <v>388647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476525</v>
      </c>
      <c r="F44" s="128">
        <f t="shared" si="1"/>
        <v>656724</v>
      </c>
      <c r="G44" s="129">
        <f>+[1]OTCHET!G228+[1]OTCHET!G234+[1]OTCHET!G237+[1]OTCHET!G238+[1]OTCHET!G239+[1]OTCHET!G240+[1]OTCHET!G241</f>
        <v>656724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476525</v>
      </c>
      <c r="F45" s="264">
        <f t="shared" si="1"/>
        <v>656724</v>
      </c>
      <c r="G45" s="265">
        <f>+[1]OTCHET!G237+[1]OTCHET!G238+[1]OTCHET!G239+[1]OTCHET!G240+[1]OTCHET!G244+[1]OTCHET!G245+[1]OTCHET!G249</f>
        <v>656724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192562000</v>
      </c>
      <c r="F48" s="176">
        <f t="shared" si="1"/>
        <v>67728213</v>
      </c>
      <c r="G48" s="171">
        <f>+[1]OTCHET!G267+[1]OTCHET!G271+[1]OTCHET!G272</f>
        <v>67728213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10509000</v>
      </c>
      <c r="F49" s="176">
        <f t="shared" si="1"/>
        <v>332508</v>
      </c>
      <c r="G49" s="177">
        <f>[1]OTCHET!G277+[1]OTCHET!G278+[1]OTCHET!G286+[1]OTCHET!G289</f>
        <v>332508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145675046</v>
      </c>
      <c r="F56" s="301">
        <f t="shared" si="5"/>
        <v>92955441</v>
      </c>
      <c r="G56" s="302">
        <f t="shared" si="5"/>
        <v>89196080</v>
      </c>
      <c r="H56" s="303">
        <f t="shared" si="5"/>
        <v>0</v>
      </c>
      <c r="I56" s="304">
        <f t="shared" si="5"/>
        <v>-23468</v>
      </c>
      <c r="J56" s="305">
        <f t="shared" si="5"/>
        <v>3782829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172392860</v>
      </c>
      <c r="F57" s="307">
        <f t="shared" si="1"/>
        <v>74721076</v>
      </c>
      <c r="G57" s="308">
        <f>+[1]OTCHET!G363+[1]OTCHET!G377+[1]OTCHET!G390</f>
        <v>74721076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-26717814</v>
      </c>
      <c r="F58" s="312">
        <f t="shared" si="1"/>
        <v>14486326</v>
      </c>
      <c r="G58" s="313">
        <f>+[1]OTCHET!G385+[1]OTCHET!G393+[1]OTCHET!G398+[1]OTCHET!G401+[1]OTCHET!G404+[1]OTCHET!G407+[1]OTCHET!G408+[1]OTCHET!G411+[1]OTCHET!G424+[1]OTCHET!G425+[1]OTCHET!G426+[1]OTCHET!G427+[1]OTCHET!G428</f>
        <v>14475004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-23468</v>
      </c>
      <c r="J58" s="315">
        <f>+[1]OTCHET!J385+[1]OTCHET!J393+[1]OTCHET!J398+[1]OTCHET!J401+[1]OTCHET!J404+[1]OTCHET!J407+[1]OTCHET!J408+[1]OTCHET!J411+[1]OTCHET!J424+[1]OTCHET!J425+[1]OTCHET!J426+[1]OTCHET!J427+[1]OTCHET!J428</f>
        <v>34790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3748039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3748039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-64997363</v>
      </c>
      <c r="F64" s="344">
        <f t="shared" si="6"/>
        <v>35334527</v>
      </c>
      <c r="G64" s="345">
        <f t="shared" si="6"/>
        <v>35042792</v>
      </c>
      <c r="H64" s="346">
        <f t="shared" si="6"/>
        <v>479641</v>
      </c>
      <c r="I64" s="346">
        <f t="shared" si="6"/>
        <v>-458565</v>
      </c>
      <c r="J64" s="347">
        <f t="shared" si="6"/>
        <v>270659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64997363</v>
      </c>
      <c r="F66" s="356">
        <f>SUM(+F68+F76+F77+F84+F85+F86+F89+F90+F91+F92+F93+F94+F95)</f>
        <v>-35334527</v>
      </c>
      <c r="G66" s="357">
        <f t="shared" ref="G66:L66" si="8">SUM(+G68+G76+G77+G84+G85+G86+G89+G90+G91+G92+G93+G94+G95)</f>
        <v>-35042792</v>
      </c>
      <c r="H66" s="358">
        <f>SUM(+H68+H76+H77+H84+H85+H86+H89+H90+H91+H92+H93+H94+H95)</f>
        <v>-479641</v>
      </c>
      <c r="I66" s="358">
        <f>SUM(+I68+I76+I77+I84+I85+I86+I89+I90+I91+I92+I93+I94+I95)</f>
        <v>458565</v>
      </c>
      <c r="J66" s="359">
        <f>SUM(+J68+J76+J77+J84+J85+J86+J89+J90+J91+J92+J93+J94+J95)</f>
        <v>-270659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-1056637</v>
      </c>
      <c r="F68" s="317">
        <f>SUM(F69:F75)</f>
        <v>-3201130</v>
      </c>
      <c r="G68" s="318">
        <f t="shared" ref="G68:M68" si="9">SUM(G69:G75)</f>
        <v>-3012467</v>
      </c>
      <c r="H68" s="319">
        <f>SUM(H69:H75)</f>
        <v>-188663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-1056637</v>
      </c>
      <c r="F70" s="383">
        <f t="shared" si="1"/>
        <v>-3012467</v>
      </c>
      <c r="G70" s="384">
        <f>+[1]OTCHET!G486+[1]OTCHET!G487+[1]OTCHET!G490+[1]OTCHET!G491+[1]OTCHET!G494+[1]OTCHET!G495+[1]OTCHET!G496+[1]OTCHET!G498</f>
        <v>-3012467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-218615</v>
      </c>
      <c r="G75" s="391">
        <f>+[1]OTCHET!G585+[1]OTCHET!G586+[1]OTCHET!G587</f>
        <v>0</v>
      </c>
      <c r="H75" s="392">
        <f>+[1]OTCHET!H585+[1]OTCHET!H586+[1]OTCHET!H587</f>
        <v>-218615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66054000</v>
      </c>
      <c r="F77" s="317">
        <f>SUM(F78:F83)</f>
        <v>-30946000</v>
      </c>
      <c r="G77" s="318">
        <f t="shared" ref="G77:M77" si="10">SUM(G78:G83)</f>
        <v>-30946000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-30946000</v>
      </c>
      <c r="F78" s="375">
        <f t="shared" si="1"/>
        <v>-30946000</v>
      </c>
      <c r="G78" s="376">
        <f>+[1]OTCHET!G468+[1]OTCHET!G471</f>
        <v>-30946000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-758090</v>
      </c>
      <c r="G86" s="318">
        <f t="shared" ref="G86:M86" si="11">+G87+G88</f>
        <v>-736689</v>
      </c>
      <c r="H86" s="319">
        <f>+H87+H88</f>
        <v>19948</v>
      </c>
      <c r="I86" s="319">
        <f>+I87+I88</f>
        <v>-25713</v>
      </c>
      <c r="J86" s="320">
        <f>+J87+J88</f>
        <v>-15636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-758090</v>
      </c>
      <c r="G88" s="391">
        <f>+[1]OTCHET!G523+[1]OTCHET!G526+[1]OTCHET!G546</f>
        <v>-736689</v>
      </c>
      <c r="H88" s="392">
        <f>+[1]OTCHET!H523+[1]OTCHET!H526+[1]OTCHET!H546</f>
        <v>19948</v>
      </c>
      <c r="I88" s="392">
        <f>+[1]OTCHET!I523+[1]OTCHET!I526+[1]OTCHET!I546</f>
        <v>-25713</v>
      </c>
      <c r="J88" s="393">
        <f>+[1]OTCHET!J523+[1]OTCHET!J526+[1]OTCHET!J546</f>
        <v>-15636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62970</v>
      </c>
      <c r="G89" s="308">
        <f>[1]OTCHET!G533</f>
        <v>317993</v>
      </c>
      <c r="H89" s="309">
        <f>[1]OTCHET!H533</f>
        <v>0</v>
      </c>
      <c r="I89" s="309">
        <f>[1]OTCHET!I533</f>
        <v>0</v>
      </c>
      <c r="J89" s="310">
        <f>[1]OTCHET!J533</f>
        <v>-255023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-1315481</v>
      </c>
      <c r="G91" s="177">
        <f>+[1]OTCHET!G575+[1]OTCHET!G576+[1]OTCHET!G577+[1]OTCHET!G578+[1]OTCHET!G579+[1]OTCHET!G580+[1]OTCHET!G581</f>
        <v>-530670</v>
      </c>
      <c r="H91" s="178">
        <f>+[1]OTCHET!H575+[1]OTCHET!H576+[1]OTCHET!H577+[1]OTCHET!H578+[1]OTCHET!H579+[1]OTCHET!H580+[1]OTCHET!H581</f>
        <v>-711749</v>
      </c>
      <c r="I91" s="178">
        <f>+[1]OTCHET!I575+[1]OTCHET!I576+[1]OTCHET!I577+[1]OTCHET!I578+[1]OTCHET!I579+[1]OTCHET!I580+[1]OTCHET!I581</f>
        <v>-73062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-2421</v>
      </c>
      <c r="G92" s="177">
        <f>+[1]OTCHET!G582</f>
        <v>0</v>
      </c>
      <c r="H92" s="178">
        <f>+[1]OTCHET!H582</f>
        <v>4</v>
      </c>
      <c r="I92" s="178">
        <f>+[1]OTCHET!I582</f>
        <v>-2425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-2766</v>
      </c>
      <c r="G94" s="177">
        <f>+[1]OTCHET!G591+[1]OTCHET!G592</f>
        <v>-2766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-132193</v>
      </c>
      <c r="H95" s="130">
        <f>[1]OTCHET!H593</f>
        <v>-427572</v>
      </c>
      <c r="I95" s="130">
        <f>[1]OTCHET!I593</f>
        <v>559765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191263</v>
      </c>
      <c r="H96" s="406">
        <f>+[1]OTCHET!H596</f>
        <v>-427572</v>
      </c>
      <c r="I96" s="406">
        <f>+[1]OTCHET!I596</f>
        <v>236309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43229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2018-05-14T08:51:52Z</dcterms:created>
  <dcterms:modified xsi:type="dcterms:W3CDTF">2018-05-14T08:52:23Z</dcterms:modified>
</cp:coreProperties>
</file>