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08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_xlnm.Print_Area" localSheetId="0">'OTCHET-agregirani pokazateli'!$B$6:$J$112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I84" i="1" s="1"/>
  <c r="H86" i="1"/>
  <c r="G86" i="1"/>
  <c r="F86" i="1" s="1"/>
  <c r="E86" i="1"/>
  <c r="E84" i="1" s="1"/>
  <c r="J85" i="1"/>
  <c r="J84" i="1" s="1"/>
  <c r="I85" i="1"/>
  <c r="H85" i="1"/>
  <c r="G85" i="1"/>
  <c r="F85" i="1" s="1"/>
  <c r="F84" i="1" s="1"/>
  <c r="E85" i="1"/>
  <c r="M84" i="1"/>
  <c r="L84" i="1"/>
  <c r="K84" i="1"/>
  <c r="H84" i="1"/>
  <c r="J83" i="1"/>
  <c r="I83" i="1"/>
  <c r="H83" i="1"/>
  <c r="G83" i="1"/>
  <c r="F83" i="1"/>
  <c r="E83" i="1"/>
  <c r="J82" i="1"/>
  <c r="I82" i="1"/>
  <c r="H82" i="1"/>
  <c r="G82" i="1"/>
  <c r="F82" i="1" s="1"/>
  <c r="E82" i="1"/>
  <c r="J81" i="1"/>
  <c r="I81" i="1"/>
  <c r="H81" i="1"/>
  <c r="G81" i="1"/>
  <c r="F81" i="1"/>
  <c r="E81" i="1"/>
  <c r="J80" i="1"/>
  <c r="I80" i="1"/>
  <c r="H80" i="1"/>
  <c r="G80" i="1"/>
  <c r="F80" i="1" s="1"/>
  <c r="E80" i="1"/>
  <c r="F79" i="1"/>
  <c r="J78" i="1"/>
  <c r="I78" i="1"/>
  <c r="H78" i="1"/>
  <c r="G78" i="1"/>
  <c r="F78" i="1" s="1"/>
  <c r="E78" i="1"/>
  <c r="J77" i="1"/>
  <c r="I77" i="1"/>
  <c r="I75" i="1" s="1"/>
  <c r="H77" i="1"/>
  <c r="G77" i="1"/>
  <c r="F77" i="1" s="1"/>
  <c r="E77" i="1"/>
  <c r="E75" i="1" s="1"/>
  <c r="J76" i="1"/>
  <c r="J75" i="1" s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H74" i="1"/>
  <c r="F74" i="1" s="1"/>
  <c r="G74" i="1"/>
  <c r="E74" i="1"/>
  <c r="M73" i="1"/>
  <c r="L73" i="1"/>
  <c r="K73" i="1"/>
  <c r="J73" i="1"/>
  <c r="F73" i="1" s="1"/>
  <c r="I73" i="1"/>
  <c r="H73" i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J66" i="1" s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K66" i="1" s="1"/>
  <c r="K64" i="1" s="1"/>
  <c r="J67" i="1"/>
  <c r="I67" i="1"/>
  <c r="H67" i="1"/>
  <c r="H66" i="1" s="1"/>
  <c r="H64" i="1" s="1"/>
  <c r="G67" i="1"/>
  <c r="F67" i="1" s="1"/>
  <c r="E67" i="1"/>
  <c r="M66" i="1"/>
  <c r="M64" i="1" s="1"/>
  <c r="I66" i="1"/>
  <c r="I64" i="1" s="1"/>
  <c r="E66" i="1"/>
  <c r="F65" i="1"/>
  <c r="J61" i="1"/>
  <c r="I61" i="1"/>
  <c r="H61" i="1"/>
  <c r="G61" i="1"/>
  <c r="F61" i="1" s="1"/>
  <c r="E61" i="1"/>
  <c r="J60" i="1"/>
  <c r="J54" i="1" s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I54" i="1" s="1"/>
  <c r="H56" i="1"/>
  <c r="G56" i="1"/>
  <c r="F56" i="1" s="1"/>
  <c r="E56" i="1"/>
  <c r="E54" i="1" s="1"/>
  <c r="J55" i="1"/>
  <c r="I55" i="1"/>
  <c r="H55" i="1"/>
  <c r="G55" i="1"/>
  <c r="F55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J38" i="1" s="1"/>
  <c r="I51" i="1"/>
  <c r="H51" i="1"/>
  <c r="G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H38" i="1" s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F40" i="1" s="1"/>
  <c r="G40" i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I62" i="1" s="1"/>
  <c r="H23" i="1"/>
  <c r="G23" i="1"/>
  <c r="E23" i="1"/>
  <c r="M22" i="1"/>
  <c r="M62" i="1" s="1"/>
  <c r="M63" i="1" s="1"/>
  <c r="L22" i="1"/>
  <c r="L62" i="1" s="1"/>
  <c r="L63" i="1" s="1"/>
  <c r="K22" i="1"/>
  <c r="K62" i="1" s="1"/>
  <c r="K63" i="1" s="1"/>
  <c r="J22" i="1"/>
  <c r="H22" i="1"/>
  <c r="H62" i="1" s="1"/>
  <c r="F15" i="1"/>
  <c r="E15" i="1"/>
  <c r="F13" i="1"/>
  <c r="E13" i="1"/>
  <c r="B13" i="1"/>
  <c r="I11" i="1"/>
  <c r="H11" i="1"/>
  <c r="F11" i="1"/>
  <c r="B11" i="1"/>
  <c r="B8" i="1"/>
  <c r="H63" i="1" l="1"/>
  <c r="H103" i="1"/>
  <c r="I103" i="1"/>
  <c r="I63" i="1"/>
  <c r="J62" i="1"/>
  <c r="E22" i="1"/>
  <c r="E62" i="1" s="1"/>
  <c r="F25" i="1"/>
  <c r="F54" i="1"/>
  <c r="E64" i="1"/>
  <c r="F66" i="1"/>
  <c r="J64" i="1"/>
  <c r="F75" i="1"/>
  <c r="F23" i="1"/>
  <c r="G25" i="1"/>
  <c r="G22" i="1" s="1"/>
  <c r="G62" i="1" s="1"/>
  <c r="F51" i="1"/>
  <c r="F38" i="1" s="1"/>
  <c r="G66" i="1"/>
  <c r="G64" i="1" s="1"/>
  <c r="G54" i="1"/>
  <c r="G75" i="1"/>
  <c r="G84" i="1"/>
  <c r="J63" i="1" l="1"/>
  <c r="J103" i="1"/>
  <c r="G63" i="1"/>
  <c r="G103" i="1"/>
  <c r="F22" i="1"/>
  <c r="F62" i="1" s="1"/>
  <c r="F64" i="1"/>
  <c r="E103" i="1"/>
  <c r="E63" i="1"/>
  <c r="F103" i="1" l="1"/>
  <c r="F63" i="1"/>
  <c r="B103" i="1" s="1"/>
  <c r="B63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<sst xmlns="http://schemas.openxmlformats.org/spreadsheetml/2006/main" count="241" uniqueCount="172">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</sst>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08.2017/B1_2017_08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42978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-219085</v>
          </cell>
          <cell r="H540">
            <v>-19065</v>
          </cell>
          <cell r="I540">
            <v>0</v>
          </cell>
          <cell r="J540">
            <v>0</v>
          </cell>
        </row>
        <row r="563">
          <cell r="G563">
            <v>222180</v>
          </cell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20284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G569">
            <v>-163388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H576">
            <v>-1219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G583">
            <v>731990</v>
          </cell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G585">
            <v>-571697</v>
          </cell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Мариана Димова</v>
          </cell>
          <cell r="G599" t="str">
            <v>Иван Марков</v>
          </cell>
        </row>
        <row r="601">
          <cell r="B601">
            <v>42989</v>
          </cell>
          <cell r="E601" t="str">
            <v>02/9409 459</v>
          </cell>
          <cell r="H601" t="str">
            <v>mdimova@mtitc.government.bg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36" sqref="F3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42978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0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0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0</v>
      </c>
      <c r="F42" s="176">
        <f t="shared" si="1"/>
        <v>0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0</v>
      </c>
      <c r="F48" s="176">
        <f t="shared" si="1"/>
        <v>0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0</v>
      </c>
      <c r="F54" s="275">
        <f t="shared" si="4"/>
        <v>0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0</v>
      </c>
      <c r="F56" s="286">
        <f t="shared" si="1"/>
        <v>0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0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0</v>
      </c>
      <c r="F62" s="318">
        <f t="shared" si="5"/>
        <v>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-238150</v>
      </c>
      <c r="G84" s="292">
        <f t="shared" ref="G84:M84" si="10">+G85+G86</f>
        <v>-219085</v>
      </c>
      <c r="H84" s="293">
        <f>+H85+H86</f>
        <v>-19065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-238150</v>
      </c>
      <c r="G86" s="365">
        <f>+[1]OTCHET!G517+[1]OTCHET!G520+[1]OTCHET!G540</f>
        <v>-219085</v>
      </c>
      <c r="H86" s="366">
        <f>+[1]OTCHET!H517+[1]OTCHET!H520+[1]OTCHET!H540</f>
        <v>-19065</v>
      </c>
      <c r="I86" s="366">
        <f>+[1]OTCHET!I517+[1]OTCHET!I520+[1]OTCHET!I540</f>
        <v>0</v>
      </c>
      <c r="J86" s="367">
        <f>+[1]OTCHET!J517+[1]OTCHET!J520+[1]OTCHET!J540</f>
        <v>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0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0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242464</v>
      </c>
      <c r="G88" s="287">
        <f>+[1]OTCHET!G563+[1]OTCHET!G564+[1]OTCHET!G565+[1]OTCHET!G566+[1]OTCHET!G567+[1]OTCHET!G568</f>
        <v>222180</v>
      </c>
      <c r="H88" s="288">
        <f>+[1]OTCHET!H563+[1]OTCHET!H564+[1]OTCHET!H565+[1]OTCHET!H566+[1]OTCHET!H567+[1]OTCHET!H568</f>
        <v>20284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-163388</v>
      </c>
      <c r="G89" s="177">
        <f>+[1]OTCHET!G569+[1]OTCHET!G570+[1]OTCHET!G571+[1]OTCHET!G572+[1]OTCHET!G573+[1]OTCHET!G574+[1]OTCHET!G575</f>
        <v>-163388</v>
      </c>
      <c r="H89" s="178">
        <f>+[1]OTCHET!H569+[1]OTCHET!H570+[1]OTCHET!H571+[1]OTCHET!H572+[1]OTCHET!H573+[1]OTCHET!H574+[1]OTCHET!H575</f>
        <v>0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-1219</v>
      </c>
      <c r="G90" s="177">
        <f>+[1]OTCHET!G576</f>
        <v>0</v>
      </c>
      <c r="H90" s="178">
        <f>+[1]OTCHET!H576</f>
        <v>-1219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731990</v>
      </c>
      <c r="G91" s="177">
        <f>+[1]OTCHET!G583+[1]OTCHET!G584</f>
        <v>731990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-571697</v>
      </c>
      <c r="G92" s="177">
        <f>+[1]OTCHET!G585+[1]OTCHET!G586</f>
        <v>-571697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mdimova@mtitc.government.bg</v>
      </c>
      <c r="C105" s="402"/>
      <c r="D105" s="402"/>
      <c r="E105" s="407"/>
      <c r="F105" s="19"/>
      <c r="G105" s="408" t="str">
        <f>+[1]OTCHET!E601</f>
        <v>02/9409 459</v>
      </c>
      <c r="H105" s="408">
        <f>+[1]OTCHET!F601</f>
        <v>0</v>
      </c>
      <c r="I105" s="409"/>
      <c r="J105" s="410">
        <f>+[1]OTCHET!B601</f>
        <v>42989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Мариана Димова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2017-09-14T06:50:02Z</dcterms:created>
  <dcterms:modified xsi:type="dcterms:W3CDTF">2017-09-14T06:50:22Z</dcterms:modified>
</cp:coreProperties>
</file>