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08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 s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F65" i="1"/>
  <c r="K64" i="1"/>
  <c r="J61" i="1"/>
  <c r="I61" i="1"/>
  <c r="H61" i="1"/>
  <c r="F61" i="1" s="1"/>
  <c r="G61" i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F25" i="1" s="1"/>
  <c r="E26" i="1"/>
  <c r="E25" i="1" s="1"/>
  <c r="M25" i="1"/>
  <c r="L25" i="1"/>
  <c r="K25" i="1"/>
  <c r="J25" i="1"/>
  <c r="H25" i="1"/>
  <c r="F24" i="1"/>
  <c r="J23" i="1"/>
  <c r="I23" i="1"/>
  <c r="I22" i="1" s="1"/>
  <c r="I62" i="1" s="1"/>
  <c r="H23" i="1"/>
  <c r="G23" i="1"/>
  <c r="F23" i="1" s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H22" i="1"/>
  <c r="F15" i="1"/>
  <c r="E15" i="1"/>
  <c r="F13" i="1"/>
  <c r="E13" i="1"/>
  <c r="B13" i="1"/>
  <c r="I11" i="1"/>
  <c r="H11" i="1"/>
  <c r="F11" i="1"/>
  <c r="B11" i="1"/>
  <c r="B8" i="1"/>
  <c r="E103" i="1" l="1"/>
  <c r="E63" i="1"/>
  <c r="F22" i="1"/>
  <c r="F75" i="1"/>
  <c r="J63" i="1"/>
  <c r="J103" i="1"/>
  <c r="F38" i="1"/>
  <c r="F54" i="1"/>
  <c r="I103" i="1"/>
  <c r="I63" i="1"/>
  <c r="E64" i="1"/>
  <c r="G25" i="1"/>
  <c r="G22" i="1" s="1"/>
  <c r="H38" i="1"/>
  <c r="H62" i="1" s="1"/>
  <c r="G66" i="1"/>
  <c r="F67" i="1"/>
  <c r="F66" i="1" s="1"/>
  <c r="F64" i="1" s="1"/>
  <c r="G54" i="1"/>
  <c r="G75" i="1"/>
  <c r="G84" i="1"/>
  <c r="H63" i="1" l="1"/>
  <c r="H103" i="1"/>
  <c r="G62" i="1"/>
  <c r="G64" i="1"/>
  <c r="F62" i="1"/>
  <c r="G63" i="1" l="1"/>
  <c r="G103" i="1"/>
  <c r="F103" i="1"/>
  <c r="F63" i="1"/>
  <c r="B103" i="1" l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<sst xmlns="http://schemas.openxmlformats.org/spreadsheetml/2006/main" count="241" uniqueCount="172">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</sst>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08.2017/B1_2017_08_2300_D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НАТРАНСПОРТА, ИНФОРМАЦИОННИТЕ ТЕХНОЛОГИИ И СЪОБЩЕНИЯТА</v>
          </cell>
          <cell r="F9">
            <v>42978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E564">
            <v>45010</v>
          </cell>
          <cell r="G564">
            <v>0</v>
          </cell>
          <cell r="H564">
            <v>45010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E570">
            <v>-45010</v>
          </cell>
          <cell r="G570">
            <v>0</v>
          </cell>
          <cell r="H570">
            <v>-42230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-2780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Галя Димитрова</v>
          </cell>
          <cell r="G599" t="str">
            <v>Иван Марков</v>
          </cell>
        </row>
        <row r="601">
          <cell r="B601">
            <v>42988</v>
          </cell>
          <cell r="E601" t="str">
            <v>02/9409 576</v>
          </cell>
          <cell r="H601" t="str">
            <v>dblagoeva@mtitc.govrnment.bg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42978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97</v>
      </c>
      <c r="F15" s="45" t="str">
        <f>[1]OTCHET!F15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0</v>
      </c>
      <c r="G84" s="292">
        <f t="shared" ref="G84:M84" si="10">+G85+G86</f>
        <v>0</v>
      </c>
      <c r="H84" s="293">
        <f>+H85+H86</f>
        <v>0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0</v>
      </c>
      <c r="G86" s="365">
        <f>+[1]OTCHET!G517+[1]OTCHET!G520+[1]OTCHET!G540</f>
        <v>0</v>
      </c>
      <c r="H86" s="366">
        <f>+[1]OTCHET!H517+[1]OTCHET!H520+[1]OTCHET!H540</f>
        <v>0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45010</v>
      </c>
      <c r="F88" s="286">
        <f t="shared" si="11"/>
        <v>45010</v>
      </c>
      <c r="G88" s="287">
        <f>+[1]OTCHET!G563+[1]OTCHET!G564+[1]OTCHET!G565+[1]OTCHET!G566+[1]OTCHET!G567+[1]OTCHET!G568</f>
        <v>0</v>
      </c>
      <c r="H88" s="288">
        <f>+[1]OTCHET!H563+[1]OTCHET!H564+[1]OTCHET!H565+[1]OTCHET!H566+[1]OTCHET!H567+[1]OTCHET!H568</f>
        <v>45010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-45010</v>
      </c>
      <c r="F89" s="176">
        <f t="shared" si="11"/>
        <v>-42230</v>
      </c>
      <c r="G89" s="177">
        <f>+[1]OTCHET!G569+[1]OTCHET!G570+[1]OTCHET!G571+[1]OTCHET!G572+[1]OTCHET!G573+[1]OTCHET!G574+[1]OTCHET!G575</f>
        <v>0</v>
      </c>
      <c r="H89" s="178">
        <f>+[1]OTCHET!H569+[1]OTCHET!H570+[1]OTCHET!H571+[1]OTCHET!H572+[1]OTCHET!H573+[1]OTCHET!H574+[1]OTCHET!H575</f>
        <v>-42230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-2780</v>
      </c>
      <c r="G90" s="177">
        <f>+[1]OTCHET!G576</f>
        <v>0</v>
      </c>
      <c r="H90" s="178">
        <f>+[1]OTCHET!H576</f>
        <v>-2780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0</v>
      </c>
      <c r="G91" s="177">
        <f>+[1]OTCHET!G583+[1]OTCHET!G584</f>
        <v>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0</v>
      </c>
      <c r="G92" s="177">
        <f>+[1]OTCHET!G585+[1]OTCHET!G586</f>
        <v>0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dblagoeva@mtitc.govrnment.bg</v>
      </c>
      <c r="C105" s="402"/>
      <c r="D105" s="402"/>
      <c r="E105" s="407"/>
      <c r="F105" s="19"/>
      <c r="G105" s="408" t="str">
        <f>+[1]OTCHET!E601</f>
        <v>02/9409 576</v>
      </c>
      <c r="H105" s="408">
        <f>+[1]OTCHET!F601</f>
        <v>0</v>
      </c>
      <c r="I105" s="409"/>
      <c r="J105" s="410">
        <f>+[1]OTCHET!B601</f>
        <v>42988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Галя Димитрова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OTCHET-agregirani pokazateli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2017-09-14T06:51:00Z</dcterms:created>
  <dcterms:modified xsi:type="dcterms:W3CDTF">2017-09-14T06:51:09Z</dcterms:modified>
</cp:coreProperties>
</file>