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За сайта\"/>
    </mc:Choice>
  </mc:AlternateContent>
  <bookViews>
    <workbookView xWindow="0" yWindow="0" windowWidth="28725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H22" i="1" s="1"/>
  <c r="H64" i="1" s="1"/>
  <c r="G26" i="1"/>
  <c r="F26" i="1" s="1"/>
  <c r="F25" i="1" s="1"/>
  <c r="E26" i="1"/>
  <c r="E25" i="1" s="1"/>
  <c r="M25" i="1"/>
  <c r="L25" i="1"/>
  <c r="K25" i="1"/>
  <c r="J25" i="1"/>
  <c r="F24" i="1"/>
  <c r="J23" i="1"/>
  <c r="I23" i="1"/>
  <c r="I22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H105" i="1"/>
  <c r="H65" i="1"/>
  <c r="F56" i="1"/>
  <c r="F22" i="1"/>
  <c r="F39" i="1"/>
  <c r="F38" i="1" s="1"/>
  <c r="E66" i="1"/>
  <c r="L65" i="1"/>
  <c r="G25" i="1"/>
  <c r="G22" i="1" s="1"/>
  <c r="I56" i="1"/>
  <c r="I64" i="1" s="1"/>
  <c r="G68" i="1"/>
  <c r="F69" i="1"/>
  <c r="F68" i="1" s="1"/>
  <c r="F66" i="1" s="1"/>
  <c r="G56" i="1"/>
  <c r="G77" i="1"/>
  <c r="G86" i="1"/>
  <c r="I105" i="1" l="1"/>
  <c r="I65" i="1"/>
  <c r="E105" i="1"/>
  <c r="E65" i="1"/>
  <c r="G64" i="1"/>
  <c r="F64" i="1"/>
  <c r="G66" i="1"/>
  <c r="J65" i="1"/>
  <c r="J105" i="1"/>
  <c r="F105" i="1" l="1"/>
  <c r="F65" i="1"/>
  <c r="B105" i="1" s="1"/>
  <c r="G65" i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<sst xmlns="http://schemas.openxmlformats.org/spreadsheetml/2006/main" count="247" uniqueCount="175">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</sst>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&#1079;&#1072;%20&#1052;&#1060;/B1_2019_04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43585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7486784</v>
          </cell>
          <cell r="G142">
            <v>0</v>
          </cell>
          <cell r="H142">
            <v>0</v>
          </cell>
          <cell r="I142">
            <v>0</v>
          </cell>
          <cell r="J142">
            <v>268465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296491</v>
          </cell>
          <cell r="G187">
            <v>0</v>
          </cell>
          <cell r="H187">
            <v>0</v>
          </cell>
          <cell r="I187">
            <v>0</v>
          </cell>
          <cell r="J187">
            <v>53620</v>
          </cell>
        </row>
        <row r="190">
          <cell r="E190">
            <v>720</v>
          </cell>
          <cell r="G190">
            <v>0</v>
          </cell>
          <cell r="H190">
            <v>0</v>
          </cell>
          <cell r="I190">
            <v>0</v>
          </cell>
          <cell r="J190">
            <v>2400</v>
          </cell>
        </row>
        <row r="196">
          <cell r="E196">
            <v>47586</v>
          </cell>
          <cell r="G196">
            <v>0</v>
          </cell>
          <cell r="H196">
            <v>0</v>
          </cell>
          <cell r="I196">
            <v>0</v>
          </cell>
          <cell r="J196">
            <v>16726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2912903</v>
          </cell>
          <cell r="G205">
            <v>0</v>
          </cell>
          <cell r="H205">
            <v>0</v>
          </cell>
          <cell r="I205">
            <v>0</v>
          </cell>
          <cell r="J205">
            <v>277940</v>
          </cell>
        </row>
        <row r="223">
          <cell r="E223">
            <v>1000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145850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1232455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455665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45379300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41717700</v>
          </cell>
          <cell r="G396">
            <v>0</v>
          </cell>
          <cell r="H396">
            <v>0</v>
          </cell>
          <cell r="I396">
            <v>0</v>
          </cell>
          <cell r="J396">
            <v>71099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1121636</v>
          </cell>
          <cell r="G524">
            <v>0</v>
          </cell>
          <cell r="H524">
            <v>0</v>
          </cell>
          <cell r="I524">
            <v>0</v>
          </cell>
          <cell r="J524">
            <v>147953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9019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43563</v>
          </cell>
          <cell r="E605">
            <v>29409576</v>
          </cell>
          <cell r="H605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H123" sqref="H12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43585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7486784</v>
      </c>
      <c r="F22" s="110">
        <f t="shared" si="0"/>
        <v>268465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268465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7486784</v>
      </c>
      <c r="F37" s="207">
        <f t="shared" si="1"/>
        <v>268465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268465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50326120</v>
      </c>
      <c r="F38" s="217">
        <f t="shared" si="3"/>
        <v>496536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496536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344797</v>
      </c>
      <c r="F39" s="229">
        <f t="shared" si="4"/>
        <v>72746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72746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296491</v>
      </c>
      <c r="F40" s="237">
        <f t="shared" si="1"/>
        <v>53620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53620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720</v>
      </c>
      <c r="F41" s="245">
        <f t="shared" si="1"/>
        <v>2400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2400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47586</v>
      </c>
      <c r="F42" s="252">
        <f t="shared" si="1"/>
        <v>16726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16726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2913903</v>
      </c>
      <c r="F43" s="258">
        <f t="shared" si="1"/>
        <v>277940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277940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1688120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45379300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145850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145850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41717700</v>
      </c>
      <c r="F56" s="301">
        <f t="shared" si="5"/>
        <v>71099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71099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41717700</v>
      </c>
      <c r="F58" s="312">
        <f t="shared" si="1"/>
        <v>71099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71099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-1121636</v>
      </c>
      <c r="F64" s="344">
        <f t="shared" si="6"/>
        <v>-156972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-156972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1121636</v>
      </c>
      <c r="F66" s="356">
        <f>SUM(+F68+F76+F77+F84+F85+F86+F89+F90+F91+F92+F93+F94+F95)</f>
        <v>156972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156972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1121636</v>
      </c>
      <c r="F86" s="317">
        <f>+F87+F88</f>
        <v>147953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147953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1121636</v>
      </c>
      <c r="F88" s="390">
        <f t="shared" si="1"/>
        <v>147953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147953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9019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9019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gdimitrova@mtitc.government.bg</v>
      </c>
      <c r="C107" s="429"/>
      <c r="D107" s="429"/>
      <c r="E107" s="434"/>
      <c r="F107" s="19"/>
      <c r="G107" s="435">
        <f>+[1]OTCHET!E605</f>
        <v>29409576</v>
      </c>
      <c r="H107" s="435">
        <f>+[1]OTCHET!F605</f>
        <v>0</v>
      </c>
      <c r="I107" s="436"/>
      <c r="J107" s="437">
        <f>+[1]OTCHET!B605</f>
        <v>43563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2019-05-13T08:22:57Z</dcterms:created>
  <dcterms:modified xsi:type="dcterms:W3CDTF">2019-05-13T08:23:05Z</dcterms:modified>
</cp:coreProperties>
</file>