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05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H94" i="1"/>
  <c r="F94" i="1" s="1"/>
  <c r="G94" i="1"/>
  <c r="E94" i="1"/>
  <c r="J93" i="1"/>
  <c r="I93" i="1"/>
  <c r="H93" i="1"/>
  <c r="G93" i="1"/>
  <c r="F93" i="1" s="1"/>
  <c r="E93" i="1"/>
  <c r="J92" i="1"/>
  <c r="I92" i="1"/>
  <c r="H92" i="1"/>
  <c r="F92" i="1" s="1"/>
  <c r="G92" i="1"/>
  <c r="E92" i="1"/>
  <c r="J91" i="1"/>
  <c r="I91" i="1"/>
  <c r="H91" i="1"/>
  <c r="G91" i="1"/>
  <c r="F91" i="1" s="1"/>
  <c r="E91" i="1"/>
  <c r="J90" i="1"/>
  <c r="I90" i="1"/>
  <c r="H90" i="1"/>
  <c r="F90" i="1" s="1"/>
  <c r="G90" i="1"/>
  <c r="E90" i="1"/>
  <c r="J89" i="1"/>
  <c r="I89" i="1"/>
  <c r="H89" i="1"/>
  <c r="G89" i="1"/>
  <c r="F89" i="1" s="1"/>
  <c r="E89" i="1"/>
  <c r="J88" i="1"/>
  <c r="I88" i="1"/>
  <c r="H88" i="1"/>
  <c r="F88" i="1" s="1"/>
  <c r="G88" i="1"/>
  <c r="E88" i="1"/>
  <c r="J87" i="1"/>
  <c r="I87" i="1"/>
  <c r="H87" i="1"/>
  <c r="G87" i="1"/>
  <c r="F87" i="1" s="1"/>
  <c r="E87" i="1"/>
  <c r="J86" i="1"/>
  <c r="I86" i="1"/>
  <c r="I84" i="1" s="1"/>
  <c r="H86" i="1"/>
  <c r="F86" i="1" s="1"/>
  <c r="G86" i="1"/>
  <c r="E86" i="1"/>
  <c r="E84" i="1" s="1"/>
  <c r="J85" i="1"/>
  <c r="J84" i="1" s="1"/>
  <c r="I85" i="1"/>
  <c r="H85" i="1"/>
  <c r="G85" i="1"/>
  <c r="F85" i="1" s="1"/>
  <c r="F84" i="1" s="1"/>
  <c r="E85" i="1"/>
  <c r="M84" i="1"/>
  <c r="L84" i="1"/>
  <c r="K84" i="1"/>
  <c r="H84" i="1"/>
  <c r="J83" i="1"/>
  <c r="I83" i="1"/>
  <c r="H83" i="1"/>
  <c r="G83" i="1"/>
  <c r="F83" i="1"/>
  <c r="E83" i="1"/>
  <c r="J82" i="1"/>
  <c r="I82" i="1"/>
  <c r="H82" i="1"/>
  <c r="G82" i="1"/>
  <c r="F82" i="1" s="1"/>
  <c r="E82" i="1"/>
  <c r="J81" i="1"/>
  <c r="F81" i="1" s="1"/>
  <c r="I81" i="1"/>
  <c r="H81" i="1"/>
  <c r="G81" i="1"/>
  <c r="E81" i="1"/>
  <c r="J80" i="1"/>
  <c r="I80" i="1"/>
  <c r="H80" i="1"/>
  <c r="G80" i="1"/>
  <c r="F80" i="1" s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J75" i="1" s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I69" i="1"/>
  <c r="H69" i="1"/>
  <c r="G69" i="1"/>
  <c r="F69" i="1"/>
  <c r="E69" i="1"/>
  <c r="M68" i="1"/>
  <c r="L68" i="1"/>
  <c r="K68" i="1"/>
  <c r="J68" i="1"/>
  <c r="J66" i="1" s="1"/>
  <c r="I68" i="1"/>
  <c r="H68" i="1"/>
  <c r="G68" i="1"/>
  <c r="F68" i="1" s="1"/>
  <c r="E68" i="1"/>
  <c r="M67" i="1"/>
  <c r="L67" i="1"/>
  <c r="L66" i="1" s="1"/>
  <c r="L64" i="1" s="1"/>
  <c r="K67" i="1"/>
  <c r="K66" i="1" s="1"/>
  <c r="K64" i="1" s="1"/>
  <c r="J67" i="1"/>
  <c r="I67" i="1"/>
  <c r="H67" i="1"/>
  <c r="H66" i="1" s="1"/>
  <c r="H64" i="1" s="1"/>
  <c r="G67" i="1"/>
  <c r="F67" i="1" s="1"/>
  <c r="F66" i="1" s="1"/>
  <c r="E67" i="1"/>
  <c r="M66" i="1"/>
  <c r="M64" i="1" s="1"/>
  <c r="I66" i="1"/>
  <c r="E66" i="1"/>
  <c r="F65" i="1"/>
  <c r="J61" i="1"/>
  <c r="I61" i="1"/>
  <c r="H61" i="1"/>
  <c r="G61" i="1"/>
  <c r="F61" i="1" s="1"/>
  <c r="E61" i="1"/>
  <c r="J60" i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J54" i="1" s="1"/>
  <c r="I55" i="1"/>
  <c r="H55" i="1"/>
  <c r="G55" i="1"/>
  <c r="F55" i="1" s="1"/>
  <c r="F54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J38" i="1" s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I45" i="1"/>
  <c r="H45" i="1"/>
  <c r="G45" i="1"/>
  <c r="F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G40" i="1"/>
  <c r="F40" i="1" s="1"/>
  <c r="E40" i="1"/>
  <c r="J39" i="1"/>
  <c r="I39" i="1"/>
  <c r="I38" i="1" s="1"/>
  <c r="H39" i="1"/>
  <c r="G39" i="1"/>
  <c r="F39" i="1"/>
  <c r="E39" i="1"/>
  <c r="E38" i="1" s="1"/>
  <c r="M38" i="1"/>
  <c r="L38" i="1"/>
  <c r="K38" i="1"/>
  <c r="G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F32" i="1" s="1"/>
  <c r="G32" i="1"/>
  <c r="E32" i="1"/>
  <c r="J31" i="1"/>
  <c r="I31" i="1"/>
  <c r="H31" i="1"/>
  <c r="G31" i="1"/>
  <c r="F31" i="1" s="1"/>
  <c r="E31" i="1"/>
  <c r="J30" i="1"/>
  <c r="I30" i="1"/>
  <c r="H30" i="1"/>
  <c r="F30" i="1" s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F25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2" i="1" s="1"/>
  <c r="M22" i="1"/>
  <c r="M62" i="1" s="1"/>
  <c r="L22" i="1"/>
  <c r="L62" i="1" s="1"/>
  <c r="L63" i="1" s="1"/>
  <c r="K22" i="1"/>
  <c r="K62" i="1" s="1"/>
  <c r="J22" i="1"/>
  <c r="J62" i="1" s="1"/>
  <c r="H22" i="1"/>
  <c r="F15" i="1"/>
  <c r="E15" i="1"/>
  <c r="F13" i="1"/>
  <c r="E13" i="1"/>
  <c r="B13" i="1"/>
  <c r="I11" i="1"/>
  <c r="H11" i="1"/>
  <c r="F11" i="1"/>
  <c r="B11" i="1"/>
  <c r="B8" i="1"/>
  <c r="J63" i="1" l="1"/>
  <c r="J103" i="1"/>
  <c r="K63" i="1"/>
  <c r="F22" i="1"/>
  <c r="F62" i="1" s="1"/>
  <c r="J64" i="1"/>
  <c r="E64" i="1"/>
  <c r="E103" i="1" s="1"/>
  <c r="F64" i="1"/>
  <c r="H62" i="1"/>
  <c r="M63" i="1"/>
  <c r="I22" i="1"/>
  <c r="I62" i="1" s="1"/>
  <c r="F38" i="1"/>
  <c r="I64" i="1"/>
  <c r="F75" i="1"/>
  <c r="G25" i="1"/>
  <c r="G22" i="1" s="1"/>
  <c r="G66" i="1"/>
  <c r="G64" i="1" s="1"/>
  <c r="G54" i="1"/>
  <c r="G75" i="1"/>
  <c r="G84" i="1"/>
  <c r="H103" i="1" l="1"/>
  <c r="H63" i="1"/>
  <c r="F103" i="1"/>
  <c r="F63" i="1"/>
  <c r="G62" i="1"/>
  <c r="I103" i="1"/>
  <c r="I63" i="1"/>
  <c r="E63" i="1"/>
  <c r="G63" i="1" l="1"/>
  <c r="B63" i="1" s="1"/>
  <c r="G103" i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<sst xmlns="http://schemas.openxmlformats.org/spreadsheetml/2006/main" count="241" uniqueCount="172">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</sst>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05.2017/B1_2017_05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42886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-105338</v>
          </cell>
          <cell r="H540">
            <v>-19065</v>
          </cell>
          <cell r="I540">
            <v>0</v>
          </cell>
          <cell r="J540">
            <v>0</v>
          </cell>
        </row>
        <row r="563">
          <cell r="G563">
            <v>222180</v>
          </cell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20284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G569">
            <v>-164385</v>
          </cell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-1219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G583">
            <v>731990</v>
          </cell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G585">
            <v>-684447</v>
          </cell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Мариана Димова</v>
          </cell>
          <cell r="G599" t="str">
            <v>Иван Марков</v>
          </cell>
        </row>
        <row r="601">
          <cell r="B601">
            <v>42893</v>
          </cell>
          <cell r="E601" t="str">
            <v>02/9409 459</v>
          </cell>
          <cell r="H601" t="str">
            <v>mdimova@mtitc.government.bg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42886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-124403</v>
      </c>
      <c r="G84" s="292">
        <f t="shared" ref="G84:M84" si="10">+G85+G86</f>
        <v>-105338</v>
      </c>
      <c r="H84" s="293">
        <f>+H85+H86</f>
        <v>-19065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-124403</v>
      </c>
      <c r="G86" s="365">
        <f>+[1]OTCHET!G517+[1]OTCHET!G520+[1]OTCHET!G540</f>
        <v>-105338</v>
      </c>
      <c r="H86" s="366">
        <f>+[1]OTCHET!H517+[1]OTCHET!H520+[1]OTCHET!H540</f>
        <v>-19065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0</v>
      </c>
      <c r="F88" s="286">
        <f t="shared" si="11"/>
        <v>242464</v>
      </c>
      <c r="G88" s="287">
        <f>+[1]OTCHET!G563+[1]OTCHET!G564+[1]OTCHET!G565+[1]OTCHET!G566+[1]OTCHET!G567+[1]OTCHET!G568</f>
        <v>222180</v>
      </c>
      <c r="H88" s="288">
        <f>+[1]OTCHET!H563+[1]OTCHET!H564+[1]OTCHET!H565+[1]OTCHET!H566+[1]OTCHET!H567+[1]OTCHET!H568</f>
        <v>20284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0</v>
      </c>
      <c r="F89" s="176">
        <f t="shared" si="11"/>
        <v>-164385</v>
      </c>
      <c r="G89" s="177">
        <f>+[1]OTCHET!G569+[1]OTCHET!G570+[1]OTCHET!G571+[1]OTCHET!G572+[1]OTCHET!G573+[1]OTCHET!G574+[1]OTCHET!G575</f>
        <v>-164385</v>
      </c>
      <c r="H89" s="178">
        <f>+[1]OTCHET!H569+[1]OTCHET!H570+[1]OTCHET!H571+[1]OTCHET!H572+[1]OTCHET!H573+[1]OTCHET!H574+[1]OTCHET!H575</f>
        <v>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-1219</v>
      </c>
      <c r="G90" s="177">
        <f>+[1]OTCHET!G576</f>
        <v>0</v>
      </c>
      <c r="H90" s="178">
        <f>+[1]OTCHET!H576</f>
        <v>-1219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731990</v>
      </c>
      <c r="G91" s="177">
        <f>+[1]OTCHET!G583+[1]OTCHET!G584</f>
        <v>731990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-684447</v>
      </c>
      <c r="G92" s="177">
        <f>+[1]OTCHET!G585+[1]OTCHET!G586</f>
        <v>-684447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mdimova@mtitc.government.bg</v>
      </c>
      <c r="C105" s="402"/>
      <c r="D105" s="402"/>
      <c r="E105" s="407"/>
      <c r="F105" s="19"/>
      <c r="G105" s="408" t="str">
        <f>+[1]OTCHET!E601</f>
        <v>02/9409 459</v>
      </c>
      <c r="H105" s="408">
        <f>+[1]OTCHET!F601</f>
        <v>0</v>
      </c>
      <c r="I105" s="409"/>
      <c r="J105" s="410">
        <f>+[1]OTCHET!B601</f>
        <v>42893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Мариана Димова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2017-06-08T11:41:21Z</dcterms:created>
  <dcterms:modified xsi:type="dcterms:W3CDTF">2017-06-08T11:41:36Z</dcterms:modified>
</cp:coreProperties>
</file>