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B3+balance 2021\30.09.2021\internet\"/>
    </mc:Choice>
  </mc:AlternateContent>
  <bookViews>
    <workbookView xWindow="0" yWindow="0" windowWidth="28800" windowHeight="1359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E86" i="1" s="1"/>
  <c r="J87" i="1"/>
  <c r="J86" i="1" s="1"/>
  <c r="I87" i="1"/>
  <c r="H87" i="1"/>
  <c r="G87" i="1"/>
  <c r="F87" i="1" s="1"/>
  <c r="F86" i="1" s="1"/>
  <c r="E87" i="1"/>
  <c r="M86" i="1"/>
  <c r="L86" i="1"/>
  <c r="K86" i="1"/>
  <c r="H86" i="1"/>
  <c r="J85" i="1"/>
  <c r="I85" i="1"/>
  <c r="H85" i="1"/>
  <c r="G85" i="1"/>
  <c r="F85" i="1"/>
  <c r="E85" i="1"/>
  <c r="J84" i="1"/>
  <c r="I84" i="1"/>
  <c r="H84" i="1"/>
  <c r="G84" i="1"/>
  <c r="F84" i="1" s="1"/>
  <c r="E84" i="1"/>
  <c r="J83" i="1"/>
  <c r="I83" i="1"/>
  <c r="H83" i="1"/>
  <c r="G83" i="1"/>
  <c r="F83" i="1"/>
  <c r="E83" i="1"/>
  <c r="J82" i="1"/>
  <c r="I82" i="1"/>
  <c r="H82" i="1"/>
  <c r="G82" i="1"/>
  <c r="F82" i="1" s="1"/>
  <c r="E82" i="1"/>
  <c r="F81" i="1"/>
  <c r="J80" i="1"/>
  <c r="I80" i="1"/>
  <c r="H80" i="1"/>
  <c r="G80" i="1"/>
  <c r="F80" i="1" s="1"/>
  <c r="E80" i="1"/>
  <c r="J79" i="1"/>
  <c r="I79" i="1"/>
  <c r="I77" i="1" s="1"/>
  <c r="H79" i="1"/>
  <c r="G79" i="1"/>
  <c r="F79" i="1" s="1"/>
  <c r="E79" i="1"/>
  <c r="E77" i="1" s="1"/>
  <c r="J78" i="1"/>
  <c r="J77" i="1" s="1"/>
  <c r="I78" i="1"/>
  <c r="H78" i="1"/>
  <c r="G78" i="1"/>
  <c r="F78" i="1" s="1"/>
  <c r="E78" i="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G73" i="1"/>
  <c r="F73" i="1" s="1"/>
  <c r="E73" i="1"/>
  <c r="M72" i="1"/>
  <c r="L72" i="1"/>
  <c r="K72" i="1"/>
  <c r="J72" i="1"/>
  <c r="I72" i="1"/>
  <c r="H72" i="1"/>
  <c r="G72" i="1"/>
  <c r="F72" i="1" s="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K68" i="1" s="1"/>
  <c r="K66" i="1" s="1"/>
  <c r="J69" i="1"/>
  <c r="I69" i="1"/>
  <c r="H69" i="1"/>
  <c r="H68" i="1" s="1"/>
  <c r="H66" i="1" s="1"/>
  <c r="G69" i="1"/>
  <c r="F69" i="1" s="1"/>
  <c r="F68" i="1" s="1"/>
  <c r="E69" i="1"/>
  <c r="M68" i="1"/>
  <c r="M66" i="1" s="1"/>
  <c r="I68" i="1"/>
  <c r="E68" i="1"/>
  <c r="E66" i="1" s="1"/>
  <c r="F67" i="1"/>
  <c r="J63" i="1"/>
  <c r="I63" i="1"/>
  <c r="H63" i="1"/>
  <c r="G63" i="1"/>
  <c r="F63" i="1" s="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F56"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H49" i="1"/>
  <c r="G49" i="1"/>
  <c r="F49" i="1"/>
  <c r="E49" i="1"/>
  <c r="J48" i="1"/>
  <c r="I48" i="1"/>
  <c r="H48" i="1"/>
  <c r="F48" i="1" s="1"/>
  <c r="G48" i="1"/>
  <c r="E48" i="1"/>
  <c r="J47" i="1"/>
  <c r="I47" i="1"/>
  <c r="H47" i="1"/>
  <c r="G47" i="1"/>
  <c r="F47" i="1"/>
  <c r="E47" i="1"/>
  <c r="J46" i="1"/>
  <c r="I46" i="1"/>
  <c r="H46" i="1"/>
  <c r="F46" i="1" s="1"/>
  <c r="G46" i="1"/>
  <c r="E46" i="1"/>
  <c r="J45" i="1"/>
  <c r="I45" i="1"/>
  <c r="H45" i="1"/>
  <c r="G45" i="1"/>
  <c r="F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H39" i="1" s="1"/>
  <c r="H38" i="1" s="1"/>
  <c r="G40" i="1"/>
  <c r="F40" i="1" s="1"/>
  <c r="F39" i="1" s="1"/>
  <c r="F38"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E26" i="1"/>
  <c r="E25" i="1" s="1"/>
  <c r="M25" i="1"/>
  <c r="L25" i="1"/>
  <c r="K25" i="1"/>
  <c r="J25" i="1"/>
  <c r="H25" i="1"/>
  <c r="F24" i="1"/>
  <c r="J23" i="1"/>
  <c r="I23" i="1"/>
  <c r="H23" i="1"/>
  <c r="G23" i="1"/>
  <c r="F23" i="1" s="1"/>
  <c r="E23" i="1"/>
  <c r="E22" i="1" s="1"/>
  <c r="M22" i="1"/>
  <c r="M64" i="1" s="1"/>
  <c r="L22" i="1"/>
  <c r="L64" i="1" s="1"/>
  <c r="L65" i="1" s="1"/>
  <c r="K22" i="1"/>
  <c r="K64" i="1" s="1"/>
  <c r="J22" i="1"/>
  <c r="J64" i="1" s="1"/>
  <c r="H22" i="1"/>
  <c r="H64" i="1" s="1"/>
  <c r="F15" i="1"/>
  <c r="E15" i="1"/>
  <c r="F13" i="1"/>
  <c r="E13" i="1"/>
  <c r="B13" i="1"/>
  <c r="I11" i="1"/>
  <c r="H11" i="1"/>
  <c r="F11" i="1"/>
  <c r="B11" i="1"/>
  <c r="B8" i="1"/>
  <c r="H105" i="1" l="1"/>
  <c r="H65" i="1"/>
  <c r="M65" i="1"/>
  <c r="I22" i="1"/>
  <c r="I64" i="1" s="1"/>
  <c r="I66" i="1"/>
  <c r="J65" i="1"/>
  <c r="J105" i="1"/>
  <c r="E64" i="1"/>
  <c r="F77" i="1"/>
  <c r="F66" i="1" s="1"/>
  <c r="K65" i="1"/>
  <c r="G25" i="1"/>
  <c r="G22" i="1" s="1"/>
  <c r="G64" i="1" s="1"/>
  <c r="F26" i="1"/>
  <c r="F25" i="1" s="1"/>
  <c r="F22" i="1" s="1"/>
  <c r="F64" i="1" s="1"/>
  <c r="G68" i="1"/>
  <c r="G56" i="1"/>
  <c r="G77" i="1"/>
  <c r="G86" i="1"/>
  <c r="F65" i="1" l="1"/>
  <c r="F105" i="1"/>
  <c r="E105" i="1"/>
  <c r="E65" i="1"/>
  <c r="I105" i="1"/>
  <c r="I65" i="1"/>
  <c r="G66" i="1"/>
  <c r="G65" i="1" s="1"/>
  <c r="B105" i="1" l="1"/>
  <c r="B65" i="1"/>
  <c r="G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<sst xmlns="http://schemas.openxmlformats.org/spreadsheetml/2006/main" count="247" uniqueCount="175">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</sst>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B3+balance%202021/30.09.2021/B3_2021_03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44469</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1889894</v>
          </cell>
        </row>
        <row r="190">
          <cell r="E190">
            <v>0</v>
          </cell>
          <cell r="G190">
            <v>0</v>
          </cell>
          <cell r="H190">
            <v>0</v>
          </cell>
          <cell r="I190">
            <v>0</v>
          </cell>
          <cell r="J190">
            <v>33586</v>
          </cell>
        </row>
        <row r="196">
          <cell r="E196">
            <v>0</v>
          </cell>
          <cell r="G196">
            <v>0</v>
          </cell>
          <cell r="H196">
            <v>0</v>
          </cell>
          <cell r="I196">
            <v>0</v>
          </cell>
          <cell r="J196">
            <v>474400</v>
          </cell>
        </row>
        <row r="204">
          <cell r="E204">
            <v>0</v>
          </cell>
          <cell r="G204">
            <v>0</v>
          </cell>
          <cell r="H204">
            <v>0</v>
          </cell>
          <cell r="I204">
            <v>0</v>
          </cell>
          <cell r="J204">
            <v>0</v>
          </cell>
        </row>
        <row r="205">
          <cell r="E205">
            <v>0</v>
          </cell>
          <cell r="G205">
            <v>0</v>
          </cell>
          <cell r="H205">
            <v>0</v>
          </cell>
          <cell r="I205">
            <v>0</v>
          </cell>
          <cell r="J205">
            <v>811446</v>
          </cell>
        </row>
        <row r="223">
          <cell r="E223">
            <v>0</v>
          </cell>
          <cell r="G223">
            <v>0</v>
          </cell>
          <cell r="H223">
            <v>0</v>
          </cell>
          <cell r="I223">
            <v>0</v>
          </cell>
          <cell r="J223">
            <v>1003</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15127754</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7492166</v>
          </cell>
        </row>
        <row r="284">
          <cell r="E284">
            <v>0</v>
          </cell>
          <cell r="G284">
            <v>0</v>
          </cell>
          <cell r="H284">
            <v>0</v>
          </cell>
          <cell r="I284">
            <v>0</v>
          </cell>
          <cell r="J284">
            <v>232338</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-551869</v>
          </cell>
        </row>
        <row r="399">
          <cell r="E399">
            <v>0</v>
          </cell>
          <cell r="G399">
            <v>0</v>
          </cell>
          <cell r="H399">
            <v>0</v>
          </cell>
          <cell r="I399">
            <v>0</v>
          </cell>
          <cell r="J399">
            <v>11115308</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5">
          <cell r="J425">
            <v>15056290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363509</v>
          </cell>
        </row>
        <row r="531">
          <cell r="E531">
            <v>0</v>
          </cell>
          <cell r="G531">
            <v>0</v>
          </cell>
          <cell r="H531">
            <v>0</v>
          </cell>
          <cell r="I531">
            <v>0</v>
          </cell>
          <cell r="J531">
            <v>79349</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44487</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3" workbookViewId="0">
      <selection activeCell="F123" sqref="F123"/>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44469</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26062587</v>
      </c>
      <c r="G38" s="218">
        <f t="shared" si="3"/>
        <v>0</v>
      </c>
      <c r="H38" s="219">
        <f t="shared" si="3"/>
        <v>0</v>
      </c>
      <c r="I38" s="219">
        <f t="shared" si="3"/>
        <v>0</v>
      </c>
      <c r="J38" s="220">
        <f t="shared" si="3"/>
        <v>26062587</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2397880</v>
      </c>
      <c r="G39" s="230">
        <f t="shared" si="4"/>
        <v>0</v>
      </c>
      <c r="H39" s="231">
        <f t="shared" si="4"/>
        <v>0</v>
      </c>
      <c r="I39" s="231">
        <f t="shared" si="4"/>
        <v>0</v>
      </c>
      <c r="J39" s="232">
        <f t="shared" si="4"/>
        <v>2397880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1889894</v>
      </c>
      <c r="G40" s="238">
        <f>[1]OTCHET!G187</f>
        <v>0</v>
      </c>
      <c r="H40" s="239">
        <f>[1]OTCHET!H187</f>
        <v>0</v>
      </c>
      <c r="I40" s="239">
        <f>[1]OTCHET!I187</f>
        <v>0</v>
      </c>
      <c r="J40" s="240">
        <f>[1]OTCHET!J187</f>
        <v>1889894</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33586</v>
      </c>
      <c r="G41" s="246">
        <f>[1]OTCHET!G190</f>
        <v>0</v>
      </c>
      <c r="H41" s="247">
        <f>[1]OTCHET!H190</f>
        <v>0</v>
      </c>
      <c r="I41" s="247">
        <f>[1]OTCHET!I190</f>
        <v>0</v>
      </c>
      <c r="J41" s="248">
        <f>[1]OTCHET!J190</f>
        <v>33586</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474400</v>
      </c>
      <c r="G42" s="253">
        <f>+[1]OTCHET!G196+[1]OTCHET!G204</f>
        <v>0</v>
      </c>
      <c r="H42" s="254">
        <f>+[1]OTCHET!H196+[1]OTCHET!H204</f>
        <v>0</v>
      </c>
      <c r="I42" s="254">
        <f>+[1]OTCHET!I196+[1]OTCHET!I204</f>
        <v>0</v>
      </c>
      <c r="J42" s="255">
        <f>+[1]OTCHET!J196+[1]OTCHET!J204</f>
        <v>474400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812449</v>
      </c>
      <c r="G43" s="259">
        <f>+[1]OTCHET!G205+[1]OTCHET!G223+[1]OTCHET!G271</f>
        <v>0</v>
      </c>
      <c r="H43" s="260">
        <f>+[1]OTCHET!H205+[1]OTCHET!H223+[1]OTCHET!H271</f>
        <v>0</v>
      </c>
      <c r="I43" s="260">
        <f>+[1]OTCHET!I205+[1]OTCHET!I223+[1]OTCHET!I271</f>
        <v>0</v>
      </c>
      <c r="J43" s="261">
        <f>+[1]OTCHET!J205+[1]OTCHET!J223+[1]OTCHET!J271</f>
        <v>812449</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15127754</v>
      </c>
      <c r="G48" s="171">
        <f>+[1]OTCHET!G265+[1]OTCHET!G269+[1]OTCHET!G270</f>
        <v>0</v>
      </c>
      <c r="H48" s="172">
        <f>+[1]OTCHET!H265+[1]OTCHET!H269+[1]OTCHET!H270</f>
        <v>0</v>
      </c>
      <c r="I48" s="172">
        <f>+[1]OTCHET!I265+[1]OTCHET!I269+[1]OTCHET!I270</f>
        <v>0</v>
      </c>
      <c r="J48" s="173">
        <f>+[1]OTCHET!J265+[1]OTCHET!J269+[1]OTCHET!J270</f>
        <v>15127754</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7724504</v>
      </c>
      <c r="G49" s="177">
        <f>[1]OTCHET!G275+[1]OTCHET!G276+[1]OTCHET!G284+[1]OTCHET!G287</f>
        <v>0</v>
      </c>
      <c r="H49" s="178">
        <f>[1]OTCHET!H275+[1]OTCHET!H276+[1]OTCHET!H284+[1]OTCHET!H287</f>
        <v>0</v>
      </c>
      <c r="I49" s="178">
        <f>[1]OTCHET!I275+[1]OTCHET!I276+[1]OTCHET!I284+[1]OTCHET!I287</f>
        <v>0</v>
      </c>
      <c r="J49" s="179">
        <f>[1]OTCHET!J275+[1]OTCHET!J276+[1]OTCHET!J284+[1]OTCHET!J287</f>
        <v>7724504</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25619729</v>
      </c>
      <c r="G56" s="302">
        <f t="shared" si="5"/>
        <v>0</v>
      </c>
      <c r="H56" s="303">
        <f t="shared" si="5"/>
        <v>0</v>
      </c>
      <c r="I56" s="304">
        <f t="shared" si="5"/>
        <v>0</v>
      </c>
      <c r="J56" s="305">
        <f t="shared" si="5"/>
        <v>25619729</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25619729</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25619729</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15056290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15056290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-442858</v>
      </c>
      <c r="G64" s="345">
        <f t="shared" si="6"/>
        <v>0</v>
      </c>
      <c r="H64" s="346">
        <f t="shared" si="6"/>
        <v>0</v>
      </c>
      <c r="I64" s="346">
        <f t="shared" si="6"/>
        <v>0</v>
      </c>
      <c r="J64" s="347">
        <f t="shared" si="6"/>
        <v>-442858</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442858</v>
      </c>
      <c r="G66" s="357">
        <f t="shared" ref="G66:L66" si="8">SUM(+G68+G76+G77+G84+G85+G86+G89+G90+G91+G92+G93+G94+G95)</f>
        <v>0</v>
      </c>
      <c r="H66" s="358">
        <f>SUM(+H68+H76+H77+H84+H85+H86+H89+H90+H91+H92+H93+H94+H95)</f>
        <v>0</v>
      </c>
      <c r="I66" s="358">
        <f>SUM(+I68+I76+I77+I84+I85+I86+I89+I90+I91+I92+I93+I94+I95)</f>
        <v>0</v>
      </c>
      <c r="J66" s="359">
        <f>SUM(+J68+J76+J77+J84+J85+J86+J89+J90+J91+J92+J93+J94+J95)</f>
        <v>442858</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363509</v>
      </c>
      <c r="G86" s="318">
        <f t="shared" ref="G86:M86" si="11">+G87+G88</f>
        <v>0</v>
      </c>
      <c r="H86" s="319">
        <f>+H87+H88</f>
        <v>0</v>
      </c>
      <c r="I86" s="319">
        <f>+I87+I88</f>
        <v>0</v>
      </c>
      <c r="J86" s="320">
        <f>+J87+J88</f>
        <v>363509</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363509</v>
      </c>
      <c r="G88" s="391">
        <f>+[1]OTCHET!G521+[1]OTCHET!G524+[1]OTCHET!G544</f>
        <v>0</v>
      </c>
      <c r="H88" s="392">
        <f>+[1]OTCHET!H521+[1]OTCHET!H524+[1]OTCHET!H544</f>
        <v>0</v>
      </c>
      <c r="I88" s="392">
        <f>+[1]OTCHET!I521+[1]OTCHET!I524+[1]OTCHET!I544</f>
        <v>0</v>
      </c>
      <c r="J88" s="393">
        <f>+[1]OTCHET!J521+[1]OTCHET!J524+[1]OTCHET!J544</f>
        <v>363509</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79349</v>
      </c>
      <c r="G89" s="308">
        <f>[1]OTCHET!G531</f>
        <v>0</v>
      </c>
      <c r="H89" s="309">
        <f>[1]OTCHET!H531</f>
        <v>0</v>
      </c>
      <c r="I89" s="309">
        <f>[1]OTCHET!I531</f>
        <v>0</v>
      </c>
      <c r="J89" s="310">
        <f>[1]OTCHET!J531</f>
        <v>79349</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44487</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2021-10-29T07:41:08Z</dcterms:created>
  <dcterms:modified xsi:type="dcterms:W3CDTF">2021-10-29T07:41:50Z</dcterms:modified>
</cp:coreProperties>
</file>