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E96" i="1"/>
  <c r="J95" i="1"/>
  <c r="I95" i="1"/>
  <c r="H95" i="1"/>
  <c r="G95" i="1"/>
  <c r="F95" i="1" s="1"/>
  <c r="E95" i="1"/>
  <c r="J94" i="1"/>
  <c r="I94" i="1"/>
  <c r="H94" i="1"/>
  <c r="G94" i="1"/>
  <c r="E94" i="1"/>
  <c r="J93" i="1"/>
  <c r="I93" i="1"/>
  <c r="H93" i="1"/>
  <c r="G93" i="1"/>
  <c r="E93" i="1"/>
  <c r="J92" i="1"/>
  <c r="I92" i="1"/>
  <c r="H92" i="1"/>
  <c r="G92" i="1"/>
  <c r="E92" i="1"/>
  <c r="J91" i="1"/>
  <c r="I91" i="1"/>
  <c r="H91" i="1"/>
  <c r="G91" i="1"/>
  <c r="F91" i="1" s="1"/>
  <c r="E91" i="1"/>
  <c r="J90" i="1"/>
  <c r="I90" i="1"/>
  <c r="H90" i="1"/>
  <c r="G90" i="1"/>
  <c r="E90" i="1"/>
  <c r="J89" i="1"/>
  <c r="I89" i="1"/>
  <c r="H89" i="1"/>
  <c r="G89" i="1"/>
  <c r="E89" i="1"/>
  <c r="J88" i="1"/>
  <c r="I88" i="1"/>
  <c r="H88" i="1"/>
  <c r="H86" i="1" s="1"/>
  <c r="G88" i="1"/>
  <c r="E88" i="1"/>
  <c r="E86" i="1" s="1"/>
  <c r="J87" i="1"/>
  <c r="I87" i="1"/>
  <c r="H87" i="1"/>
  <c r="G87" i="1"/>
  <c r="F87" i="1" s="1"/>
  <c r="E87" i="1"/>
  <c r="M86" i="1"/>
  <c r="L86" i="1"/>
  <c r="K86" i="1"/>
  <c r="J85" i="1"/>
  <c r="I85" i="1"/>
  <c r="H85" i="1"/>
  <c r="F85" i="1" s="1"/>
  <c r="G85" i="1"/>
  <c r="E85" i="1"/>
  <c r="J84" i="1"/>
  <c r="I84" i="1"/>
  <c r="H84" i="1"/>
  <c r="G84" i="1"/>
  <c r="E84" i="1"/>
  <c r="J83" i="1"/>
  <c r="I83" i="1"/>
  <c r="H83" i="1"/>
  <c r="G83" i="1"/>
  <c r="F83" i="1" s="1"/>
  <c r="E83" i="1"/>
  <c r="J82" i="1"/>
  <c r="I82" i="1"/>
  <c r="H82" i="1"/>
  <c r="G82" i="1"/>
  <c r="E82" i="1"/>
  <c r="F81" i="1"/>
  <c r="J80" i="1"/>
  <c r="I80" i="1"/>
  <c r="H80" i="1"/>
  <c r="G80" i="1"/>
  <c r="F80" i="1" s="1"/>
  <c r="E80" i="1"/>
  <c r="J79" i="1"/>
  <c r="I79" i="1"/>
  <c r="H79" i="1"/>
  <c r="H77" i="1" s="1"/>
  <c r="G79" i="1"/>
  <c r="E79" i="1"/>
  <c r="E77" i="1" s="1"/>
  <c r="J78" i="1"/>
  <c r="I78" i="1"/>
  <c r="H78" i="1"/>
  <c r="G78" i="1"/>
  <c r="E78" i="1"/>
  <c r="M77" i="1"/>
  <c r="L77" i="1"/>
  <c r="K77" i="1"/>
  <c r="M76" i="1"/>
  <c r="L76" i="1"/>
  <c r="K76" i="1"/>
  <c r="J76" i="1"/>
  <c r="I76" i="1"/>
  <c r="F76" i="1" s="1"/>
  <c r="H76" i="1"/>
  <c r="G76" i="1"/>
  <c r="E76" i="1"/>
  <c r="M75" i="1"/>
  <c r="L75" i="1"/>
  <c r="K75" i="1"/>
  <c r="J75" i="1"/>
  <c r="I75" i="1"/>
  <c r="H75" i="1"/>
  <c r="G75" i="1"/>
  <c r="E75" i="1"/>
  <c r="M74" i="1"/>
  <c r="L74" i="1"/>
  <c r="K74" i="1"/>
  <c r="J74" i="1"/>
  <c r="I74" i="1"/>
  <c r="H74" i="1"/>
  <c r="G74" i="1"/>
  <c r="E74" i="1"/>
  <c r="M73" i="1"/>
  <c r="L73" i="1"/>
  <c r="K73" i="1"/>
  <c r="J73" i="1"/>
  <c r="I73" i="1"/>
  <c r="H73" i="1"/>
  <c r="G73" i="1"/>
  <c r="E73" i="1"/>
  <c r="M72" i="1"/>
  <c r="L72" i="1"/>
  <c r="K72" i="1"/>
  <c r="J72" i="1"/>
  <c r="I72" i="1"/>
  <c r="F72" i="1" s="1"/>
  <c r="H72" i="1"/>
  <c r="G72" i="1"/>
  <c r="E72" i="1"/>
  <c r="M71" i="1"/>
  <c r="L71" i="1"/>
  <c r="K71" i="1"/>
  <c r="J71" i="1"/>
  <c r="I71" i="1"/>
  <c r="H71" i="1"/>
  <c r="G71" i="1"/>
  <c r="E71" i="1"/>
  <c r="M70" i="1"/>
  <c r="L70" i="1"/>
  <c r="K70" i="1"/>
  <c r="J70" i="1"/>
  <c r="I70" i="1"/>
  <c r="H70" i="1"/>
  <c r="G70" i="1"/>
  <c r="E70" i="1"/>
  <c r="M69" i="1"/>
  <c r="L69" i="1"/>
  <c r="L68" i="1" s="1"/>
  <c r="L66" i="1" s="1"/>
  <c r="K69" i="1"/>
  <c r="K68" i="1" s="1"/>
  <c r="K66" i="1" s="1"/>
  <c r="J69" i="1"/>
  <c r="I69" i="1"/>
  <c r="I68" i="1" s="1"/>
  <c r="H69" i="1"/>
  <c r="H68" i="1" s="1"/>
  <c r="G69" i="1"/>
  <c r="E69" i="1"/>
  <c r="M68" i="1"/>
  <c r="M66" i="1" s="1"/>
  <c r="E68" i="1"/>
  <c r="F67" i="1"/>
  <c r="J63" i="1"/>
  <c r="I63" i="1"/>
  <c r="H63" i="1"/>
  <c r="G63" i="1"/>
  <c r="E63" i="1"/>
  <c r="J62" i="1"/>
  <c r="I62" i="1"/>
  <c r="H62" i="1"/>
  <c r="G62" i="1"/>
  <c r="F62" i="1" s="1"/>
  <c r="E62" i="1"/>
  <c r="F61" i="1"/>
  <c r="J60" i="1"/>
  <c r="I60" i="1"/>
  <c r="H60" i="1"/>
  <c r="G60" i="1"/>
  <c r="E60" i="1"/>
  <c r="J59" i="1"/>
  <c r="I59" i="1"/>
  <c r="H59" i="1"/>
  <c r="G59" i="1"/>
  <c r="F59" i="1" s="1"/>
  <c r="E59" i="1"/>
  <c r="J58" i="1"/>
  <c r="I58" i="1"/>
  <c r="H58" i="1"/>
  <c r="H56" i="1" s="1"/>
  <c r="G58" i="1"/>
  <c r="E58" i="1"/>
  <c r="E56" i="1" s="1"/>
  <c r="J57" i="1"/>
  <c r="I57" i="1"/>
  <c r="H57" i="1"/>
  <c r="G57" i="1"/>
  <c r="E57" i="1"/>
  <c r="M56" i="1"/>
  <c r="L56" i="1"/>
  <c r="K56" i="1"/>
  <c r="J55" i="1"/>
  <c r="I55" i="1"/>
  <c r="H55" i="1"/>
  <c r="G55" i="1"/>
  <c r="F55" i="1"/>
  <c r="E55" i="1"/>
  <c r="J54" i="1"/>
  <c r="I54" i="1"/>
  <c r="H54" i="1"/>
  <c r="G54" i="1"/>
  <c r="E54" i="1"/>
  <c r="J53" i="1"/>
  <c r="I53" i="1"/>
  <c r="H53" i="1"/>
  <c r="G53" i="1"/>
  <c r="F53" i="1" s="1"/>
  <c r="E53" i="1"/>
  <c r="J52" i="1"/>
  <c r="I52" i="1"/>
  <c r="H52" i="1"/>
  <c r="G52" i="1"/>
  <c r="F52" i="1" s="1"/>
  <c r="E52" i="1"/>
  <c r="J51" i="1"/>
  <c r="I51" i="1"/>
  <c r="H51" i="1"/>
  <c r="F51" i="1" s="1"/>
  <c r="G51" i="1"/>
  <c r="E51" i="1"/>
  <c r="J50" i="1"/>
  <c r="I50" i="1"/>
  <c r="H50" i="1"/>
  <c r="G50" i="1"/>
  <c r="E50" i="1"/>
  <c r="J49" i="1"/>
  <c r="I49" i="1"/>
  <c r="H49" i="1"/>
  <c r="G49" i="1"/>
  <c r="E49" i="1"/>
  <c r="J48" i="1"/>
  <c r="I48" i="1"/>
  <c r="H48" i="1"/>
  <c r="G48" i="1"/>
  <c r="E48" i="1"/>
  <c r="J47" i="1"/>
  <c r="I47" i="1"/>
  <c r="H47" i="1"/>
  <c r="G47" i="1"/>
  <c r="F47" i="1" s="1"/>
  <c r="E47" i="1"/>
  <c r="J46" i="1"/>
  <c r="I46" i="1"/>
  <c r="H46" i="1"/>
  <c r="G46" i="1"/>
  <c r="F46" i="1" s="1"/>
  <c r="E46" i="1"/>
  <c r="J45" i="1"/>
  <c r="I45" i="1"/>
  <c r="H45" i="1"/>
  <c r="G45" i="1"/>
  <c r="E45" i="1"/>
  <c r="J44" i="1"/>
  <c r="I44" i="1"/>
  <c r="H44" i="1"/>
  <c r="G44" i="1"/>
  <c r="E44" i="1"/>
  <c r="J43" i="1"/>
  <c r="F43" i="1" s="1"/>
  <c r="I43" i="1"/>
  <c r="H43" i="1"/>
  <c r="G43" i="1"/>
  <c r="E43" i="1"/>
  <c r="J42" i="1"/>
  <c r="I42" i="1"/>
  <c r="H42" i="1"/>
  <c r="G42" i="1"/>
  <c r="E42" i="1"/>
  <c r="J41" i="1"/>
  <c r="I41" i="1"/>
  <c r="H41" i="1"/>
  <c r="G41" i="1"/>
  <c r="F41" i="1" s="1"/>
  <c r="E41" i="1"/>
  <c r="J40" i="1"/>
  <c r="I40" i="1"/>
  <c r="H40" i="1"/>
  <c r="G40" i="1"/>
  <c r="F40" i="1" s="1"/>
  <c r="E40" i="1"/>
  <c r="J39" i="1"/>
  <c r="M38" i="1"/>
  <c r="L38" i="1"/>
  <c r="K38" i="1"/>
  <c r="J37" i="1"/>
  <c r="I37" i="1"/>
  <c r="H37" i="1"/>
  <c r="G37" i="1"/>
  <c r="E37" i="1"/>
  <c r="J36" i="1"/>
  <c r="I36" i="1"/>
  <c r="H36" i="1"/>
  <c r="G36" i="1"/>
  <c r="F36" i="1" s="1"/>
  <c r="E36" i="1"/>
  <c r="F35" i="1"/>
  <c r="F34" i="1"/>
  <c r="J33" i="1"/>
  <c r="I33" i="1"/>
  <c r="H33" i="1"/>
  <c r="G33" i="1"/>
  <c r="E33" i="1"/>
  <c r="J32" i="1"/>
  <c r="I32" i="1"/>
  <c r="H32" i="1"/>
  <c r="G32" i="1"/>
  <c r="E32" i="1"/>
  <c r="J31" i="1"/>
  <c r="J25" i="1" s="1"/>
  <c r="J22" i="1" s="1"/>
  <c r="I31" i="1"/>
  <c r="H31" i="1"/>
  <c r="G31" i="1"/>
  <c r="E31" i="1"/>
  <c r="J30" i="1"/>
  <c r="I30" i="1"/>
  <c r="F30" i="1" s="1"/>
  <c r="H30" i="1"/>
  <c r="G30" i="1"/>
  <c r="E30" i="1"/>
  <c r="J29" i="1"/>
  <c r="I29" i="1"/>
  <c r="H29" i="1"/>
  <c r="G29" i="1"/>
  <c r="E29" i="1"/>
  <c r="J28" i="1"/>
  <c r="I28" i="1"/>
  <c r="H28" i="1"/>
  <c r="G28" i="1"/>
  <c r="E28" i="1"/>
  <c r="J27" i="1"/>
  <c r="I27" i="1"/>
  <c r="H27" i="1"/>
  <c r="G27" i="1"/>
  <c r="E27" i="1"/>
  <c r="J26" i="1"/>
  <c r="I26" i="1"/>
  <c r="I25" i="1" s="1"/>
  <c r="H26" i="1"/>
  <c r="G26" i="1"/>
  <c r="E26" i="1"/>
  <c r="M25" i="1"/>
  <c r="L25" i="1"/>
  <c r="K25" i="1"/>
  <c r="F24" i="1"/>
  <c r="J23" i="1"/>
  <c r="I23" i="1"/>
  <c r="H23" i="1"/>
  <c r="G23" i="1"/>
  <c r="E23" i="1"/>
  <c r="M22" i="1"/>
  <c r="M64" i="1" s="1"/>
  <c r="L22" i="1"/>
  <c r="L64" i="1" s="1"/>
  <c r="L65" i="1" s="1"/>
  <c r="K22" i="1"/>
  <c r="K64" i="1" s="1"/>
  <c r="K65" i="1" s="1"/>
  <c r="F15" i="1"/>
  <c r="E15" i="1"/>
  <c r="F13" i="1"/>
  <c r="E13" i="1"/>
  <c r="B13" i="1"/>
  <c r="I11" i="1"/>
  <c r="H11" i="1"/>
  <c r="F11" i="1"/>
  <c r="B11" i="1"/>
  <c r="B8" i="1"/>
  <c r="J38" i="1" l="1"/>
  <c r="F44" i="1"/>
  <c r="F45" i="1"/>
  <c r="H25" i="1"/>
  <c r="H22" i="1" s="1"/>
  <c r="H64" i="1" s="1"/>
  <c r="F27" i="1"/>
  <c r="F31" i="1"/>
  <c r="F37" i="1"/>
  <c r="E39" i="1"/>
  <c r="E38" i="1" s="1"/>
  <c r="F42" i="1"/>
  <c r="F48" i="1"/>
  <c r="F49" i="1"/>
  <c r="F54" i="1"/>
  <c r="F60" i="1"/>
  <c r="H66" i="1"/>
  <c r="J86" i="1"/>
  <c r="F88" i="1"/>
  <c r="F92" i="1"/>
  <c r="F96" i="1"/>
  <c r="F39" i="1"/>
  <c r="F38" i="1" s="1"/>
  <c r="E25" i="1"/>
  <c r="F29" i="1"/>
  <c r="F33" i="1"/>
  <c r="G39" i="1"/>
  <c r="G38" i="1" s="1"/>
  <c r="H39" i="1"/>
  <c r="H38" i="1" s="1"/>
  <c r="F50" i="1"/>
  <c r="J56" i="1"/>
  <c r="F58" i="1"/>
  <c r="F63" i="1"/>
  <c r="F71" i="1"/>
  <c r="F75" i="1"/>
  <c r="J77" i="1"/>
  <c r="F79" i="1"/>
  <c r="F77" i="1" s="1"/>
  <c r="F84" i="1"/>
  <c r="F90" i="1"/>
  <c r="F94" i="1"/>
  <c r="F86" i="1"/>
  <c r="F28" i="1"/>
  <c r="F32" i="1"/>
  <c r="I39" i="1"/>
  <c r="I38" i="1" s="1"/>
  <c r="F57" i="1"/>
  <c r="F56" i="1" s="1"/>
  <c r="F69" i="1"/>
  <c r="F70" i="1"/>
  <c r="F68" i="1" s="1"/>
  <c r="F73" i="1"/>
  <c r="F74" i="1"/>
  <c r="F78" i="1"/>
  <c r="F82" i="1"/>
  <c r="F89" i="1"/>
  <c r="F93" i="1"/>
  <c r="M65" i="1"/>
  <c r="I22" i="1"/>
  <c r="E66" i="1"/>
  <c r="J64" i="1"/>
  <c r="E22" i="1"/>
  <c r="E64" i="1" s="1"/>
  <c r="F23" i="1"/>
  <c r="G25" i="1"/>
  <c r="G22" i="1" s="1"/>
  <c r="G64" i="1" s="1"/>
  <c r="F26" i="1"/>
  <c r="F25" i="1" s="1"/>
  <c r="I56" i="1"/>
  <c r="J68" i="1"/>
  <c r="I77" i="1"/>
  <c r="I86" i="1"/>
  <c r="G68" i="1"/>
  <c r="G56" i="1"/>
  <c r="G77" i="1"/>
  <c r="G86" i="1"/>
  <c r="J66" i="1" l="1"/>
  <c r="I66" i="1"/>
  <c r="F22" i="1"/>
  <c r="F64" i="1" s="1"/>
  <c r="I64" i="1"/>
  <c r="I105" i="1" s="1"/>
  <c r="G105" i="1"/>
  <c r="E105" i="1"/>
  <c r="E65" i="1"/>
  <c r="J65" i="1"/>
  <c r="J105" i="1"/>
  <c r="G66" i="1"/>
  <c r="G65" i="1" s="1"/>
  <c r="H105" i="1"/>
  <c r="H65" i="1"/>
  <c r="F66" i="1"/>
  <c r="F105" i="1" s="1"/>
  <c r="I65" i="1" l="1"/>
  <c r="B105" i="1"/>
  <c r="F65" i="1"/>
  <c r="B65" i="1" s="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<sst xmlns="http://schemas.openxmlformats.org/spreadsheetml/2006/main" count="247" uniqueCount="175">
  <si>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</si>
  <si>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</si>
  <si>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</si>
  <si>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</si>
  <si>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</si>
  <si>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</si>
  <si>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</si>
  <si>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</si>
  <si>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2020 г.</t>
  </si>
  <si>
    <t>ОТЧЕТ               2020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</si>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</sst>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0/mart/B1_2020_03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43921</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6205515</v>
          </cell>
          <cell r="G142">
            <v>0</v>
          </cell>
          <cell r="H142">
            <v>0</v>
          </cell>
          <cell r="I142">
            <v>0</v>
          </cell>
          <cell r="J142">
            <v>3294754</v>
          </cell>
        </row>
        <row r="151">
          <cell r="E151">
            <v>0</v>
          </cell>
          <cell r="G151">
            <v>0</v>
          </cell>
          <cell r="H151">
            <v>0</v>
          </cell>
          <cell r="I151">
            <v>0</v>
          </cell>
          <cell r="J151">
            <v>0</v>
          </cell>
        </row>
        <row r="160">
          <cell r="E160">
            <v>0</v>
          </cell>
          <cell r="G160">
            <v>0</v>
          </cell>
          <cell r="H160">
            <v>0</v>
          </cell>
          <cell r="I160">
            <v>0</v>
          </cell>
          <cell r="J160">
            <v>0</v>
          </cell>
        </row>
        <row r="187">
          <cell r="E187">
            <v>271642</v>
          </cell>
          <cell r="G187">
            <v>0</v>
          </cell>
          <cell r="H187">
            <v>0</v>
          </cell>
          <cell r="I187">
            <v>0</v>
          </cell>
          <cell r="J187">
            <v>39846</v>
          </cell>
        </row>
        <row r="190">
          <cell r="E190">
            <v>0</v>
          </cell>
          <cell r="G190">
            <v>0</v>
          </cell>
          <cell r="H190">
            <v>0</v>
          </cell>
          <cell r="I190">
            <v>0</v>
          </cell>
          <cell r="J190">
            <v>0</v>
          </cell>
        </row>
        <row r="196">
          <cell r="E196">
            <v>298032</v>
          </cell>
          <cell r="G196">
            <v>0</v>
          </cell>
          <cell r="H196">
            <v>0</v>
          </cell>
          <cell r="I196">
            <v>0</v>
          </cell>
          <cell r="J196">
            <v>12500</v>
          </cell>
        </row>
        <row r="204">
          <cell r="E204">
            <v>0</v>
          </cell>
          <cell r="G204">
            <v>0</v>
          </cell>
          <cell r="H204">
            <v>0</v>
          </cell>
          <cell r="I204">
            <v>0</v>
          </cell>
          <cell r="J204">
            <v>0</v>
          </cell>
        </row>
        <row r="205">
          <cell r="E205">
            <v>1715553</v>
          </cell>
          <cell r="G205">
            <v>0</v>
          </cell>
          <cell r="H205">
            <v>0</v>
          </cell>
          <cell r="I205">
            <v>0</v>
          </cell>
          <cell r="J205">
            <v>93704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1784423</v>
          </cell>
          <cell r="G276">
            <v>0</v>
          </cell>
          <cell r="H276">
            <v>0</v>
          </cell>
          <cell r="I276">
            <v>0</v>
          </cell>
          <cell r="J276">
            <v>0</v>
          </cell>
        </row>
        <row r="284">
          <cell r="E284">
            <v>3387068</v>
          </cell>
          <cell r="G284">
            <v>0</v>
          </cell>
          <cell r="H284">
            <v>0</v>
          </cell>
          <cell r="I284">
            <v>0</v>
          </cell>
          <cell r="J284">
            <v>0</v>
          </cell>
        </row>
        <row r="287">
          <cell r="E287">
            <v>0</v>
          </cell>
          <cell r="G287">
            <v>0</v>
          </cell>
          <cell r="H287">
            <v>0</v>
          </cell>
          <cell r="I287">
            <v>0</v>
          </cell>
          <cell r="J287">
            <v>0</v>
          </cell>
        </row>
        <row r="288">
          <cell r="E288">
            <v>24817600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24631900</v>
          </cell>
          <cell r="G396">
            <v>0</v>
          </cell>
          <cell r="H396">
            <v>0</v>
          </cell>
          <cell r="I396">
            <v>0</v>
          </cell>
          <cell r="J396">
            <v>-3232887</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1436903</v>
          </cell>
          <cell r="G524">
            <v>0</v>
          </cell>
          <cell r="H524">
            <v>0</v>
          </cell>
          <cell r="I524">
            <v>0</v>
          </cell>
          <cell r="J524">
            <v>89044</v>
          </cell>
        </row>
        <row r="531">
          <cell r="E531">
            <v>0</v>
          </cell>
          <cell r="G531">
            <v>0</v>
          </cell>
          <cell r="H531">
            <v>0</v>
          </cell>
          <cell r="I531">
            <v>0</v>
          </cell>
          <cell r="J531">
            <v>-4861</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43928</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5" workbookViewId="0">
      <selection activeCell="I118" sqref="I118"/>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43921</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96</v>
      </c>
      <c r="F15" s="41" t="str">
        <f>[1]OTCHET!F15</f>
        <v>СЕС - ДЕС</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6205515</v>
      </c>
      <c r="F22" s="102">
        <f t="shared" si="0"/>
        <v>3294754</v>
      </c>
      <c r="G22" s="103">
        <f t="shared" si="0"/>
        <v>0</v>
      </c>
      <c r="H22" s="104">
        <f t="shared" si="0"/>
        <v>0</v>
      </c>
      <c r="I22" s="104">
        <f t="shared" si="0"/>
        <v>0</v>
      </c>
      <c r="J22" s="105">
        <f t="shared" si="0"/>
        <v>3294754</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0</v>
      </c>
      <c r="G26" s="134">
        <f>[1]OTCHET!G74</f>
        <v>0</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[1]OTCHET!E108</f>
        <v>0</v>
      </c>
      <c r="F31" s="168">
        <f t="shared" si="1"/>
        <v>0</v>
      </c>
      <c r="G31" s="169">
        <f>[1]OTCHET!G108</f>
        <v>0</v>
      </c>
      <c r="H31" s="170">
        <f>[1]OTCHET!H108</f>
        <v>0</v>
      </c>
      <c r="I31" s="170">
        <f>[1]OTCHET!I108</f>
        <v>0</v>
      </c>
      <c r="J31" s="171">
        <f>[1]OTCHET!J108</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[1]OTCHET!E112+[1]OTCHET!E121+[1]OTCHET!E137+[1]OTCHET!E138</f>
        <v>0</v>
      </c>
      <c r="F32" s="168">
        <f t="shared" si="1"/>
        <v>0</v>
      </c>
      <c r="G32" s="169">
        <f>[1]OTCHET!G112+[1]OTCHET!G121+[1]OTCHET!G137+[1]OTCHET!G138</f>
        <v>0</v>
      </c>
      <c r="H32" s="170">
        <f>[1]OTCHET!H112+[1]OTCHET!H121+[1]OTCHET!H137+[1]OTCHET!H138</f>
        <v>0</v>
      </c>
      <c r="I32" s="170">
        <f>[1]OTCHET!I112+[1]OTCHET!I121+[1]OTCHET!I137+[1]OTCHET!I138</f>
        <v>0</v>
      </c>
      <c r="J32" s="171">
        <f>[1]OTCHET!J112+[1]OTCHET!J121+[1]OTCHET!J137+[1]OTCHET!J138</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[1]OTCHET!E125</f>
        <v>0</v>
      </c>
      <c r="F33" s="120">
        <f t="shared" si="1"/>
        <v>0</v>
      </c>
      <c r="G33" s="121">
        <f>[1]OTCHET!G125</f>
        <v>0</v>
      </c>
      <c r="H33" s="122">
        <f>[1]OTCHET!H125</f>
        <v>0</v>
      </c>
      <c r="I33" s="122">
        <f>[1]OTCHET!I125</f>
        <v>0</v>
      </c>
      <c r="J33" s="123">
        <f>[1]OTCHET!J125</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+[1]OTCHET!E139</f>
        <v>0</v>
      </c>
      <c r="F36" s="191">
        <f t="shared" si="1"/>
        <v>0</v>
      </c>
      <c r="G36" s="192">
        <f>+[1]OTCHET!G139</f>
        <v>0</v>
      </c>
      <c r="H36" s="193">
        <f>+[1]OTCHET!H139</f>
        <v>0</v>
      </c>
      <c r="I36" s="193">
        <f>+[1]OTCHET!I139</f>
        <v>0</v>
      </c>
      <c r="J36" s="194">
        <f>+[1]OTCHET!J139</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[1]OTCHET!E142+[1]OTCHET!E151+[1]OTCHET!E160</f>
        <v>6205515</v>
      </c>
      <c r="F37" s="199">
        <f t="shared" si="1"/>
        <v>3294754</v>
      </c>
      <c r="G37" s="200">
        <f>[1]OTCHET!G142+[1]OTCHET!G151+[1]OTCHET!G160</f>
        <v>0</v>
      </c>
      <c r="H37" s="201">
        <f>[1]OTCHET!H142+[1]OTCHET!H151+[1]OTCHET!H160</f>
        <v>0</v>
      </c>
      <c r="I37" s="201">
        <f>[1]OTCHET!I142+[1]OTCHET!I151+[1]OTCHET!I160</f>
        <v>0</v>
      </c>
      <c r="J37" s="202">
        <f>[1]OTCHET!J142+[1]OTCHET!J151+[1]OTCHET!J160</f>
        <v>3294754</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32274318</v>
      </c>
      <c r="F38" s="209">
        <f t="shared" si="3"/>
        <v>146050</v>
      </c>
      <c r="G38" s="210">
        <f t="shared" si="3"/>
        <v>0</v>
      </c>
      <c r="H38" s="211">
        <f t="shared" si="3"/>
        <v>0</v>
      </c>
      <c r="I38" s="211">
        <f t="shared" si="3"/>
        <v>0</v>
      </c>
      <c r="J38" s="212">
        <f t="shared" si="3"/>
        <v>146050</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569674</v>
      </c>
      <c r="F39" s="221">
        <f t="shared" si="4"/>
        <v>52346</v>
      </c>
      <c r="G39" s="222">
        <f t="shared" si="4"/>
        <v>0</v>
      </c>
      <c r="H39" s="223">
        <f t="shared" si="4"/>
        <v>0</v>
      </c>
      <c r="I39" s="223">
        <f t="shared" si="4"/>
        <v>0</v>
      </c>
      <c r="J39" s="224">
        <f t="shared" si="4"/>
        <v>52346</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271642</v>
      </c>
      <c r="F40" s="229">
        <f t="shared" si="1"/>
        <v>39846</v>
      </c>
      <c r="G40" s="230">
        <f>[1]OTCHET!G187</f>
        <v>0</v>
      </c>
      <c r="H40" s="231">
        <f>[1]OTCHET!H187</f>
        <v>0</v>
      </c>
      <c r="I40" s="231">
        <f>[1]OTCHET!I187</f>
        <v>0</v>
      </c>
      <c r="J40" s="232">
        <f>[1]OTCHET!J187</f>
        <v>39846</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0</v>
      </c>
      <c r="F41" s="237">
        <f t="shared" si="1"/>
        <v>0</v>
      </c>
      <c r="G41" s="238">
        <f>[1]OTCHET!G190</f>
        <v>0</v>
      </c>
      <c r="H41" s="239">
        <f>[1]OTCHET!H190</f>
        <v>0</v>
      </c>
      <c r="I41" s="239">
        <f>[1]OTCHET!I190</f>
        <v>0</v>
      </c>
      <c r="J41" s="240">
        <f>[1]OTCHET!J190</f>
        <v>0</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298032</v>
      </c>
      <c r="F42" s="244">
        <f t="shared" si="1"/>
        <v>12500</v>
      </c>
      <c r="G42" s="245">
        <f>+[1]OTCHET!G196+[1]OTCHET!G204</f>
        <v>0</v>
      </c>
      <c r="H42" s="246">
        <f>+[1]OTCHET!H196+[1]OTCHET!H204</f>
        <v>0</v>
      </c>
      <c r="I42" s="246">
        <f>+[1]OTCHET!I196+[1]OTCHET!I204</f>
        <v>0</v>
      </c>
      <c r="J42" s="247">
        <f>+[1]OTCHET!J196+[1]OTCHET!J204</f>
        <v>12500</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+[1]OTCHET!E205+[1]OTCHET!E223+[1]OTCHET!E271</f>
        <v>1715553</v>
      </c>
      <c r="F43" s="250">
        <f t="shared" si="1"/>
        <v>93704</v>
      </c>
      <c r="G43" s="251">
        <f>+[1]OTCHET!G205+[1]OTCHET!G223+[1]OTCHET!G271</f>
        <v>0</v>
      </c>
      <c r="H43" s="252">
        <f>+[1]OTCHET!H205+[1]OTCHET!H223+[1]OTCHET!H271</f>
        <v>0</v>
      </c>
      <c r="I43" s="252">
        <f>+[1]OTCHET!I205+[1]OTCHET!I223+[1]OTCHET!I271</f>
        <v>0</v>
      </c>
      <c r="J43" s="253">
        <f>+[1]OTCHET!J205+[1]OTCHET!J223+[1]OTCHET!J271</f>
        <v>93704</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+[1]OTCHET!E227+[1]OTCHET!E233+[1]OTCHET!E236+[1]OTCHET!E237+[1]OTCHET!E238+[1]OTCHET!E239+[1]OTCHET!E240</f>
        <v>0</v>
      </c>
      <c r="F44" s="120">
        <f t="shared" si="1"/>
        <v>0</v>
      </c>
      <c r="G44" s="121">
        <f>+[1]OTCHET!G227+[1]OTCHET!G233+[1]OTCHET!G236+[1]OTCHET!G237+[1]OTCHET!G238+[1]OTCHET!G239+[1]OTCHET!G240</f>
        <v>0</v>
      </c>
      <c r="H44" s="122">
        <f>+[1]OTCHET!H227+[1]OTCHET!H233+[1]OTCHET!H236+[1]OTCHET!H237+[1]OTCHET!H238+[1]OTCHET!H239+[1]OTCHET!H240</f>
        <v>0</v>
      </c>
      <c r="I44" s="122">
        <f>+[1]OTCHET!I227+[1]OTCHET!I233+[1]OTCHET!I236+[1]OTCHET!I237+[1]OTCHET!I238+[1]OTCHET!I239+[1]OTCHET!I240</f>
        <v>0</v>
      </c>
      <c r="J44" s="123">
        <f>+[1]OTCHET!J227+[1]OTCHET!J233+[1]OTCHET!J236+[1]OTCHET!J237+[1]OTCHET!J238+[1]OTCHET!J239+[1]OTCHET!J240</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+[1]OTCHET!E236+[1]OTCHET!E237+[1]OTCHET!E238+[1]OTCHET!E239+[1]OTCHET!E243+[1]OTCHET!E244+[1]OTCHET!E248</f>
        <v>0</v>
      </c>
      <c r="F45" s="256">
        <f t="shared" si="1"/>
        <v>0</v>
      </c>
      <c r="G45" s="257">
        <f>+[1]OTCHET!G236+[1]OTCHET!G237+[1]OTCHET!G238+[1]OTCHET!G239+[1]OTCHET!G243+[1]OTCHET!G244+[1]OTCHET!G248</f>
        <v>0</v>
      </c>
      <c r="H45" s="258">
        <f>+[1]OTCHET!H236+[1]OTCHET!H237+[1]OTCHET!H238+[1]OTCHET!H239+[1]OTCHET!H243+[1]OTCHET!H244+[1]OTCHET!H248</f>
        <v>0</v>
      </c>
      <c r="I45" s="259">
        <f>+[1]OTCHET!I236+[1]OTCHET!I237+[1]OTCHET!I238+[1]OTCHET!I239+[1]OTCHET!I243+[1]OTCHET!I244+[1]OTCHET!I248</f>
        <v>0</v>
      </c>
      <c r="J45" s="260">
        <f>+[1]OTCHET!J236+[1]OTCHET!J237+[1]OTCHET!J238+[1]OTCHET!J239+[1]OTCHET!J243+[1]OTCHET!J244+[1]OTCHET!J248</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+[1]OTCHET!E255+[1]OTCHET!E256+[1]OTCHET!E257+[1]OTCHET!E258</f>
        <v>0</v>
      </c>
      <c r="F46" s="250">
        <f t="shared" si="1"/>
        <v>0</v>
      </c>
      <c r="G46" s="251">
        <f>+[1]OTCHET!G255+[1]OTCHET!G256+[1]OTCHET!G257+[1]OTCHET!G258</f>
        <v>0</v>
      </c>
      <c r="H46" s="252">
        <f>+[1]OTCHET!H255+[1]OTCHET!H256+[1]OTCHET!H257+[1]OTCHET!H258</f>
        <v>0</v>
      </c>
      <c r="I46" s="252">
        <f>+[1]OTCHET!I255+[1]OTCHET!I256+[1]OTCHET!I257+[1]OTCHET!I258</f>
        <v>0</v>
      </c>
      <c r="J46" s="253">
        <f>+[1]OTCHET!J255+[1]OTCHET!J256+[1]OTCHET!J257+[1]OTCHET!J258</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+[1]OTCHET!E256</f>
        <v>0</v>
      </c>
      <c r="F47" s="256">
        <f t="shared" si="1"/>
        <v>0</v>
      </c>
      <c r="G47" s="257">
        <f>+[1]OTCHET!G256</f>
        <v>0</v>
      </c>
      <c r="H47" s="258">
        <f>+[1]OTCHET!H256</f>
        <v>0</v>
      </c>
      <c r="I47" s="259">
        <f>+[1]OTCHET!I256</f>
        <v>0</v>
      </c>
      <c r="J47" s="260">
        <f>+[1]OTCHET!J256</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+[1]OTCHET!E265+[1]OTCHET!E269+[1]OTCHET!E270</f>
        <v>0</v>
      </c>
      <c r="F48" s="168">
        <f t="shared" si="1"/>
        <v>0</v>
      </c>
      <c r="G48" s="163">
        <f>+[1]OTCHET!G265+[1]OTCHET!G269+[1]OTCHET!G270</f>
        <v>0</v>
      </c>
      <c r="H48" s="164">
        <f>+[1]OTCHET!H265+[1]OTCHET!H269+[1]OTCHET!H270</f>
        <v>0</v>
      </c>
      <c r="I48" s="164">
        <f>+[1]OTCHET!I265+[1]OTCHET!I269+[1]OTCHET!I270</f>
        <v>0</v>
      </c>
      <c r="J48" s="165">
        <f>+[1]OTCHET!J265+[1]OTCHET!J269+[1]OTCHET!J270</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[1]OTCHET!E275+[1]OTCHET!E276+[1]OTCHET!E284+[1]OTCHET!E287</f>
        <v>5171491</v>
      </c>
      <c r="F49" s="168">
        <f t="shared" si="1"/>
        <v>0</v>
      </c>
      <c r="G49" s="169">
        <f>[1]OTCHET!G275+[1]OTCHET!G276+[1]OTCHET!G284+[1]OTCHET!G287</f>
        <v>0</v>
      </c>
      <c r="H49" s="170">
        <f>[1]OTCHET!H275+[1]OTCHET!H276+[1]OTCHET!H284+[1]OTCHET!H287</f>
        <v>0</v>
      </c>
      <c r="I49" s="170">
        <f>[1]OTCHET!I275+[1]OTCHET!I276+[1]OTCHET!I284+[1]OTCHET!I287</f>
        <v>0</v>
      </c>
      <c r="J49" s="171">
        <f>[1]OTCHET!J275+[1]OTCHET!J276+[1]OTCHET!J284+[1]OTCHET!J287</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+[1]OTCHET!E288</f>
        <v>24817600</v>
      </c>
      <c r="F50" s="168">
        <f t="shared" si="1"/>
        <v>0</v>
      </c>
      <c r="G50" s="169">
        <f>+[1]OTCHET!G288</f>
        <v>0</v>
      </c>
      <c r="H50" s="170">
        <f>+[1]OTCHET!H288</f>
        <v>0</v>
      </c>
      <c r="I50" s="170">
        <f>+[1]OTCHET!I288</f>
        <v>0</v>
      </c>
      <c r="J50" s="171">
        <f>+[1]OTCHET!J288</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+[1]OTCHET!E272</f>
        <v>0</v>
      </c>
      <c r="F51" s="120">
        <f>+G51+H51+I51+J51</f>
        <v>0</v>
      </c>
      <c r="G51" s="121">
        <f>+[1]OTCHET!G272</f>
        <v>0</v>
      </c>
      <c r="H51" s="122">
        <f>+[1]OTCHET!H272</f>
        <v>0</v>
      </c>
      <c r="I51" s="122">
        <f>+[1]OTCHET!I272</f>
        <v>0</v>
      </c>
      <c r="J51" s="123">
        <f>+[1]OTCHET!J272</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+[1]OTCHET!E293</f>
        <v>0</v>
      </c>
      <c r="F52" s="120">
        <f t="shared" si="1"/>
        <v>0</v>
      </c>
      <c r="G52" s="121">
        <f>+[1]OTCHET!G293</f>
        <v>0</v>
      </c>
      <c r="H52" s="122">
        <f>+[1]OTCHET!H293</f>
        <v>0</v>
      </c>
      <c r="I52" s="122">
        <f>+[1]OTCHET!I293</f>
        <v>0</v>
      </c>
      <c r="J52" s="123">
        <f>+[1]OTCHET!J293</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[1]OTCHET!E294</f>
        <v>0</v>
      </c>
      <c r="F53" s="267">
        <f t="shared" si="1"/>
        <v>0</v>
      </c>
      <c r="G53" s="268">
        <f>[1]OTCHET!G294</f>
        <v>0</v>
      </c>
      <c r="H53" s="269">
        <f>[1]OTCHET!H294</f>
        <v>0</v>
      </c>
      <c r="I53" s="269">
        <f>[1]OTCHET!I294</f>
        <v>0</v>
      </c>
      <c r="J53" s="270">
        <f>[1]OTCHET!J294</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[1]OTCHET!E296</f>
        <v>0</v>
      </c>
      <c r="F54" s="275">
        <f t="shared" si="1"/>
        <v>0</v>
      </c>
      <c r="G54" s="276">
        <f>[1]OTCHET!G296</f>
        <v>0</v>
      </c>
      <c r="H54" s="277">
        <f>[1]OTCHET!H296</f>
        <v>0</v>
      </c>
      <c r="I54" s="277">
        <f>[1]OTCHET!I296</f>
        <v>0</v>
      </c>
      <c r="J54" s="278">
        <f>[1]OTCHET!J296</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+[1]OTCHET!E297</f>
        <v>0</v>
      </c>
      <c r="F55" s="284">
        <f t="shared" si="1"/>
        <v>0</v>
      </c>
      <c r="G55" s="285">
        <f>+[1]OTCHET!G297</f>
        <v>0</v>
      </c>
      <c r="H55" s="286">
        <f>+[1]OTCHET!H297</f>
        <v>0</v>
      </c>
      <c r="I55" s="286">
        <f>+[1]OTCHET!I297</f>
        <v>0</v>
      </c>
      <c r="J55" s="287">
        <f>+[1]OTCHET!J297</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24631900</v>
      </c>
      <c r="F56" s="293">
        <f t="shared" si="5"/>
        <v>-3232887</v>
      </c>
      <c r="G56" s="294">
        <f t="shared" si="5"/>
        <v>0</v>
      </c>
      <c r="H56" s="295">
        <f t="shared" si="5"/>
        <v>0</v>
      </c>
      <c r="I56" s="296">
        <f t="shared" si="5"/>
        <v>0</v>
      </c>
      <c r="J56" s="297">
        <f t="shared" si="5"/>
        <v>-3232887</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+[1]OTCHET!E361+[1]OTCHET!E375+[1]OTCHET!E388</f>
        <v>0</v>
      </c>
      <c r="F57" s="299">
        <f t="shared" si="1"/>
        <v>0</v>
      </c>
      <c r="G57" s="300">
        <f>+[1]OTCHET!G361+[1]OTCHET!G375+[1]OTCHET!G388</f>
        <v>0</v>
      </c>
      <c r="H57" s="301">
        <f>+[1]OTCHET!H361+[1]OTCHET!H375+[1]OTCHET!H388</f>
        <v>0</v>
      </c>
      <c r="I57" s="301">
        <f>+[1]OTCHET!I361+[1]OTCHET!I375+[1]OTCHET!I388</f>
        <v>0</v>
      </c>
      <c r="J57" s="302">
        <f>+[1]OTCHET!J361+[1]OTCHET!J375+[1]OTCHET!J388</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+[1]OTCHET!E383+[1]OTCHET!E391+[1]OTCHET!E396+[1]OTCHET!E399+[1]OTCHET!E402+[1]OTCHET!E405+[1]OTCHET!E406+[1]OTCHET!E409+[1]OTCHET!E422+[1]OTCHET!E423+[1]OTCHET!E424+[1]OTCHET!E425+[1]OTCHET!E426</f>
        <v>24631900</v>
      </c>
      <c r="F58" s="304">
        <f t="shared" si="1"/>
        <v>-3232887</v>
      </c>
      <c r="G58" s="305">
        <f>+[1]OTCHET!G383+[1]OTCHET!G391+[1]OTCHET!G396+[1]OTCHET!G399+[1]OTCHET!G402+[1]OTCHET!G405+[1]OTCHET!G406+[1]OTCHET!G409+[1]OTCHET!G422+[1]OTCHET!G423+[1]OTCHET!G424+[1]OTCHET!G425+[1]OTCHET!G426</f>
        <v>0</v>
      </c>
      <c r="H58" s="306">
        <f>+[1]OTCHET!H383+[1]OTCHET!H391+[1]OTCHET!H396+[1]OTCHET!H399+[1]OTCHET!H402+[1]OTCHET!H405+[1]OTCHET!H406+[1]OTCHET!H409+[1]OTCHET!H422+[1]OTCHET!H423+[1]OTCHET!H424+[1]OTCHET!H425+[1]OTCHET!H426</f>
        <v>0</v>
      </c>
      <c r="I58" s="306">
        <f>+[1]OTCHET!I383+[1]OTCHET!I391+[1]OTCHET!I396+[1]OTCHET!I399+[1]OTCHET!I402+[1]OTCHET!I405+[1]OTCHET!I406+[1]OTCHET!I409+[1]OTCHET!I422+[1]OTCHET!I423+[1]OTCHET!I424+[1]OTCHET!I425+[1]OTCHET!I426</f>
        <v>0</v>
      </c>
      <c r="J58" s="307">
        <f>+[1]OTCHET!J383+[1]OTCHET!J391+[1]OTCHET!J396+[1]OTCHET!J399+[1]OTCHET!J402+[1]OTCHET!J405+[1]OTCHET!J406+[1]OTCHET!J409+[1]OTCHET!J422+[1]OTCHET!J423+[1]OTCHET!J424+[1]OTCHET!J425+[1]OTCHET!J426</f>
        <v>-3232887</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+[1]OTCHET!E422+[1]OTCHET!E423+[1]OTCHET!E424+[1]OTCHET!E425+[1]OTCHET!E426</f>
        <v>0</v>
      </c>
      <c r="F59" s="309">
        <f t="shared" si="1"/>
        <v>0</v>
      </c>
      <c r="G59" s="310">
        <f>+[1]OTCHET!G422+[1]OTCHET!G423+[1]OTCHET!G424+[1]OTCHET!G425+[1]OTCHET!G426</f>
        <v>0</v>
      </c>
      <c r="H59" s="311">
        <f>+[1]OTCHET!H422+[1]OTCHET!H423+[1]OTCHET!H424+[1]OTCHET!H425+[1]OTCHET!H426</f>
        <v>0</v>
      </c>
      <c r="I59" s="311">
        <f>+[1]OTCHET!I422+[1]OTCHET!I423+[1]OTCHET!I424+[1]OTCHET!I425+[1]OTCHET!I426</f>
        <v>0</v>
      </c>
      <c r="J59" s="312">
        <f>+[1]OTCHET!J422+[1]OTCHET!J423+[1]OTCHET!J424+[1]OTCHET!J425+[1]OTCHET!J426</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[1]OTCHET!E405</f>
        <v>0</v>
      </c>
      <c r="F60" s="316">
        <f t="shared" si="1"/>
        <v>0</v>
      </c>
      <c r="G60" s="317">
        <f>[1]OTCHET!G405</f>
        <v>0</v>
      </c>
      <c r="H60" s="318">
        <f>[1]OTCHET!H405</f>
        <v>0</v>
      </c>
      <c r="I60" s="318">
        <f>[1]OTCHET!I405</f>
        <v>0</v>
      </c>
      <c r="J60" s="319">
        <f>[1]OTCHET!J405</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[1]OTCHET!E412</f>
        <v>0</v>
      </c>
      <c r="F62" s="199">
        <f t="shared" si="1"/>
        <v>0</v>
      </c>
      <c r="G62" s="200">
        <f>[1]OTCHET!G412</f>
        <v>0</v>
      </c>
      <c r="H62" s="201">
        <f>[1]OTCHET!H412</f>
        <v>0</v>
      </c>
      <c r="I62" s="201">
        <f>[1]OTCHET!I412</f>
        <v>0</v>
      </c>
      <c r="J62" s="202">
        <f>[1]OTCHET!J412</f>
        <v>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+[1]OTCHET!E249</f>
        <v>0</v>
      </c>
      <c r="F63" s="328">
        <f t="shared" si="1"/>
        <v>0</v>
      </c>
      <c r="G63" s="329">
        <f>+[1]OTCHET!G249</f>
        <v>0</v>
      </c>
      <c r="H63" s="330">
        <f>+[1]OTCHET!H249</f>
        <v>0</v>
      </c>
      <c r="I63" s="330">
        <f>+[1]OTCHET!I249</f>
        <v>0</v>
      </c>
      <c r="J63" s="331">
        <f>+[1]OTCHET!J249</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-1436903</v>
      </c>
      <c r="F64" s="336">
        <f t="shared" si="6"/>
        <v>-84183</v>
      </c>
      <c r="G64" s="337">
        <f t="shared" si="6"/>
        <v>0</v>
      </c>
      <c r="H64" s="338">
        <f t="shared" si="6"/>
        <v>0</v>
      </c>
      <c r="I64" s="338">
        <f t="shared" si="6"/>
        <v>0</v>
      </c>
      <c r="J64" s="339">
        <f t="shared" si="6"/>
        <v>-84183</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1436903</v>
      </c>
      <c r="F66" s="348">
        <f>SUM(+F68+F76+F77+F84+F85+F86+F89+F90+F91+F92+F93+F94+F95)</f>
        <v>84183</v>
      </c>
      <c r="G66" s="349">
        <f t="shared" ref="G66:L66" si="8">SUM(+G68+G76+G77+G84+G85+G86+G89+G90+G91+G92+G93+G94+G95)</f>
        <v>0</v>
      </c>
      <c r="H66" s="350">
        <f>SUM(+H68+H76+H77+H84+H85+H86+H89+H90+H91+H92+H93+H94+H95)</f>
        <v>0</v>
      </c>
      <c r="I66" s="350">
        <f>SUM(+I68+I76+I77+I84+I85+I86+I89+I90+I91+I92+I93+I94+I95)</f>
        <v>0</v>
      </c>
      <c r="J66" s="351">
        <f>SUM(+J68+J76+J77+J84+J85+J86+J89+J90+J91+J92+J93+J94+J95)</f>
        <v>84183</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+[1]OTCHET!E482+[1]OTCHET!E483+[1]OTCHET!E486+[1]OTCHET!E487+[1]OTCHET!E490+[1]OTCHET!E491+[1]OTCHET!E495</f>
        <v>0</v>
      </c>
      <c r="F69" s="367">
        <f t="shared" si="1"/>
        <v>0</v>
      </c>
      <c r="G69" s="368">
        <f>+[1]OTCHET!G482+[1]OTCHET!G483+[1]OTCHET!G486+[1]OTCHET!G487+[1]OTCHET!G490+[1]OTCHET!G491+[1]OTCHET!G495</f>
        <v>0</v>
      </c>
      <c r="H69" s="369">
        <f>+[1]OTCHET!H482+[1]OTCHET!H483+[1]OTCHET!H486+[1]OTCHET!H487+[1]OTCHET!H490+[1]OTCHET!H491+[1]OTCHET!H495</f>
        <v>0</v>
      </c>
      <c r="I69" s="369">
        <f>+[1]OTCHET!I482+[1]OTCHET!I483+[1]OTCHET!I486+[1]OTCHET!I487+[1]OTCHET!I490+[1]OTCHET!I491+[1]OTCHET!I495</f>
        <v>0</v>
      </c>
      <c r="J69" s="370">
        <f>+[1]OTCHET!J482+[1]OTCHET!J483+[1]OTCHET!J486+[1]OTCHET!J487+[1]OTCHET!J490+[1]OTCHET!J491+[1]OTCHET!J495</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+[1]OTCHET!E484+[1]OTCHET!E485+[1]OTCHET!E488+[1]OTCHET!E489+[1]OTCHET!E492+[1]OTCHET!E493+[1]OTCHET!E494+[1]OTCHET!E496</f>
        <v>0</v>
      </c>
      <c r="F70" s="375">
        <f t="shared" si="1"/>
        <v>0</v>
      </c>
      <c r="G70" s="376">
        <f>+[1]OTCHET!G484+[1]OTCHET!G485+[1]OTCHET!G488+[1]OTCHET!G489+[1]OTCHET!G492+[1]OTCHET!G493+[1]OTCHET!G494+[1]OTCHET!G496</f>
        <v>0</v>
      </c>
      <c r="H70" s="377">
        <f>+[1]OTCHET!H484+[1]OTCHET!H485+[1]OTCHET!H488+[1]OTCHET!H489+[1]OTCHET!H492+[1]OTCHET!H493+[1]OTCHET!H494+[1]OTCHET!H496</f>
        <v>0</v>
      </c>
      <c r="I70" s="377">
        <f>+[1]OTCHET!I484+[1]OTCHET!I485+[1]OTCHET!I488+[1]OTCHET!I489+[1]OTCHET!I492+[1]OTCHET!I493+[1]OTCHET!I494+[1]OTCHET!I496</f>
        <v>0</v>
      </c>
      <c r="J70" s="378">
        <f>+[1]OTCHET!J484+[1]OTCHET!J485+[1]OTCHET!J488+[1]OTCHET!J489+[1]OTCHET!J492+[1]OTCHET!J493+[1]OTCHET!J494+[1]OTCHET!J496</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+[1]OTCHET!E497</f>
        <v>0</v>
      </c>
      <c r="F71" s="375">
        <f t="shared" si="1"/>
        <v>0</v>
      </c>
      <c r="G71" s="376">
        <f>+[1]OTCHET!G497</f>
        <v>0</v>
      </c>
      <c r="H71" s="377">
        <f>+[1]OTCHET!H497</f>
        <v>0</v>
      </c>
      <c r="I71" s="377">
        <f>+[1]OTCHET!I497</f>
        <v>0</v>
      </c>
      <c r="J71" s="378">
        <f>+[1]OTCHET!J497</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+[1]OTCHET!E502</f>
        <v>0</v>
      </c>
      <c r="F72" s="375">
        <f t="shared" si="1"/>
        <v>0</v>
      </c>
      <c r="G72" s="376">
        <f>+[1]OTCHET!G502</f>
        <v>0</v>
      </c>
      <c r="H72" s="377">
        <f>+[1]OTCHET!H502</f>
        <v>0</v>
      </c>
      <c r="I72" s="377">
        <f>+[1]OTCHET!I502</f>
        <v>0</v>
      </c>
      <c r="J72" s="378">
        <f>+[1]OTCHET!J502</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+[1]OTCHET!E542</f>
        <v>0</v>
      </c>
      <c r="F73" s="375">
        <f t="shared" si="1"/>
        <v>0</v>
      </c>
      <c r="G73" s="376">
        <f>+[1]OTCHET!G542</f>
        <v>0</v>
      </c>
      <c r="H73" s="377">
        <f>+[1]OTCHET!H542</f>
        <v>0</v>
      </c>
      <c r="I73" s="377">
        <f>+[1]OTCHET!I542</f>
        <v>0</v>
      </c>
      <c r="J73" s="378">
        <f>+[1]OTCHET!J542</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+[1]OTCHET!E581+[1]OTCHET!E582</f>
        <v>0</v>
      </c>
      <c r="F74" s="375">
        <f t="shared" si="1"/>
        <v>0</v>
      </c>
      <c r="G74" s="376">
        <f>+[1]OTCHET!G581+[1]OTCHET!G582</f>
        <v>0</v>
      </c>
      <c r="H74" s="377">
        <f>+[1]OTCHET!H581+[1]OTCHET!H582</f>
        <v>0</v>
      </c>
      <c r="I74" s="377">
        <f>+[1]OTCHET!I581+[1]OTCHET!I582</f>
        <v>0</v>
      </c>
      <c r="J74" s="378">
        <f>+[1]OTCHET!J581+[1]OTCHET!J582</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+[1]OTCHET!E583+[1]OTCHET!E584+[1]OTCHET!E585</f>
        <v>0</v>
      </c>
      <c r="F75" s="382">
        <f t="shared" si="1"/>
        <v>0</v>
      </c>
      <c r="G75" s="383">
        <f>+[1]OTCHET!G583+[1]OTCHET!G584+[1]OTCHET!G585</f>
        <v>0</v>
      </c>
      <c r="H75" s="384">
        <f>+[1]OTCHET!H583+[1]OTCHET!H584+[1]OTCHET!H585</f>
        <v>0</v>
      </c>
      <c r="I75" s="384">
        <f>+[1]OTCHET!I583+[1]OTCHET!I584+[1]OTCHET!I585</f>
        <v>0</v>
      </c>
      <c r="J75" s="385">
        <f>+[1]OTCHET!J583+[1]OTCHET!J584+[1]OTCHET!J585</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[1]OTCHET!E461</f>
        <v>0</v>
      </c>
      <c r="F76" s="299">
        <f t="shared" si="1"/>
        <v>0</v>
      </c>
      <c r="G76" s="300">
        <f>[1]OTCHET!G461</f>
        <v>0</v>
      </c>
      <c r="H76" s="301">
        <f>[1]OTCHET!H461</f>
        <v>0</v>
      </c>
      <c r="I76" s="301">
        <f>[1]OTCHET!I461</f>
        <v>0</v>
      </c>
      <c r="J76" s="302">
        <f>[1]OTCHET!J461</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+[1]OTCHET!E466+[1]OTCHET!E469</f>
        <v>0</v>
      </c>
      <c r="F78" s="367">
        <f t="shared" si="1"/>
        <v>0</v>
      </c>
      <c r="G78" s="368">
        <f>+[1]OTCHET!G466+[1]OTCHET!G469</f>
        <v>0</v>
      </c>
      <c r="H78" s="369">
        <f>+[1]OTCHET!H466+[1]OTCHET!H469</f>
        <v>0</v>
      </c>
      <c r="I78" s="369">
        <f>+[1]OTCHET!I466+[1]OTCHET!I469</f>
        <v>0</v>
      </c>
      <c r="J78" s="370">
        <f>+[1]OTCHET!J466+[1]OTCHET!J469</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+[1]OTCHET!E467+[1]OTCHET!E470</f>
        <v>0</v>
      </c>
      <c r="F79" s="375">
        <f t="shared" si="1"/>
        <v>0</v>
      </c>
      <c r="G79" s="376">
        <f>+[1]OTCHET!G467+[1]OTCHET!G470</f>
        <v>0</v>
      </c>
      <c r="H79" s="377">
        <f>+[1]OTCHET!H467+[1]OTCHET!H470</f>
        <v>0</v>
      </c>
      <c r="I79" s="377">
        <f>+[1]OTCHET!I467+[1]OTCHET!I470</f>
        <v>0</v>
      </c>
      <c r="J79" s="378">
        <f>+[1]OTCHET!J467+[1]OTCHET!J470</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[1]OTCHET!E471</f>
        <v>0</v>
      </c>
      <c r="F80" s="375">
        <f t="shared" si="1"/>
        <v>0</v>
      </c>
      <c r="G80" s="376">
        <f>[1]OTCHET!G471</f>
        <v>0</v>
      </c>
      <c r="H80" s="377">
        <f>[1]OTCHET!H471</f>
        <v>0</v>
      </c>
      <c r="I80" s="377">
        <f>[1]OTCHET!I471</f>
        <v>0</v>
      </c>
      <c r="J80" s="378">
        <f>[1]OTCHET!J471</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+[1]OTCHET!E479</f>
        <v>0</v>
      </c>
      <c r="F82" s="375">
        <f t="shared" si="1"/>
        <v>0</v>
      </c>
      <c r="G82" s="376">
        <f>+[1]OTCHET!G479</f>
        <v>0</v>
      </c>
      <c r="H82" s="377">
        <f>+[1]OTCHET!H479</f>
        <v>0</v>
      </c>
      <c r="I82" s="377">
        <f>+[1]OTCHET!I479</f>
        <v>0</v>
      </c>
      <c r="J82" s="378">
        <f>+[1]OTCHET!J479</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+[1]OTCHET!E480</f>
        <v>0</v>
      </c>
      <c r="F83" s="382">
        <f t="shared" si="1"/>
        <v>0</v>
      </c>
      <c r="G83" s="383">
        <f>+[1]OTCHET!G480</f>
        <v>0</v>
      </c>
      <c r="H83" s="384">
        <f>+[1]OTCHET!H480</f>
        <v>0</v>
      </c>
      <c r="I83" s="384">
        <f>+[1]OTCHET!I480</f>
        <v>0</v>
      </c>
      <c r="J83" s="385">
        <f>+[1]OTCHET!J480</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[1]OTCHET!E535</f>
        <v>0</v>
      </c>
      <c r="F84" s="299">
        <f t="shared" si="1"/>
        <v>0</v>
      </c>
      <c r="G84" s="300">
        <f>[1]OTCHET!G535</f>
        <v>0</v>
      </c>
      <c r="H84" s="301">
        <f>[1]OTCHET!H535</f>
        <v>0</v>
      </c>
      <c r="I84" s="301">
        <f>[1]OTCHET!I535</f>
        <v>0</v>
      </c>
      <c r="J84" s="302">
        <f>[1]OTCHET!J535</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[1]OTCHET!E536</f>
        <v>0</v>
      </c>
      <c r="F85" s="304">
        <f t="shared" si="1"/>
        <v>0</v>
      </c>
      <c r="G85" s="305">
        <f>[1]OTCHET!G536</f>
        <v>0</v>
      </c>
      <c r="H85" s="306">
        <f>[1]OTCHET!H536</f>
        <v>0</v>
      </c>
      <c r="I85" s="306">
        <f>[1]OTCHET!I536</f>
        <v>0</v>
      </c>
      <c r="J85" s="307">
        <f>[1]OTCHET!J536</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1436903</v>
      </c>
      <c r="F86" s="309">
        <f>+F87+F88</f>
        <v>89044</v>
      </c>
      <c r="G86" s="310">
        <f t="shared" ref="G86:M86" si="11">+G87+G88</f>
        <v>0</v>
      </c>
      <c r="H86" s="311">
        <f>+H87+H88</f>
        <v>0</v>
      </c>
      <c r="I86" s="311">
        <f>+I87+I88</f>
        <v>0</v>
      </c>
      <c r="J86" s="312">
        <f>+J87+J88</f>
        <v>89044</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+[1]OTCHET!E503+[1]OTCHET!E512+[1]OTCHET!E516+[1]OTCHET!E543</f>
        <v>0</v>
      </c>
      <c r="F87" s="367">
        <f t="shared" si="1"/>
        <v>0</v>
      </c>
      <c r="G87" s="368">
        <f>+[1]OTCHET!G503+[1]OTCHET!G512+[1]OTCHET!G516+[1]OTCHET!G543</f>
        <v>0</v>
      </c>
      <c r="H87" s="369">
        <f>+[1]OTCHET!H503+[1]OTCHET!H512+[1]OTCHET!H516+[1]OTCHET!H543</f>
        <v>0</v>
      </c>
      <c r="I87" s="369">
        <f>+[1]OTCHET!I503+[1]OTCHET!I512+[1]OTCHET!I516+[1]OTCHET!I543</f>
        <v>0</v>
      </c>
      <c r="J87" s="370">
        <f>+[1]OTCHET!J503+[1]OTCHET!J512+[1]OTCHET!J516+[1]OTCHET!J543</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+[1]OTCHET!E521+[1]OTCHET!E524+[1]OTCHET!E544</f>
        <v>1436903</v>
      </c>
      <c r="F88" s="382">
        <f t="shared" si="1"/>
        <v>89044</v>
      </c>
      <c r="G88" s="383">
        <f>+[1]OTCHET!G521+[1]OTCHET!G524+[1]OTCHET!G544</f>
        <v>0</v>
      </c>
      <c r="H88" s="384">
        <f>+[1]OTCHET!H521+[1]OTCHET!H524+[1]OTCHET!H544</f>
        <v>0</v>
      </c>
      <c r="I88" s="384">
        <f>+[1]OTCHET!I521+[1]OTCHET!I524+[1]OTCHET!I544</f>
        <v>0</v>
      </c>
      <c r="J88" s="385">
        <f>+[1]OTCHET!J521+[1]OTCHET!J524+[1]OTCHET!J544</f>
        <v>89044</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[1]OTCHET!E531</f>
        <v>0</v>
      </c>
      <c r="F89" s="299">
        <f t="shared" ref="F89:F96" si="12">+G89+H89+I89+J89</f>
        <v>-4861</v>
      </c>
      <c r="G89" s="300">
        <f>[1]OTCHET!G531</f>
        <v>0</v>
      </c>
      <c r="H89" s="301">
        <f>[1]OTCHET!H531</f>
        <v>0</v>
      </c>
      <c r="I89" s="301">
        <f>[1]OTCHET!I531</f>
        <v>0</v>
      </c>
      <c r="J89" s="302">
        <f>[1]OTCHET!J531</f>
        <v>-4861</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+[1]OTCHET!E567+[1]OTCHET!E568+[1]OTCHET!E569+[1]OTCHET!E570+[1]OTCHET!E571+[1]OTCHET!E572</f>
        <v>0</v>
      </c>
      <c r="F90" s="304">
        <f t="shared" si="12"/>
        <v>0</v>
      </c>
      <c r="G90" s="305">
        <f>+[1]OTCHET!G567+[1]OTCHET!G568+[1]OTCHET!G569+[1]OTCHET!G570+[1]OTCHET!G571+[1]OTCHET!G572</f>
        <v>0</v>
      </c>
      <c r="H90" s="306">
        <f>+[1]OTCHET!H567+[1]OTCHET!H568+[1]OTCHET!H569+[1]OTCHET!H570+[1]OTCHET!H571+[1]OTCHET!H572</f>
        <v>0</v>
      </c>
      <c r="I90" s="306">
        <f>+[1]OTCHET!I567+[1]OTCHET!I568+[1]OTCHET!I569+[1]OTCHET!I570+[1]OTCHET!I571+[1]OTCHET!I572</f>
        <v>0</v>
      </c>
      <c r="J90" s="307">
        <f>+[1]OTCHET!J567+[1]OTCHET!J568+[1]OTCHET!J569+[1]OTCHET!J570+[1]OTCHET!J571+[1]OTCHET!J572</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+[1]OTCHET!E573+[1]OTCHET!E574+[1]OTCHET!E575+[1]OTCHET!E576+[1]OTCHET!E577+[1]OTCHET!E578+[1]OTCHET!E579</f>
        <v>0</v>
      </c>
      <c r="F91" s="168">
        <f t="shared" si="12"/>
        <v>0</v>
      </c>
      <c r="G91" s="169">
        <f>+[1]OTCHET!G573+[1]OTCHET!G574+[1]OTCHET!G575+[1]OTCHET!G576+[1]OTCHET!G577+[1]OTCHET!G578+[1]OTCHET!G579</f>
        <v>0</v>
      </c>
      <c r="H91" s="170">
        <f>+[1]OTCHET!H573+[1]OTCHET!H574+[1]OTCHET!H575+[1]OTCHET!H576+[1]OTCHET!H577+[1]OTCHET!H578+[1]OTCHET!H579</f>
        <v>0</v>
      </c>
      <c r="I91" s="170">
        <f>+[1]OTCHET!I573+[1]OTCHET!I574+[1]OTCHET!I575+[1]OTCHET!I576+[1]OTCHET!I577+[1]OTCHET!I578+[1]OTCHET!I579</f>
        <v>0</v>
      </c>
      <c r="J91" s="171">
        <f>+[1]OTCHET!J573+[1]OTCHET!J574+[1]OTCHET!J575+[1]OTCHET!J576+[1]OTCHET!J577+[1]OTCHET!J578+[1]OTCHET!J579</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+[1]OTCHET!E580</f>
        <v>0</v>
      </c>
      <c r="F92" s="168">
        <f t="shared" si="12"/>
        <v>0</v>
      </c>
      <c r="G92" s="169">
        <f>+[1]OTCHET!G580</f>
        <v>0</v>
      </c>
      <c r="H92" s="170">
        <f>+[1]OTCHET!H580</f>
        <v>0</v>
      </c>
      <c r="I92" s="170">
        <f>+[1]OTCHET!I580</f>
        <v>0</v>
      </c>
      <c r="J92" s="171">
        <f>+[1]OTCHET!J580</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+[1]OTCHET!E587+[1]OTCHET!E588</f>
        <v>0</v>
      </c>
      <c r="F93" s="168">
        <f t="shared" si="12"/>
        <v>0</v>
      </c>
      <c r="G93" s="169">
        <f>+[1]OTCHET!G587+[1]OTCHET!G588</f>
        <v>0</v>
      </c>
      <c r="H93" s="170">
        <f>+[1]OTCHET!H587+[1]OTCHET!H588</f>
        <v>0</v>
      </c>
      <c r="I93" s="170">
        <f>+[1]OTCHET!I587+[1]OTCHET!I588</f>
        <v>0</v>
      </c>
      <c r="J93" s="171">
        <f>+[1]OTCHET!J587+[1]OTCHET!J588</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+[1]OTCHET!E589+[1]OTCHET!E590</f>
        <v>0</v>
      </c>
      <c r="F94" s="168">
        <f t="shared" si="12"/>
        <v>0</v>
      </c>
      <c r="G94" s="169">
        <f>+[1]OTCHET!G589+[1]OTCHET!G590</f>
        <v>0</v>
      </c>
      <c r="H94" s="170">
        <f>+[1]OTCHET!H589+[1]OTCHET!H590</f>
        <v>0</v>
      </c>
      <c r="I94" s="170">
        <f>+[1]OTCHET!I589+[1]OTCHET!I590</f>
        <v>0</v>
      </c>
      <c r="J94" s="171">
        <f>+[1]OTCHET!J589+[1]OTCHET!J590</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[1]OTCHET!E591</f>
        <v>0</v>
      </c>
      <c r="F95" s="120">
        <f t="shared" si="12"/>
        <v>0</v>
      </c>
      <c r="G95" s="121">
        <f>[1]OTCHET!G591</f>
        <v>0</v>
      </c>
      <c r="H95" s="122">
        <f>[1]OTCHET!H591</f>
        <v>0</v>
      </c>
      <c r="I95" s="122">
        <f>[1]OTCHET!I591</f>
        <v>0</v>
      </c>
      <c r="J95" s="123">
        <f>[1]OTCHET!J591</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+[1]OTCHET!E594</f>
        <v>0</v>
      </c>
      <c r="F96" s="396">
        <f t="shared" si="12"/>
        <v>0</v>
      </c>
      <c r="G96" s="397">
        <f>+[1]OTCHET!G594</f>
        <v>0</v>
      </c>
      <c r="H96" s="398">
        <f>+[1]OTCHET!H594</f>
        <v>0</v>
      </c>
      <c r="I96" s="398">
        <f>+[1]OTCHET!I594</f>
        <v>0</v>
      </c>
      <c r="J96" s="399">
        <f>+[1]OTCHET!J594</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f>+[1]OTCHET!F605</f>
        <v>0</v>
      </c>
      <c r="I107" s="428"/>
      <c r="J107" s="429">
        <f>+[1]OTCHET!B605</f>
        <v>43928</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2020-04-09T09:03:47Z</dcterms:modified>
</cp:coreProperties>
</file>