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dimitrova\Desktop\mesechen otchet\otcheti 2020\oktomvri\"/>
    </mc:Choice>
  </mc:AlternateContent>
  <workbookProtection lockStructure="1"/>
  <bookViews>
    <workbookView xWindow="0" yWindow="0" windowWidth="20730" windowHeight="11760" activeTab="1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M23" i="1"/>
  <c r="L23" i="1"/>
  <c r="K23" i="1"/>
  <c r="J23" i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M24" i="1" s="1"/>
  <c r="L10" i="1"/>
  <c r="K10" i="1"/>
  <c r="J10" i="1"/>
  <c r="N9" i="1"/>
  <c r="N8" i="1" s="1"/>
  <c r="M9" i="1"/>
  <c r="L9" i="1"/>
  <c r="K9" i="1"/>
  <c r="J9" i="1"/>
  <c r="I23" i="1"/>
  <c r="I22" i="1"/>
  <c r="I21" i="1" s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J24" i="2" s="1"/>
  <c r="K8" i="2"/>
  <c r="K24" i="2" s="1"/>
  <c r="L8" i="2"/>
  <c r="M8" i="2"/>
  <c r="N8" i="2"/>
  <c r="J21" i="2"/>
  <c r="K21" i="2"/>
  <c r="L21" i="2"/>
  <c r="M21" i="2"/>
  <c r="N21" i="2"/>
  <c r="N24" i="2"/>
  <c r="I21" i="2"/>
  <c r="I8" i="2"/>
  <c r="I24" i="2" s="1"/>
  <c r="N21" i="3"/>
  <c r="M21" i="3"/>
  <c r="L21" i="3"/>
  <c r="K21" i="3"/>
  <c r="J21" i="3"/>
  <c r="I21" i="3"/>
  <c r="N8" i="3"/>
  <c r="M8" i="3"/>
  <c r="L8" i="3"/>
  <c r="L24" i="3" s="1"/>
  <c r="K8" i="3"/>
  <c r="K24" i="3" s="1"/>
  <c r="J8" i="3"/>
  <c r="J24" i="3" s="1"/>
  <c r="N21" i="4"/>
  <c r="M21" i="4"/>
  <c r="L21" i="4"/>
  <c r="K21" i="4"/>
  <c r="J21" i="4"/>
  <c r="N8" i="4"/>
  <c r="N24" i="4" s="1"/>
  <c r="M8" i="4"/>
  <c r="M24" i="4" s="1"/>
  <c r="L8" i="4"/>
  <c r="L24" i="4" s="1"/>
  <c r="K8" i="4"/>
  <c r="K24" i="4" s="1"/>
  <c r="J8" i="4"/>
  <c r="J24" i="4" s="1"/>
  <c r="I21" i="4"/>
  <c r="I8" i="4"/>
  <c r="I24" i="4" s="1"/>
  <c r="J8" i="1" l="1"/>
  <c r="M24" i="2"/>
  <c r="M24" i="3"/>
  <c r="L24" i="2"/>
  <c r="L8" i="1"/>
  <c r="L24" i="1" s="1"/>
  <c r="K8" i="1"/>
  <c r="K24" i="1" s="1"/>
  <c r="J21" i="1"/>
  <c r="N21" i="1"/>
  <c r="N24" i="3"/>
  <c r="I24" i="3"/>
  <c r="J24" i="1"/>
  <c r="N24" i="1"/>
  <c r="I8" i="1"/>
  <c r="I24" i="1" s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<sst xmlns="http://schemas.openxmlformats.org/spreadsheetml/2006/main" count="124" uniqueCount="39">
  <si>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</si>
  <si>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</si>
  <si>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</si>
  <si>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</si>
  <si>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</si>
  <si>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</si>
  <si>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</si>
  <si>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</si>
  <si>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</si>
  <si>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</si>
  <si>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</si>
  <si>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</si>
  <si>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</si>
  <si>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</si>
  <si>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</si>
  <si>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</si>
  <si>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</si>
  <si>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</si>
  <si>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</si>
  <si>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</si>
  <si>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</si>
  <si>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</si>
  <si>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</si>
  <si>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</si>
  <si>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</si>
  <si>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</si>
  <si>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</si>
  <si>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</si>
  <si>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</si>
  <si>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</si>
  <si>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</si>
  <si>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</si>
  <si>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</si>
  <si>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</si>
  <si>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</si>
  <si>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</si>
  <si>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Министерство на транспорта, информационните технологии и съобщенията</t>
  </si>
  <si>
    <t>01.03.2020 г.</t>
  </si>
  <si>
    <t>31.10.2020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</si>
</sst>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6" fontId="7" fillId="3" borderId="21" xfId="1" applyNumberFormat="1" applyFont="1" applyFill="1" applyBorder="1" applyAlignment="1" applyProtection="1">
      <alignment vertical="center" wrapText="1"/>
      <protection locked="0"/>
    </xf>
    <xf numFmtId="0" fontId="2" fillId="4" borderId="2" xfId="0" quotePrefix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pane ySplit="7" topLeftCell="A8" activePane="bottomLeft" state="frozen"/>
      <selection pane="bottomLeft" activeCell="L5" sqref="L5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9" t="s">
        <v>33</v>
      </c>
      <c r="M1" s="39"/>
      <c r="N1" s="39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1" t="s">
        <v>36</v>
      </c>
      <c r="C4" s="51"/>
      <c r="D4" s="51"/>
      <c r="E4" s="51"/>
      <c r="F4" s="52"/>
      <c r="G4" s="52"/>
      <c r="H4" s="52"/>
      <c r="I4" s="52"/>
      <c r="J4" s="52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3" t="s">
        <v>25</v>
      </c>
      <c r="C5" s="54"/>
      <c r="D5" s="54"/>
      <c r="E5" s="54"/>
      <c r="F5" s="54"/>
      <c r="G5" s="54"/>
      <c r="H5" s="54"/>
      <c r="I5" s="54"/>
      <c r="J5" s="54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132660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100542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10312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21806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29">
        <f>'Ведомствени разходи'!I12+'Администрирани разходи'!I12+'ПРБ неприлагащи прогр. бюджет'!I12</f>
        <v>505178</v>
      </c>
      <c r="J12" s="29">
        <f>'Ведомствени разходи'!J12+'Администрирани разходи'!J12+'ПРБ неприлагащи прогр. бюджет'!J12</f>
        <v>8800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29">
        <f>'Ведомствени разходи'!I18+'Администрирани разходи'!I18+'ПРБ неприлагащи прогр. бюджет'!I18</f>
        <v>17360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522538</v>
      </c>
      <c r="J24" s="28">
        <f t="shared" ref="J24:N24" si="2">+J8+J12+J13+J15+J17+J18+J19+J20+J21</f>
        <v>8800</v>
      </c>
      <c r="K24" s="28">
        <f t="shared" si="2"/>
        <v>132660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L16" sqref="L16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Министерство на транспорта, информационните технологии и съобщенията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01.03.2020 г.</v>
      </c>
      <c r="L4" s="25" t="str">
        <f>IF(ISBLANK(ОБЩО!L4),"",ОБЩО!L4)</f>
        <v>31.10.2020 г.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29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132660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>
        <v>100542</v>
      </c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>
        <v>10312</v>
      </c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>
        <v>21806</v>
      </c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>
        <v>505178</v>
      </c>
      <c r="J12" s="32">
        <v>8800</v>
      </c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>
        <v>17360</v>
      </c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522538</v>
      </c>
      <c r="J24" s="28">
        <f t="shared" ref="J24:N24" si="2">+J8+J12+J13+J15+J17+J18+J19+J20+J21</f>
        <v>8800</v>
      </c>
      <c r="K24" s="28">
        <f t="shared" si="2"/>
        <v>132660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16:H16"/>
    <mergeCell ref="A10:H10"/>
    <mergeCell ref="A14:H14"/>
    <mergeCell ref="A15:H15"/>
    <mergeCell ref="L1:N1"/>
    <mergeCell ref="A12:H12"/>
    <mergeCell ref="A13:H13"/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L17" sqref="L17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5" t="str">
        <f>IF(ISBLANK(ОБЩО!B4:J4),"",ОБЩО!B4:J4)</f>
        <v>Министерство на транспорта, информационните технологии и съобщенията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01.03.2020 г.</v>
      </c>
      <c r="L4" s="25" t="str">
        <f>IF(ISBLANK(ОБЩО!L4),"",ОБЩО!L4)</f>
        <v>31.10.2020 г.</v>
      </c>
      <c r="M4" s="10"/>
      <c r="N4" s="15"/>
    </row>
    <row r="5" spans="1:14" ht="18.75" customHeight="1" thickBot="1">
      <c r="A5" s="23"/>
      <c r="B5" s="59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24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24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24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8:H8"/>
    <mergeCell ref="A9:H9"/>
    <mergeCell ref="A2:N2"/>
    <mergeCell ref="B4:J4"/>
    <mergeCell ref="B5:J5"/>
    <mergeCell ref="I6:N6"/>
    <mergeCell ref="A7:H7"/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Министерство на транспорта, информационните технологии и съобщенията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01.03.2020 г.</v>
      </c>
      <c r="L4" s="25" t="str">
        <f>IF(ISBLANK(ОБЩО!L4),"",ОБЩО!L4)</f>
        <v>31.10.2020 г.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34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Galya Dimitrova</cp:lastModifiedBy>
  <cp:lastPrinted>2020-09-09T07:02:26Z</cp:lastPrinted>
  <dcterms:created xsi:type="dcterms:W3CDTF">2020-04-28T14:17:25Z</dcterms:created>
  <dcterms:modified xsi:type="dcterms:W3CDTF">2020-11-09T13:29:27Z</dcterms:modified>
</cp:coreProperties>
</file>