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 iterate="1" iterateCount="1"/>
</workbook>
</file>

<file path=xl/calcChain.xml><?xml version="1.0" encoding="utf-8"?>
<calcChain xmlns="http://schemas.openxmlformats.org/spreadsheetml/2006/main">
  <c r="F219" i="1" l="1"/>
  <c r="E219" i="1"/>
  <c r="F218" i="1"/>
  <c r="E218" i="1"/>
  <c r="F217" i="1"/>
  <c r="E217" i="1"/>
  <c r="F216" i="1"/>
  <c r="E216" i="1"/>
  <c r="F215" i="1"/>
  <c r="E215" i="1"/>
  <c r="F214" i="1"/>
  <c r="E214" i="1"/>
  <c r="F213" i="1"/>
  <c r="E213" i="1"/>
  <c r="F212" i="1"/>
  <c r="F220" i="1" s="1"/>
  <c r="E212" i="1"/>
  <c r="F211" i="1"/>
  <c r="E211" i="1"/>
  <c r="F210" i="1"/>
  <c r="F197" i="1"/>
  <c r="E197" i="1"/>
  <c r="F196" i="1"/>
  <c r="E196" i="1"/>
  <c r="F194" i="1"/>
  <c r="F181" i="1"/>
  <c r="E181" i="1"/>
  <c r="F180" i="1"/>
  <c r="E180" i="1"/>
  <c r="G180" i="1" s="1"/>
  <c r="F179" i="1"/>
  <c r="E179" i="1"/>
  <c r="G179" i="1" s="1"/>
  <c r="F178" i="1"/>
  <c r="E178" i="1"/>
  <c r="G178" i="1" s="1"/>
  <c r="F177" i="1"/>
  <c r="E177" i="1"/>
  <c r="G177" i="1" s="1"/>
  <c r="F176" i="1"/>
  <c r="E176" i="1"/>
  <c r="F175" i="1"/>
  <c r="E175" i="1"/>
  <c r="F174" i="1"/>
  <c r="E174" i="1"/>
  <c r="F173" i="1"/>
  <c r="G173" i="1" s="1"/>
  <c r="E173" i="1"/>
  <c r="F172" i="1"/>
  <c r="E172" i="1"/>
  <c r="F171" i="1"/>
  <c r="E171" i="1"/>
  <c r="F170" i="1"/>
  <c r="E170" i="1"/>
  <c r="F169" i="1"/>
  <c r="E169" i="1"/>
  <c r="F168" i="1"/>
  <c r="E168" i="1"/>
  <c r="F167" i="1"/>
  <c r="E167" i="1"/>
  <c r="F166" i="1"/>
  <c r="G166" i="1" s="1"/>
  <c r="E166" i="1"/>
  <c r="F165" i="1"/>
  <c r="E165" i="1"/>
  <c r="G165" i="1" s="1"/>
  <c r="F164" i="1"/>
  <c r="E164" i="1"/>
  <c r="G164" i="1" s="1"/>
  <c r="F163" i="1"/>
  <c r="E163" i="1"/>
  <c r="F162" i="1"/>
  <c r="E162" i="1"/>
  <c r="F161" i="1"/>
  <c r="G161" i="1" s="1"/>
  <c r="E161" i="1"/>
  <c r="F160" i="1"/>
  <c r="E160" i="1"/>
  <c r="F158" i="1"/>
  <c r="F142" i="1"/>
  <c r="F128" i="1"/>
  <c r="E128" i="1"/>
  <c r="F127" i="1"/>
  <c r="E127" i="1"/>
  <c r="F126" i="1"/>
  <c r="E126" i="1"/>
  <c r="F125" i="1"/>
  <c r="E125" i="1"/>
  <c r="F124" i="1"/>
  <c r="E124" i="1"/>
  <c r="F123" i="1"/>
  <c r="E123" i="1"/>
  <c r="F120" i="1"/>
  <c r="E120" i="1"/>
  <c r="F119" i="1"/>
  <c r="E119" i="1"/>
  <c r="F118" i="1"/>
  <c r="E118" i="1"/>
  <c r="F117" i="1"/>
  <c r="E117" i="1"/>
  <c r="F116" i="1"/>
  <c r="G116" i="1" s="1"/>
  <c r="E116" i="1"/>
  <c r="F115" i="1"/>
  <c r="E115" i="1"/>
  <c r="F114" i="1"/>
  <c r="E114" i="1"/>
  <c r="F113" i="1"/>
  <c r="E113" i="1"/>
  <c r="G113" i="1" s="1"/>
  <c r="F112" i="1"/>
  <c r="E112" i="1"/>
  <c r="G112" i="1" s="1"/>
  <c r="F111" i="1"/>
  <c r="E111" i="1"/>
  <c r="F110" i="1"/>
  <c r="E110" i="1"/>
  <c r="G109" i="1"/>
  <c r="F109" i="1"/>
  <c r="E109" i="1"/>
  <c r="F108" i="1"/>
  <c r="E108" i="1"/>
  <c r="F105" i="1"/>
  <c r="F92" i="1"/>
  <c r="E92" i="1"/>
  <c r="F91" i="1"/>
  <c r="E91" i="1"/>
  <c r="F90" i="1"/>
  <c r="E90" i="1"/>
  <c r="G90" i="1" s="1"/>
  <c r="F89" i="1"/>
  <c r="E89" i="1"/>
  <c r="G89" i="1" s="1"/>
  <c r="F88" i="1"/>
  <c r="E88" i="1"/>
  <c r="F87" i="1"/>
  <c r="E87" i="1"/>
  <c r="G87" i="1" s="1"/>
  <c r="F86" i="1"/>
  <c r="E86" i="1"/>
  <c r="G86" i="1" s="1"/>
  <c r="F85" i="1"/>
  <c r="E85" i="1"/>
  <c r="G85" i="1" s="1"/>
  <c r="F84" i="1"/>
  <c r="G84" i="1" s="1"/>
  <c r="E84" i="1"/>
  <c r="F83" i="1"/>
  <c r="E83" i="1"/>
  <c r="G83" i="1" s="1"/>
  <c r="F82" i="1"/>
  <c r="E82" i="1"/>
  <c r="F81" i="1"/>
  <c r="E81" i="1"/>
  <c r="F80" i="1"/>
  <c r="E80" i="1"/>
  <c r="G80" i="1" s="1"/>
  <c r="F79" i="1"/>
  <c r="E79" i="1"/>
  <c r="F78" i="1"/>
  <c r="E78" i="1"/>
  <c r="F77" i="1"/>
  <c r="E77" i="1"/>
  <c r="G77" i="1" s="1"/>
  <c r="F76" i="1"/>
  <c r="E76" i="1"/>
  <c r="F75" i="1"/>
  <c r="E75" i="1"/>
  <c r="G75" i="1" s="1"/>
  <c r="F74" i="1"/>
  <c r="E74" i="1"/>
  <c r="G74" i="1" s="1"/>
  <c r="F73" i="1"/>
  <c r="E73" i="1"/>
  <c r="G73" i="1" s="1"/>
  <c r="F72" i="1"/>
  <c r="E72" i="1"/>
  <c r="G72" i="1" s="1"/>
  <c r="F71" i="1"/>
  <c r="E71" i="1"/>
  <c r="F70" i="1"/>
  <c r="E70" i="1"/>
  <c r="F69" i="1"/>
  <c r="G69" i="1" s="1"/>
  <c r="E69" i="1"/>
  <c r="F68" i="1"/>
  <c r="E68" i="1"/>
  <c r="F67" i="1"/>
  <c r="E67" i="1"/>
  <c r="G67" i="1" s="1"/>
  <c r="F66" i="1"/>
  <c r="E66" i="1"/>
  <c r="G66" i="1" s="1"/>
  <c r="G65" i="1"/>
  <c r="F65" i="1"/>
  <c r="E65" i="1"/>
  <c r="G64" i="1"/>
  <c r="F64" i="1"/>
  <c r="E64" i="1"/>
  <c r="F63" i="1"/>
  <c r="E63" i="1"/>
  <c r="G63" i="1" s="1"/>
  <c r="F62" i="1"/>
  <c r="E62" i="1"/>
  <c r="G62" i="1" s="1"/>
  <c r="B53" i="1"/>
  <c r="F45" i="1"/>
  <c r="E45" i="1"/>
  <c r="F44" i="1"/>
  <c r="E44" i="1"/>
  <c r="F43" i="1"/>
  <c r="E43" i="1"/>
  <c r="G43" i="1" s="1"/>
  <c r="F42" i="1"/>
  <c r="E42" i="1"/>
  <c r="G42" i="1" s="1"/>
  <c r="G41" i="1"/>
  <c r="F41" i="1"/>
  <c r="E41" i="1"/>
  <c r="F40" i="1"/>
  <c r="E40" i="1"/>
  <c r="F39" i="1"/>
  <c r="E39" i="1"/>
  <c r="G39" i="1" s="1"/>
  <c r="F38" i="1"/>
  <c r="E38" i="1"/>
  <c r="G37" i="1"/>
  <c r="F37" i="1"/>
  <c r="E37" i="1"/>
  <c r="G36" i="1"/>
  <c r="F36" i="1"/>
  <c r="E36" i="1"/>
  <c r="F35" i="1"/>
  <c r="E35" i="1"/>
  <c r="G35" i="1" s="1"/>
  <c r="F34" i="1"/>
  <c r="E34" i="1"/>
  <c r="F33" i="1"/>
  <c r="E33" i="1"/>
  <c r="F32" i="1"/>
  <c r="E32" i="1"/>
  <c r="G32" i="1" s="1"/>
  <c r="F31" i="1"/>
  <c r="E31" i="1"/>
  <c r="G31" i="1" s="1"/>
  <c r="F30" i="1"/>
  <c r="E30" i="1"/>
  <c r="F29" i="1"/>
  <c r="E29" i="1"/>
  <c r="G29" i="1" s="1"/>
  <c r="F28" i="1"/>
  <c r="E28" i="1"/>
  <c r="F27" i="1"/>
  <c r="E27" i="1"/>
  <c r="G27" i="1" s="1"/>
  <c r="F26" i="1"/>
  <c r="E26" i="1"/>
  <c r="G26" i="1" s="1"/>
  <c r="F25" i="1"/>
  <c r="E25" i="1"/>
  <c r="G25" i="1" s="1"/>
  <c r="F24" i="1"/>
  <c r="E24" i="1"/>
  <c r="F23" i="1"/>
  <c r="E23" i="1"/>
  <c r="G23" i="1" s="1"/>
  <c r="F22" i="1"/>
  <c r="E22" i="1"/>
  <c r="F21" i="1"/>
  <c r="E21" i="1"/>
  <c r="G21" i="1" s="1"/>
  <c r="F20" i="1"/>
  <c r="E20" i="1"/>
  <c r="F19" i="1"/>
  <c r="E19" i="1"/>
  <c r="G19" i="1" s="1"/>
  <c r="F18" i="1"/>
  <c r="E18" i="1"/>
  <c r="F16" i="1"/>
  <c r="E13" i="1"/>
  <c r="B3" i="1" s="1"/>
  <c r="B9" i="1"/>
  <c r="B206" i="1" s="1"/>
  <c r="F8" i="1"/>
  <c r="F55" i="1" s="1"/>
  <c r="B8" i="1"/>
  <c r="B189" i="1" s="1"/>
  <c r="F6" i="1"/>
  <c r="F151" i="1" s="1"/>
  <c r="B6" i="1"/>
  <c r="B203" i="1" s="1"/>
  <c r="F5" i="1"/>
  <c r="F52" i="1" s="1"/>
  <c r="E5" i="1"/>
  <c r="E186" i="1" s="1"/>
  <c r="B5" i="1"/>
  <c r="B150" i="1" s="1"/>
  <c r="G33" i="1" l="1"/>
  <c r="G38" i="1"/>
  <c r="G70" i="1"/>
  <c r="G81" i="1"/>
  <c r="G110" i="1"/>
  <c r="G118" i="1"/>
  <c r="G124" i="1"/>
  <c r="G126" i="1"/>
  <c r="G160" i="1"/>
  <c r="G162" i="1"/>
  <c r="G168" i="1"/>
  <c r="G170" i="1"/>
  <c r="G172" i="1"/>
  <c r="G174" i="1"/>
  <c r="G176" i="1"/>
  <c r="F97" i="1"/>
  <c r="F186" i="1"/>
  <c r="G20" i="1"/>
  <c r="G24" i="1"/>
  <c r="G30" i="1"/>
  <c r="G44" i="1"/>
  <c r="G71" i="1"/>
  <c r="G78" i="1"/>
  <c r="G115" i="1"/>
  <c r="G117" i="1"/>
  <c r="G119" i="1"/>
  <c r="G123" i="1"/>
  <c r="G163" i="1"/>
  <c r="G167" i="1"/>
  <c r="G175" i="1"/>
  <c r="F189" i="1"/>
  <c r="B200" i="1"/>
  <c r="B50" i="1"/>
  <c r="F203" i="1"/>
  <c r="G28" i="1"/>
  <c r="F53" i="1"/>
  <c r="G76" i="1"/>
  <c r="E144" i="1"/>
  <c r="G18" i="1"/>
  <c r="G40" i="1"/>
  <c r="B56" i="1"/>
  <c r="G68" i="1"/>
  <c r="F144" i="1"/>
  <c r="F100" i="1"/>
  <c r="E220" i="1"/>
  <c r="G88" i="1"/>
  <c r="F98" i="1"/>
  <c r="G108" i="1"/>
  <c r="G22" i="1"/>
  <c r="G34" i="1"/>
  <c r="B52" i="1"/>
  <c r="G79" i="1"/>
  <c r="G82" i="1"/>
  <c r="G91" i="1"/>
  <c r="B97" i="1"/>
  <c r="G111" i="1"/>
  <c r="G114" i="1"/>
  <c r="G125" i="1"/>
  <c r="G127" i="1"/>
  <c r="G169" i="1"/>
  <c r="G171" i="1"/>
  <c r="B202" i="1"/>
  <c r="B153" i="1"/>
  <c r="B95" i="1"/>
  <c r="B98" i="1"/>
  <c r="B101" i="1"/>
  <c r="F134" i="1"/>
  <c r="F137" i="1"/>
  <c r="F150" i="1"/>
  <c r="F153" i="1"/>
  <c r="B184" i="1"/>
  <c r="B187" i="1"/>
  <c r="B190" i="1"/>
  <c r="E202" i="1"/>
  <c r="B205" i="1"/>
  <c r="E52" i="1"/>
  <c r="B55" i="1"/>
  <c r="B132" i="1"/>
  <c r="B135" i="1"/>
  <c r="B138" i="1"/>
  <c r="B148" i="1"/>
  <c r="B151" i="1"/>
  <c r="B154" i="1"/>
  <c r="B186" i="1"/>
  <c r="F187" i="1"/>
  <c r="F202" i="1"/>
  <c r="F205" i="1"/>
  <c r="E134" i="1"/>
  <c r="B137" i="1"/>
  <c r="E150" i="1"/>
  <c r="E97" i="1"/>
  <c r="B100" i="1"/>
  <c r="B134" i="1"/>
  <c r="F135" i="1"/>
</calcChain>
</file>

<file path=xl/sharedStrings.xml><?xml version="1.0" encoding="utf-8"?>
<sst xmlns="http://schemas.openxmlformats.org/spreadsheetml/2006/main" count="221" uniqueCount="161">
  <si>
    <t>a</t>
  </si>
  <si>
    <t>b</t>
  </si>
  <si>
    <t>c</t>
  </si>
  <si>
    <t>d</t>
  </si>
  <si>
    <t>e</t>
  </si>
  <si>
    <t>f</t>
  </si>
  <si>
    <t>pub</t>
  </si>
  <si>
    <t xml:space="preserve"> </t>
  </si>
  <si>
    <t xml:space="preserve">за периода от </t>
  </si>
  <si>
    <t>до</t>
  </si>
  <si>
    <t>код :</t>
  </si>
  <si>
    <t>(по ЕБК)</t>
  </si>
  <si>
    <t>Код на сметка :</t>
  </si>
  <si>
    <t>(в лева)</t>
  </si>
  <si>
    <t>I. ПРИХОДИ</t>
  </si>
  <si>
    <t>Уточнен план</t>
  </si>
  <si>
    <t>Отчет</t>
  </si>
  <si>
    <t>§§</t>
  </si>
  <si>
    <t>НАИМЕНОВАНИЕ НА ПАРАГРАФИТЕ</t>
  </si>
  <si>
    <t xml:space="preserve"> 0 1 ¦</t>
  </si>
  <si>
    <t>(1)</t>
  </si>
  <si>
    <t>(2)</t>
  </si>
  <si>
    <t>Данък върху доходите на физически лица</t>
  </si>
  <si>
    <t>Корпоративен данък</t>
  </si>
  <si>
    <t>Данъци върху дивидентите, ликвидационните дялове и доходите на местни и чуждестранни лица</t>
  </si>
  <si>
    <t>Осигурителни вноски</t>
  </si>
  <si>
    <t>Здравноосигурителни вноски</t>
  </si>
  <si>
    <t>Имуществени данъци и други местни данъци</t>
  </si>
  <si>
    <t>Данък върху добавената стойност</t>
  </si>
  <si>
    <t xml:space="preserve">Акцизи </t>
  </si>
  <si>
    <t>Данък върху застрахователните премии</t>
  </si>
  <si>
    <t>Други данъци по Закона за корпоративното подоходно облагане</t>
  </si>
  <si>
    <t>Такси върху производството на захар и изоглюкоза</t>
  </si>
  <si>
    <t>Мита и митнически такси</t>
  </si>
  <si>
    <t>Други данъци</t>
  </si>
  <si>
    <t>Приходи и доходи от собственост</t>
  </si>
  <si>
    <t>Държавни такси</t>
  </si>
  <si>
    <t>Съдебни такси</t>
  </si>
  <si>
    <t>Общински такси</t>
  </si>
  <si>
    <t>Глоби, санкции и наказателни лихви</t>
  </si>
  <si>
    <t>Други неданъчни приходи</t>
  </si>
  <si>
    <t xml:space="preserve">Внесени ДДС и други данъци върху продажбите </t>
  </si>
  <si>
    <t>Постъпления от продажба на нефинансови активи (без 40-71)</t>
  </si>
  <si>
    <t>Приходи от концесии</t>
  </si>
  <si>
    <t>Приходи от лицензии за ползване на държавни/общински активи</t>
  </si>
  <si>
    <t>45-00</t>
  </si>
  <si>
    <t>Помощи и дарения от страната</t>
  </si>
  <si>
    <t>Помощи и дарения от чужбина</t>
  </si>
  <si>
    <t>Получени чрез небюджетни предприятия средства от КФП по международни програми</t>
  </si>
  <si>
    <t>Разпределени към администратори от чужбина средства по международни програми и договори (-)</t>
  </si>
  <si>
    <t>I. ОБЩО ПРИХОДИ</t>
  </si>
  <si>
    <t>II. РАЗХОДИ - РЕКАПИТУЛАЦИЯ ПО ПАРАГРАФИ</t>
  </si>
  <si>
    <t xml:space="preserve"> 02 ¦</t>
  </si>
  <si>
    <t>Заплати и възнаграждения за персонала, нает по трудови и служебни правоотношения</t>
  </si>
  <si>
    <t>Други възнаграждения и плащания за персонала</t>
  </si>
  <si>
    <t>Задължителни осигурителни вноски от работодатели</t>
  </si>
  <si>
    <t xml:space="preserve">Вноски за доброволно осигуряване  </t>
  </si>
  <si>
    <t>Издръжка</t>
  </si>
  <si>
    <t>Платени данъци, такси и административни санкции</t>
  </si>
  <si>
    <t>Разходи за лихви по емисии на държавни (общински) ценни книжа</t>
  </si>
  <si>
    <t>Разходи за лихви по заеми от страната</t>
  </si>
  <si>
    <t>Разходи за лихви по заеми от други държави</t>
  </si>
  <si>
    <t>Разходи за лихви по заеми от международни организации и институции</t>
  </si>
  <si>
    <t>Разходи за лихви по заеми от банки и други финансови институции от чужбина</t>
  </si>
  <si>
    <t>Разходи за лихви по облигации, емитирани и търгувани на международните капиталови пазари</t>
  </si>
  <si>
    <t>Други разходи за лихви</t>
  </si>
  <si>
    <t>Вноска в бюджета на Европейския съюз</t>
  </si>
  <si>
    <t>Здравно-осигурителни плащания</t>
  </si>
  <si>
    <t>Стипендии</t>
  </si>
  <si>
    <t>Пенсии</t>
  </si>
  <si>
    <t>Текущи трансфери, обезщетения и помощи за домакинствата</t>
  </si>
  <si>
    <t xml:space="preserve">Субсидии за нефинансови предприятия </t>
  </si>
  <si>
    <t>Субсидии за финансови институции</t>
  </si>
  <si>
    <t>Субсидии на организации с нестопанска цел</t>
  </si>
  <si>
    <t>Разходи за членски внос и участие в нетърговски организации и дейности</t>
  </si>
  <si>
    <t>Предоставени текущи и капиталови трансфери за чужбина</t>
  </si>
  <si>
    <t>Основен ремонт на дълготрайни материални активи</t>
  </si>
  <si>
    <t>Придобиване на дълготрайни материални активи</t>
  </si>
  <si>
    <t>Придобиване на нематериални дълготрайни активи</t>
  </si>
  <si>
    <t>Придобиване на земя</t>
  </si>
  <si>
    <t>Капиталови трансфери</t>
  </si>
  <si>
    <t>Прираст на държавния резерв и изкупуване на земеделска продукция (включва и 40-71)</t>
  </si>
  <si>
    <t>00-98</t>
  </si>
  <si>
    <t>Резерв за непредвидени и неотложни разходи</t>
  </si>
  <si>
    <t>II. ОБЩО РАЗХОДИ РЕКАПИТУЛАЦИЯ</t>
  </si>
  <si>
    <t>III. ТРАНСФЕРИ - РЕКАПИТУЛАЦИЯ</t>
  </si>
  <si>
    <t xml:space="preserve"> 03 ¦</t>
  </si>
  <si>
    <t>А) ТРАНСФЕРИ</t>
  </si>
  <si>
    <t xml:space="preserve">Трансфери от ЦБ за други бюджети (нето) </t>
  </si>
  <si>
    <t>Трансфери между бюджета на бюджетната организация и ЦБ (нето)</t>
  </si>
  <si>
    <t>Предоставени субсидии от държавния бюджет за БАН и държавните висши училища (нето)</t>
  </si>
  <si>
    <t>Трансфери между ЦБ и сметки за средствата от ЕС (нето)</t>
  </si>
  <si>
    <t>Трансфери между бюджети (нето)</t>
  </si>
  <si>
    <t>Трансфери между бюджети и сметки за средствата от ЕС (нето)</t>
  </si>
  <si>
    <t>Трансфери между сметки за средствата от ЕС (нето)</t>
  </si>
  <si>
    <t>Трансфери от/за държавни предприятия и други лица, включени в консолидираната фискална програма</t>
  </si>
  <si>
    <t>Трансфери на отчислени пoстъпления</t>
  </si>
  <si>
    <t>Разчети за извършени плащания в СЕБРА (+/-)</t>
  </si>
  <si>
    <t>Трансфери от/за сметки за чужди средства</t>
  </si>
  <si>
    <t>Трансфери за поети осигурителни вноски и данъци</t>
  </si>
  <si>
    <t>III. ОБЩО</t>
  </si>
  <si>
    <t>В) ВРЕМЕННИ БЕЗЛИХВЕНИ ЗАЕМИ</t>
  </si>
  <si>
    <t xml:space="preserve"> 04 ¦</t>
  </si>
  <si>
    <t>Получени/предоставени временни безлихвени заеми от/за ЦБ (нето)</t>
  </si>
  <si>
    <t>Временни безлихвени заеми между бюджети (нето)</t>
  </si>
  <si>
    <t>Временни безлихвени заеми между бюджети и сметки за средствата от ЕС (нето)</t>
  </si>
  <si>
    <t>Временни безлихвени заеми между сметки за средствата от ЕС (нето)</t>
  </si>
  <si>
    <t>Временни безлихвени заеми от/за държавни предприятия и други сметки, включени в консолидираната фискална програма (нето)</t>
  </si>
  <si>
    <t>IV. ОБЩО</t>
  </si>
  <si>
    <t>V. ДЕФИЦИТ / ИЗЛИШЪК =</t>
  </si>
  <si>
    <t>= I.(раздел)-II.(раздел=рекапитулацията от всички дейности)+III.(раздел=рекапитулация от всички трансфери)</t>
  </si>
  <si>
    <t xml:space="preserve"> 0 5  ¦</t>
  </si>
  <si>
    <t>99-99</t>
  </si>
  <si>
    <t>VI. ОПЕРАЦИИ С ФИНАНСОВИ АКТИВИ И ПАСИВИ - ПОЗИЦИИ</t>
  </si>
  <si>
    <t xml:space="preserve"> 0 6 ¦</t>
  </si>
  <si>
    <t>Придобиване на дялове, акции и съучастия (нето)</t>
  </si>
  <si>
    <t>Предоставени кредити (нето)</t>
  </si>
  <si>
    <t>Предоставена временна финансова помощ (нето)</t>
  </si>
  <si>
    <t>Плащания по активирани гаранции, поръчителства и преоформен държавен дълг (нето)</t>
  </si>
  <si>
    <t>Предоставени заеми към крайни бенефициенти по държавни инвестиционни заеми (нето)</t>
  </si>
  <si>
    <r>
      <t xml:space="preserve">Заеми от чужбина - </t>
    </r>
    <r>
      <rPr>
        <b/>
        <i/>
        <sz val="12"/>
        <color indexed="12"/>
        <rFont val="Times New Roman"/>
        <family val="1"/>
        <charset val="204"/>
      </rPr>
      <t>нето</t>
    </r>
    <r>
      <rPr>
        <b/>
        <sz val="12"/>
        <color indexed="12"/>
        <rFont val="Times New Roman"/>
        <family val="1"/>
        <charset val="204"/>
      </rPr>
      <t xml:space="preserve"> (+/-)</t>
    </r>
  </si>
  <si>
    <r>
      <t xml:space="preserve">Държавни (общински) ценни книжа емитирани на международните капиталови пазари - </t>
    </r>
    <r>
      <rPr>
        <b/>
        <i/>
        <sz val="12"/>
        <color indexed="12"/>
        <rFont val="Times New Roman"/>
        <family val="1"/>
        <charset val="204"/>
      </rPr>
      <t>нето</t>
    </r>
    <r>
      <rPr>
        <b/>
        <sz val="12"/>
        <color indexed="12"/>
        <rFont val="Times New Roman"/>
        <family val="1"/>
        <charset val="204"/>
      </rPr>
      <t xml:space="preserve"> </t>
    </r>
    <r>
      <rPr>
        <sz val="12"/>
        <color indexed="12"/>
        <rFont val="Times New Roman"/>
        <family val="1"/>
        <charset val="204"/>
      </rPr>
      <t>(</t>
    </r>
    <r>
      <rPr>
        <b/>
        <sz val="12"/>
        <color indexed="12"/>
        <rFont val="Times New Roman"/>
        <family val="1"/>
        <charset val="204"/>
      </rPr>
      <t>+/-</t>
    </r>
    <r>
      <rPr>
        <sz val="12"/>
        <color indexed="12"/>
        <rFont val="Times New Roman"/>
        <family val="1"/>
        <charset val="204"/>
      </rPr>
      <t>)</t>
    </r>
  </si>
  <si>
    <t>Получени погашения по предоставени кредити на други държави (+)</t>
  </si>
  <si>
    <r>
      <t xml:space="preserve">Заеми от банки и други лица в страната - </t>
    </r>
    <r>
      <rPr>
        <b/>
        <i/>
        <sz val="12"/>
        <color indexed="12"/>
        <rFont val="Times New Roman"/>
        <family val="1"/>
        <charset val="204"/>
      </rPr>
      <t xml:space="preserve">нето </t>
    </r>
    <r>
      <rPr>
        <sz val="12"/>
        <color indexed="12"/>
        <rFont val="Times New Roman"/>
        <family val="1"/>
        <charset val="204"/>
      </rPr>
      <t>(</t>
    </r>
    <r>
      <rPr>
        <b/>
        <i/>
        <sz val="12"/>
        <color indexed="12"/>
        <rFont val="Times New Roman"/>
        <family val="1"/>
        <charset val="204"/>
      </rPr>
      <t>+</t>
    </r>
    <r>
      <rPr>
        <b/>
        <sz val="12"/>
        <color indexed="12"/>
        <rFont val="Times New Roman"/>
        <family val="1"/>
        <charset val="204"/>
      </rPr>
      <t>/</t>
    </r>
    <r>
      <rPr>
        <i/>
        <sz val="12"/>
        <color indexed="12"/>
        <rFont val="Times New Roman"/>
        <family val="1"/>
        <charset val="204"/>
      </rPr>
      <t>-</t>
    </r>
    <r>
      <rPr>
        <sz val="12"/>
        <color indexed="12"/>
        <rFont val="Times New Roman"/>
        <family val="1"/>
        <charset val="204"/>
      </rPr>
      <t>)</t>
    </r>
  </si>
  <si>
    <t>Емисии на държавни (общински) ценни книжа (+)</t>
  </si>
  <si>
    <t>Погашения на държавни (общински) ценни книжа (-)</t>
  </si>
  <si>
    <t>Разчети между първостепенни разпоредители  за централизация на средства и плащания в СЕБРА</t>
  </si>
  <si>
    <t>Събрани средства и извършени плащания за сметка на други бюджети, сметки и фондове - нето (+/-)</t>
  </si>
  <si>
    <t>Суми по разчети за поети осигурителни вноски и данъци</t>
  </si>
  <si>
    <t>Приватизация (+)</t>
  </si>
  <si>
    <r>
      <t xml:space="preserve">Покупко-продажба на държавни (общински) ценни книжа от бюджетни организации - </t>
    </r>
    <r>
      <rPr>
        <b/>
        <i/>
        <sz val="12"/>
        <color indexed="12"/>
        <rFont val="Times New Roman"/>
        <family val="1"/>
        <charset val="204"/>
      </rPr>
      <t>нето</t>
    </r>
    <r>
      <rPr>
        <b/>
        <sz val="12"/>
        <color indexed="12"/>
        <rFont val="Times New Roman"/>
        <family val="1"/>
        <charset val="204"/>
      </rPr>
      <t xml:space="preserve">  </t>
    </r>
    <r>
      <rPr>
        <sz val="12"/>
        <color indexed="12"/>
        <rFont val="Times New Roman"/>
        <family val="1"/>
        <charset val="204"/>
      </rPr>
      <t>(</t>
    </r>
    <r>
      <rPr>
        <b/>
        <sz val="12"/>
        <color indexed="12"/>
        <rFont val="Times New Roman"/>
        <family val="1"/>
        <charset val="204"/>
      </rPr>
      <t>+/-</t>
    </r>
    <r>
      <rPr>
        <sz val="12"/>
        <color indexed="12"/>
        <rFont val="Times New Roman"/>
        <family val="1"/>
        <charset val="204"/>
      </rPr>
      <t>)</t>
    </r>
  </si>
  <si>
    <r>
      <t xml:space="preserve">Операции с други ценни книжа и финансови активи за управление на ликвидността - </t>
    </r>
    <r>
      <rPr>
        <b/>
        <i/>
        <sz val="12"/>
        <color indexed="12"/>
        <rFont val="Times New Roman"/>
        <family val="1"/>
        <charset val="204"/>
      </rPr>
      <t xml:space="preserve">нето </t>
    </r>
    <r>
      <rPr>
        <sz val="12"/>
        <color indexed="12"/>
        <rFont val="Times New Roman"/>
        <family val="1"/>
        <charset val="204"/>
      </rPr>
      <t>(</t>
    </r>
    <r>
      <rPr>
        <b/>
        <i/>
        <sz val="12"/>
        <color indexed="12"/>
        <rFont val="Times New Roman"/>
        <family val="1"/>
        <charset val="204"/>
      </rPr>
      <t>+</t>
    </r>
    <r>
      <rPr>
        <sz val="12"/>
        <color indexed="12"/>
        <rFont val="Times New Roman"/>
        <family val="1"/>
        <charset val="204"/>
      </rPr>
      <t>/</t>
    </r>
    <r>
      <rPr>
        <b/>
        <i/>
        <sz val="12"/>
        <color indexed="12"/>
        <rFont val="Times New Roman"/>
        <family val="1"/>
        <charset val="204"/>
      </rPr>
      <t>-</t>
    </r>
    <r>
      <rPr>
        <sz val="12"/>
        <color indexed="12"/>
        <rFont val="Times New Roman"/>
        <family val="1"/>
        <charset val="204"/>
      </rPr>
      <t>)</t>
    </r>
  </si>
  <si>
    <r>
      <t xml:space="preserve">Друго финансиране - </t>
    </r>
    <r>
      <rPr>
        <b/>
        <i/>
        <sz val="12"/>
        <color indexed="12"/>
        <rFont val="Times New Roman"/>
        <family val="1"/>
        <charset val="204"/>
      </rPr>
      <t>нето</t>
    </r>
    <r>
      <rPr>
        <sz val="12"/>
        <color indexed="12"/>
        <rFont val="Times New Roman"/>
        <family val="1"/>
        <charset val="204"/>
      </rPr>
      <t>(</t>
    </r>
    <r>
      <rPr>
        <b/>
        <sz val="12"/>
        <color indexed="12"/>
        <rFont val="Times New Roman"/>
        <family val="1"/>
        <charset val="204"/>
      </rPr>
      <t>+/-</t>
    </r>
    <r>
      <rPr>
        <sz val="12"/>
        <color indexed="12"/>
        <rFont val="Times New Roman"/>
        <family val="1"/>
        <charset val="204"/>
      </rPr>
      <t>)</t>
    </r>
  </si>
  <si>
    <r>
      <t xml:space="preserve">Депозити и средства по сметки - </t>
    </r>
    <r>
      <rPr>
        <b/>
        <i/>
        <sz val="12"/>
        <color indexed="12"/>
        <rFont val="Times New Roman"/>
        <family val="1"/>
        <charset val="204"/>
      </rPr>
      <t>нето</t>
    </r>
    <r>
      <rPr>
        <b/>
        <sz val="12"/>
        <color indexed="12"/>
        <rFont val="Times New Roman"/>
        <family val="1"/>
        <charset val="204"/>
      </rPr>
      <t xml:space="preserve"> (+/-)    (този параграф се използва и за наличностите на ЦБ в БНБ)</t>
    </r>
  </si>
  <si>
    <r>
      <t xml:space="preserve">Депозити и сметки консолидирани в </t>
    </r>
    <r>
      <rPr>
        <b/>
        <i/>
        <sz val="12"/>
        <color indexed="12"/>
        <rFont val="Times New Roman"/>
        <family val="1"/>
        <charset val="204"/>
      </rPr>
      <t>системата на "Единната сметка"-нето</t>
    </r>
    <r>
      <rPr>
        <b/>
        <sz val="12"/>
        <color indexed="12"/>
        <rFont val="Times New Roman"/>
        <family val="1"/>
        <charset val="204"/>
      </rPr>
      <t xml:space="preserve"> (+/-)</t>
    </r>
  </si>
  <si>
    <t>Касови операции, депозити, покупко-продажба на валута и сетълмент операции</t>
  </si>
  <si>
    <t>VI. ОБЩО ОПЕРАЦИИ С ФИНАНСОВИ АКТИВИ И ПАСИВИ</t>
  </si>
  <si>
    <t>МАКСИМАЛЕН РАЗМЕР НА АНГАЖИМЕНТИТЕ И ЗАДЪЛЖЕНИЯТА ПРЕЗ ТЕКУЩАТА ГОДИНА</t>
  </si>
  <si>
    <t>VII.МАКСИМАЛЕН РАЗМЕР НА АНГАЖИМЕНТИТЕ ЗА РАЗХОДИ, КОИТО МОГАТ ДА БЪДАТ ПОЕТИ ПРЕЗ 2014 Г.</t>
  </si>
  <si>
    <t>VIII.МАКСИМАЛЕН РАЗМЕР НА НОВИТЕ ЗАДЪЛЖЕНИЯ ЗА РАЗХОДИ, КОИТО МОГАТ ДА БЪДАТ НАТРУПАНИ ПРЕЗ 2014 Г.</t>
  </si>
  <si>
    <t>РАЗПРЕДЕЛЕНИЕ НА РАЗХОДИТЕ ПО ФУНКЦИИ</t>
  </si>
  <si>
    <t>НАИМЕНОВАНИЕ НА ФУНКЦИИТЕ</t>
  </si>
  <si>
    <t>I.</t>
  </si>
  <si>
    <t>ОБЩИ ДЪРЖАВНИ СЛУЖБИ</t>
  </si>
  <si>
    <t>II.</t>
  </si>
  <si>
    <t>ОТБРАНА И СИГУРНОСТ</t>
  </si>
  <si>
    <t>III.</t>
  </si>
  <si>
    <t>ОБРАЗОВАНИЕ</t>
  </si>
  <si>
    <t>IV.</t>
  </si>
  <si>
    <t>ЗДРАВЕОПАЗВАНЕ</t>
  </si>
  <si>
    <t>V.</t>
  </si>
  <si>
    <t>СОЦИАЛНО ОСИГУРЯВАНЕ, ПОДПОМАГАНЕ И ГРИЖИ</t>
  </si>
  <si>
    <t>VI.</t>
  </si>
  <si>
    <t>ЖИЛИЩНО СТРОИТЕЛСТВО, БЛАГОУСТРОЙСТВО, КОМУНАЛНО СТОПАНСТВО И ОПАЗВАНЕ НА ОКОЛНАТА СРЕДА</t>
  </si>
  <si>
    <t>VII.</t>
  </si>
  <si>
    <t>ПОЧИВНО ДЕЛО, КУЛТУРА, РЕЛИГИОЗНИ ДЕЙНОСТИ</t>
  </si>
  <si>
    <t>VIII.</t>
  </si>
  <si>
    <t>ИКОНОМИЧЕСКИ ДЕЙНОСТИ И УСЛУГИ</t>
  </si>
  <si>
    <t>IX.</t>
  </si>
  <si>
    <t>РАЗХОДИ НЕКЛАСИФИЦИРАНИ В ДРУГИТЕ ДЕЙНОСТИ</t>
  </si>
  <si>
    <t>ОБЩО РАЗХОДИ ПО ФУНКЦИИ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</si>
</sst>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0"/>
    <numFmt numFmtId="165" formatCode="0#&quot;-&quot;0#"/>
    <numFmt numFmtId="166" formatCode="0.0"/>
    <numFmt numFmtId="167" formatCode="00&quot;-&quot;0#"/>
    <numFmt numFmtId="168" formatCode="0000"/>
  </numFmts>
  <fonts count="35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name val="Palatino Linotype"/>
      <family val="1"/>
      <charset val="204"/>
    </font>
    <font>
      <sz val="14"/>
      <name val="Times New Roman"/>
      <family val="1"/>
      <charset val="204"/>
    </font>
    <font>
      <b/>
      <sz val="8"/>
      <name val="Palatino Linotype"/>
      <family val="1"/>
      <charset val="204"/>
    </font>
    <font>
      <b/>
      <sz val="14"/>
      <name val="Palatino Linotype"/>
      <family val="1"/>
      <charset val="204"/>
    </font>
    <font>
      <sz val="12"/>
      <name val="Times New Roman Cyr"/>
      <family val="1"/>
      <charset val="204"/>
    </font>
    <font>
      <sz val="12"/>
      <name val="Arial"/>
      <family val="2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 CYR"/>
      <family val="1"/>
      <charset val="204"/>
    </font>
    <font>
      <sz val="10"/>
      <name val="Hebar"/>
      <charset val="204"/>
    </font>
    <font>
      <b/>
      <sz val="14"/>
      <color indexed="12"/>
      <name val="Times New Roman"/>
      <family val="1"/>
      <charset val="204"/>
    </font>
    <font>
      <b/>
      <sz val="12"/>
      <name val="Times New Roman Cyr"/>
      <family val="1"/>
      <charset val="204"/>
    </font>
    <font>
      <sz val="16"/>
      <name val="Times New Roman"/>
      <family val="1"/>
      <charset val="204"/>
    </font>
    <font>
      <b/>
      <sz val="14"/>
      <name val="Times New Roman CYR"/>
    </font>
    <font>
      <b/>
      <sz val="12"/>
      <color indexed="12"/>
      <name val="Times New Roman"/>
      <family val="1"/>
      <charset val="204"/>
    </font>
    <font>
      <sz val="14"/>
      <color indexed="12"/>
      <name val="Palatino Linotype"/>
      <family val="1"/>
      <charset val="204"/>
    </font>
    <font>
      <b/>
      <sz val="12"/>
      <color indexed="12"/>
      <name val="Palatino Linotype"/>
      <family val="1"/>
      <charset val="204"/>
    </font>
    <font>
      <sz val="12"/>
      <color indexed="12"/>
      <name val="Palatino Linotype"/>
      <family val="1"/>
      <charset val="204"/>
    </font>
    <font>
      <b/>
      <sz val="12"/>
      <name val="Times New Roman"/>
      <family val="1"/>
      <charset val="204"/>
    </font>
    <font>
      <b/>
      <sz val="10"/>
      <name val="Palatino Linotype"/>
      <family val="1"/>
      <charset val="204"/>
    </font>
    <font>
      <sz val="10"/>
      <name val="Palatino Linotype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sz val="10"/>
      <name val="Arial CYR"/>
      <charset val="204"/>
    </font>
    <font>
      <b/>
      <i/>
      <sz val="12"/>
      <name val="Times New Roman CYR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color indexed="12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i/>
      <sz val="12"/>
      <color indexed="12"/>
      <name val="Times New Roman"/>
      <family val="1"/>
      <charset val="204"/>
    </font>
    <font>
      <b/>
      <sz val="14"/>
      <color indexed="12"/>
      <name val="Palatino Linotype"/>
      <family val="1"/>
      <charset val="204"/>
    </font>
    <font>
      <i/>
      <sz val="10"/>
      <color indexed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</fills>
  <borders count="3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2" fillId="0" borderId="0"/>
    <xf numFmtId="0" fontId="27" fillId="0" borderId="0"/>
  </cellStyleXfs>
  <cellXfs count="262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vertical="center" wrapText="1"/>
    </xf>
    <xf numFmtId="1" fontId="4" fillId="0" borderId="0" xfId="1" applyNumberFormat="1" applyFont="1" applyAlignment="1">
      <alignment vertical="center"/>
    </xf>
    <xf numFmtId="0" fontId="5" fillId="2" borderId="0" xfId="1" applyFont="1" applyFill="1" applyAlignment="1">
      <alignment vertical="center"/>
    </xf>
    <xf numFmtId="0" fontId="3" fillId="0" borderId="0" xfId="1" applyFont="1" applyAlignment="1" applyProtection="1">
      <alignment vertical="center"/>
      <protection locked="0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3" fillId="0" borderId="0" xfId="1" applyFont="1" applyAlignment="1">
      <alignment horizontal="center" vertical="center"/>
    </xf>
    <xf numFmtId="0" fontId="8" fillId="3" borderId="0" xfId="1" applyFont="1" applyFill="1" applyAlignment="1" applyProtection="1">
      <alignment vertical="center" wrapText="1"/>
      <protection locked="0"/>
    </xf>
    <xf numFmtId="0" fontId="9" fillId="0" borderId="0" xfId="1" applyFont="1" applyAlignment="1" applyProtection="1">
      <alignment vertical="center" wrapText="1"/>
      <protection locked="0"/>
    </xf>
    <xf numFmtId="14" fontId="3" fillId="3" borderId="0" xfId="1" quotePrefix="1" applyNumberFormat="1" applyFont="1" applyFill="1" applyAlignment="1" applyProtection="1">
      <alignment horizontal="center" vertical="center"/>
      <protection locked="0"/>
    </xf>
    <xf numFmtId="14" fontId="3" fillId="3" borderId="0" xfId="1" applyNumberFormat="1" applyFont="1" applyFill="1" applyAlignment="1" applyProtection="1">
      <alignment horizontal="center" vertical="center"/>
      <protection locked="0"/>
    </xf>
    <xf numFmtId="0" fontId="6" fillId="0" borderId="0" xfId="2" quotePrefix="1" applyFont="1" applyAlignment="1">
      <alignment vertical="center"/>
    </xf>
    <xf numFmtId="0" fontId="6" fillId="0" borderId="0" xfId="0" applyFont="1" applyAlignment="1">
      <alignment horizontal="center" vertical="center"/>
    </xf>
    <xf numFmtId="49" fontId="6" fillId="3" borderId="0" xfId="0" applyNumberFormat="1" applyFont="1" applyFill="1" applyAlignment="1" applyProtection="1">
      <alignment horizontal="center" vertical="center"/>
    </xf>
    <xf numFmtId="0" fontId="3" fillId="0" borderId="0" xfId="1" quotePrefix="1" applyFont="1" applyAlignment="1">
      <alignment vertical="center"/>
    </xf>
    <xf numFmtId="49" fontId="10" fillId="3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0" xfId="1" quotePrefix="1" applyFont="1" applyAlignment="1">
      <alignment horizontal="center" vertical="center"/>
    </xf>
    <xf numFmtId="164" fontId="3" fillId="0" borderId="0" xfId="1" applyNumberFormat="1" applyFont="1" applyAlignment="1">
      <alignment vertical="center"/>
    </xf>
    <xf numFmtId="0" fontId="2" fillId="0" borderId="0" xfId="1" applyFont="1" applyBorder="1" applyAlignment="1">
      <alignment vertical="center"/>
    </xf>
    <xf numFmtId="0" fontId="11" fillId="0" borderId="0" xfId="0" applyFont="1" applyAlignment="1">
      <alignment horizontal="right" wrapText="1"/>
    </xf>
    <xf numFmtId="0" fontId="10" fillId="3" borderId="1" xfId="1" applyNumberFormat="1" applyFont="1" applyFill="1" applyBorder="1" applyAlignment="1" applyProtection="1">
      <alignment horizontal="center" vertical="center"/>
      <protection locked="0"/>
    </xf>
    <xf numFmtId="0" fontId="13" fillId="0" borderId="2" xfId="3" applyFont="1" applyFill="1" applyBorder="1" applyAlignment="1">
      <alignment horizontal="left" vertical="center" wrapText="1"/>
    </xf>
    <xf numFmtId="0" fontId="6" fillId="0" borderId="2" xfId="2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14" fillId="0" borderId="6" xfId="3" applyFont="1" applyFill="1" applyBorder="1" applyAlignment="1">
      <alignment horizontal="center" vertical="center" wrapText="1"/>
    </xf>
    <xf numFmtId="0" fontId="6" fillId="0" borderId="4" xfId="2" applyFont="1" applyBorder="1" applyAlignment="1" applyProtection="1">
      <alignment horizontal="center" vertical="center"/>
      <protection locked="0"/>
    </xf>
    <xf numFmtId="0" fontId="5" fillId="2" borderId="0" xfId="1" applyFont="1" applyFill="1" applyBorder="1" applyAlignment="1">
      <alignment vertical="center"/>
    </xf>
    <xf numFmtId="0" fontId="15" fillId="0" borderId="2" xfId="1" applyFont="1" applyBorder="1" applyAlignment="1">
      <alignment vertical="center"/>
    </xf>
    <xf numFmtId="0" fontId="6" fillId="0" borderId="2" xfId="2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3" fontId="16" fillId="0" borderId="4" xfId="2" quotePrefix="1" applyNumberFormat="1" applyFont="1" applyFill="1" applyBorder="1" applyAlignment="1">
      <alignment horizontal="center" vertical="center"/>
    </xf>
    <xf numFmtId="0" fontId="5" fillId="0" borderId="0" xfId="1" applyFont="1" applyAlignment="1">
      <alignment vertical="center"/>
    </xf>
    <xf numFmtId="165" fontId="17" fillId="3" borderId="7" xfId="3" quotePrefix="1" applyNumberFormat="1" applyFont="1" applyFill="1" applyBorder="1" applyAlignment="1">
      <alignment horizontal="right" vertical="center"/>
    </xf>
    <xf numFmtId="0" fontId="17" fillId="3" borderId="8" xfId="3" quotePrefix="1" applyFont="1" applyFill="1" applyBorder="1" applyAlignment="1">
      <alignment horizontal="left" vertical="center"/>
    </xf>
    <xf numFmtId="0" fontId="17" fillId="3" borderId="9" xfId="3" quotePrefix="1" applyFont="1" applyFill="1" applyBorder="1" applyAlignment="1">
      <alignment horizontal="left" vertical="center"/>
    </xf>
    <xf numFmtId="3" fontId="13" fillId="0" borderId="10" xfId="1" applyNumberFormat="1" applyFont="1" applyBorder="1" applyAlignment="1">
      <alignment horizontal="right" vertical="center"/>
    </xf>
    <xf numFmtId="0" fontId="5" fillId="4" borderId="0" xfId="0" applyFont="1" applyFill="1" applyAlignment="1">
      <alignment vertical="center"/>
    </xf>
    <xf numFmtId="0" fontId="18" fillId="0" borderId="0" xfId="1" applyFont="1" applyAlignment="1">
      <alignment vertical="center"/>
    </xf>
    <xf numFmtId="165" fontId="17" fillId="3" borderId="5" xfId="3" quotePrefix="1" applyNumberFormat="1" applyFont="1" applyFill="1" applyBorder="1" applyAlignment="1">
      <alignment horizontal="right" vertical="center"/>
    </xf>
    <xf numFmtId="0" fontId="17" fillId="3" borderId="11" xfId="3" quotePrefix="1" applyFont="1" applyFill="1" applyBorder="1" applyAlignment="1">
      <alignment horizontal="left" vertical="center"/>
    </xf>
    <xf numFmtId="0" fontId="17" fillId="3" borderId="12" xfId="3" quotePrefix="1" applyFont="1" applyFill="1" applyBorder="1" applyAlignment="1">
      <alignment horizontal="left" vertical="center"/>
    </xf>
    <xf numFmtId="3" fontId="13" fillId="0" borderId="13" xfId="1" applyNumberFormat="1" applyFont="1" applyBorder="1" applyAlignment="1">
      <alignment horizontal="right" vertical="center"/>
    </xf>
    <xf numFmtId="0" fontId="17" fillId="3" borderId="11" xfId="3" quotePrefix="1" applyFont="1" applyFill="1" applyBorder="1" applyAlignment="1">
      <alignment horizontal="left" vertical="center" wrapText="1"/>
    </xf>
    <xf numFmtId="0" fontId="17" fillId="3" borderId="12" xfId="3" quotePrefix="1" applyFont="1" applyFill="1" applyBorder="1" applyAlignment="1">
      <alignment horizontal="left" vertical="center" wrapText="1"/>
    </xf>
    <xf numFmtId="0" fontId="18" fillId="5" borderId="0" xfId="1" applyFont="1" applyFill="1" applyAlignment="1">
      <alignment vertical="center"/>
    </xf>
    <xf numFmtId="0" fontId="18" fillId="6" borderId="0" xfId="1" applyFont="1" applyFill="1" applyAlignment="1">
      <alignment vertical="center"/>
    </xf>
    <xf numFmtId="0" fontId="18" fillId="0" borderId="14" xfId="3" quotePrefix="1" applyNumberFormat="1" applyFont="1" applyFill="1" applyBorder="1" applyAlignment="1">
      <alignment horizontal="right"/>
    </xf>
    <xf numFmtId="165" fontId="17" fillId="3" borderId="0" xfId="3" quotePrefix="1" applyNumberFormat="1" applyFont="1" applyFill="1" applyBorder="1" applyAlignment="1">
      <alignment horizontal="right" vertical="center"/>
    </xf>
    <xf numFmtId="0" fontId="17" fillId="3" borderId="11" xfId="3" applyFont="1" applyFill="1" applyBorder="1" applyAlignment="1">
      <alignment horizontal="left" vertical="center"/>
    </xf>
    <xf numFmtId="0" fontId="17" fillId="3" borderId="12" xfId="3" applyFont="1" applyFill="1" applyBorder="1" applyAlignment="1">
      <alignment horizontal="left" vertical="center"/>
    </xf>
    <xf numFmtId="0" fontId="18" fillId="0" borderId="0" xfId="1" applyNumberFormat="1" applyFont="1" applyAlignment="1">
      <alignment horizontal="right"/>
    </xf>
    <xf numFmtId="0" fontId="18" fillId="0" borderId="0" xfId="3" applyNumberFormat="1" applyFont="1" applyFill="1" applyAlignment="1">
      <alignment horizontal="right"/>
    </xf>
    <xf numFmtId="0" fontId="17" fillId="3" borderId="11" xfId="3" quotePrefix="1" applyFont="1" applyFill="1" applyBorder="1" applyAlignment="1">
      <alignment horizontal="left"/>
    </xf>
    <xf numFmtId="0" fontId="17" fillId="3" borderId="12" xfId="3" quotePrefix="1" applyFont="1" applyFill="1" applyBorder="1" applyAlignment="1">
      <alignment horizontal="left"/>
    </xf>
    <xf numFmtId="166" fontId="19" fillId="0" borderId="0" xfId="3" applyNumberFormat="1" applyFont="1" applyFill="1" applyBorder="1"/>
    <xf numFmtId="0" fontId="20" fillId="0" borderId="0" xfId="3" applyFont="1" applyFill="1" applyBorder="1"/>
    <xf numFmtId="0" fontId="20" fillId="0" borderId="15" xfId="3" applyFont="1" applyFill="1" applyBorder="1"/>
    <xf numFmtId="3" fontId="13" fillId="0" borderId="16" xfId="1" applyNumberFormat="1" applyFont="1" applyBorder="1" applyAlignment="1">
      <alignment horizontal="right" vertical="center"/>
    </xf>
    <xf numFmtId="0" fontId="17" fillId="3" borderId="17" xfId="3" quotePrefix="1" applyFont="1" applyFill="1" applyBorder="1" applyAlignment="1">
      <alignment horizontal="left" vertical="center"/>
    </xf>
    <xf numFmtId="0" fontId="17" fillId="3" borderId="18" xfId="3" quotePrefix="1" applyFont="1" applyFill="1" applyBorder="1" applyAlignment="1">
      <alignment horizontal="left" vertical="center"/>
    </xf>
    <xf numFmtId="3" fontId="13" fillId="0" borderId="19" xfId="1" applyNumberFormat="1" applyFont="1" applyBorder="1" applyAlignment="1">
      <alignment horizontal="right" vertical="center"/>
    </xf>
    <xf numFmtId="0" fontId="2" fillId="0" borderId="0" xfId="1" applyNumberFormat="1" applyFont="1" applyBorder="1" applyAlignment="1">
      <alignment horizontal="right"/>
    </xf>
    <xf numFmtId="0" fontId="21" fillId="0" borderId="2" xfId="3" quotePrefix="1" applyFont="1" applyFill="1" applyBorder="1" applyAlignment="1">
      <alignment horizontal="right" vertical="center"/>
    </xf>
    <xf numFmtId="0" fontId="10" fillId="0" borderId="2" xfId="1" applyFont="1" applyBorder="1" applyAlignment="1">
      <alignment horizontal="center" vertical="center" wrapText="1"/>
    </xf>
    <xf numFmtId="3" fontId="10" fillId="0" borderId="4" xfId="1" applyNumberFormat="1" applyFont="1" applyBorder="1" applyAlignment="1">
      <alignment vertical="center"/>
    </xf>
    <xf numFmtId="0" fontId="22" fillId="2" borderId="0" xfId="1" applyFont="1" applyFill="1" applyBorder="1" applyAlignment="1">
      <alignment vertical="center"/>
    </xf>
    <xf numFmtId="0" fontId="21" fillId="0" borderId="0" xfId="3" quotePrefix="1" applyFont="1" applyFill="1" applyBorder="1" applyAlignment="1">
      <alignment horizontal="right" vertical="center"/>
    </xf>
    <xf numFmtId="165" fontId="24" fillId="0" borderId="0" xfId="3" quotePrefix="1" applyNumberFormat="1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left" vertical="center" wrapText="1"/>
    </xf>
    <xf numFmtId="3" fontId="3" fillId="0" borderId="0" xfId="1" applyNumberFormat="1" applyFont="1" applyBorder="1" applyAlignment="1" applyProtection="1">
      <alignment horizontal="right" vertical="center"/>
      <protection locked="0"/>
    </xf>
    <xf numFmtId="3" fontId="3" fillId="0" borderId="0" xfId="1" applyNumberFormat="1" applyFont="1" applyAlignment="1">
      <alignment horizontal="right" vertical="center"/>
    </xf>
    <xf numFmtId="0" fontId="6" fillId="0" borderId="0" xfId="1" applyFont="1" applyAlignment="1">
      <alignment horizontal="left" vertical="center" wrapText="1"/>
    </xf>
    <xf numFmtId="0" fontId="7" fillId="0" borderId="0" xfId="1" applyFont="1" applyAlignment="1">
      <alignment vertical="center" wrapText="1"/>
    </xf>
    <xf numFmtId="3" fontId="3" fillId="0" borderId="0" xfId="1" applyNumberFormat="1" applyFont="1" applyAlignment="1">
      <alignment horizontal="center" vertical="center"/>
    </xf>
    <xf numFmtId="0" fontId="8" fillId="0" borderId="0" xfId="1" applyFont="1" applyAlignment="1">
      <alignment vertical="center" wrapText="1"/>
    </xf>
    <xf numFmtId="0" fontId="9" fillId="0" borderId="0" xfId="1" applyFont="1" applyAlignment="1">
      <alignment vertical="center" wrapText="1"/>
    </xf>
    <xf numFmtId="14" fontId="3" fillId="0" borderId="0" xfId="1" quotePrefix="1" applyNumberFormat="1" applyFont="1" applyFill="1" applyAlignment="1" applyProtection="1">
      <alignment horizontal="center" vertical="center"/>
    </xf>
    <xf numFmtId="14" fontId="3" fillId="0" borderId="0" xfId="1" applyNumberFormat="1" applyFont="1" applyFill="1" applyAlignment="1" applyProtection="1">
      <alignment horizontal="center" vertical="center"/>
    </xf>
    <xf numFmtId="49" fontId="3" fillId="3" borderId="4" xfId="1" applyNumberFormat="1" applyFont="1" applyFill="1" applyBorder="1" applyAlignment="1">
      <alignment horizontal="center" vertical="center"/>
    </xf>
    <xf numFmtId="3" fontId="3" fillId="0" borderId="0" xfId="1" quotePrefix="1" applyNumberFormat="1" applyFont="1" applyAlignment="1">
      <alignment horizontal="right" vertical="center"/>
    </xf>
    <xf numFmtId="49" fontId="10" fillId="3" borderId="1" xfId="1" applyNumberFormat="1" applyFont="1" applyFill="1" applyBorder="1" applyAlignment="1">
      <alignment horizontal="center" vertical="center"/>
    </xf>
    <xf numFmtId="0" fontId="6" fillId="0" borderId="20" xfId="2" applyFont="1" applyBorder="1" applyAlignment="1">
      <alignment vertical="center"/>
    </xf>
    <xf numFmtId="0" fontId="6" fillId="0" borderId="4" xfId="2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2" fillId="2" borderId="21" xfId="1" applyFont="1" applyFill="1" applyBorder="1" applyAlignment="1">
      <alignment vertical="center"/>
    </xf>
    <xf numFmtId="165" fontId="14" fillId="0" borderId="4" xfId="3" quotePrefix="1" applyNumberFormat="1" applyFont="1" applyFill="1" applyBorder="1" applyAlignment="1">
      <alignment horizontal="center" vertical="center"/>
    </xf>
    <xf numFmtId="0" fontId="25" fillId="0" borderId="4" xfId="3" applyFont="1" applyFill="1" applyBorder="1" applyAlignment="1">
      <alignment horizontal="center" vertical="center" wrapText="1"/>
    </xf>
    <xf numFmtId="0" fontId="6" fillId="0" borderId="22" xfId="2" applyFont="1" applyBorder="1" applyAlignment="1">
      <alignment horizontal="left" vertical="center"/>
    </xf>
    <xf numFmtId="0" fontId="17" fillId="3" borderId="8" xfId="3" applyFont="1" applyFill="1" applyBorder="1" applyAlignment="1">
      <alignment vertical="center" wrapText="1"/>
    </xf>
    <xf numFmtId="0" fontId="26" fillId="3" borderId="9" xfId="1" applyFont="1" applyFill="1" applyBorder="1" applyAlignment="1">
      <alignment vertical="center" wrapText="1"/>
    </xf>
    <xf numFmtId="0" fontId="26" fillId="3" borderId="12" xfId="1" applyFont="1" applyFill="1" applyBorder="1" applyAlignment="1">
      <alignment horizontal="left" vertical="center" wrapText="1"/>
    </xf>
    <xf numFmtId="0" fontId="17" fillId="3" borderId="11" xfId="1" applyFont="1" applyFill="1" applyBorder="1" applyAlignment="1">
      <alignment horizontal="left" vertical="center"/>
    </xf>
    <xf numFmtId="0" fontId="17" fillId="3" borderId="12" xfId="1" applyFont="1" applyFill="1" applyBorder="1" applyAlignment="1">
      <alignment horizontal="left" vertical="center"/>
    </xf>
    <xf numFmtId="0" fontId="17" fillId="3" borderId="11" xfId="1" applyFont="1" applyFill="1" applyBorder="1" applyAlignment="1">
      <alignment vertical="center" wrapText="1"/>
    </xf>
    <xf numFmtId="0" fontId="26" fillId="3" borderId="12" xfId="1" applyFont="1" applyFill="1" applyBorder="1" applyAlignment="1">
      <alignment vertical="center" wrapText="1"/>
    </xf>
    <xf numFmtId="0" fontId="18" fillId="0" borderId="0" xfId="1" applyNumberFormat="1" applyFont="1" applyBorder="1" applyAlignment="1">
      <alignment horizontal="right"/>
    </xf>
    <xf numFmtId="0" fontId="17" fillId="3" borderId="11" xfId="1" applyFont="1" applyFill="1" applyBorder="1" applyAlignment="1">
      <alignment vertical="center"/>
    </xf>
    <xf numFmtId="0" fontId="17" fillId="3" borderId="12" xfId="1" applyFont="1" applyFill="1" applyBorder="1" applyAlignment="1">
      <alignment vertical="center" wrapText="1"/>
    </xf>
    <xf numFmtId="0" fontId="18" fillId="6" borderId="0" xfId="1" applyNumberFormat="1" applyFont="1" applyFill="1" applyAlignment="1">
      <alignment horizontal="right"/>
    </xf>
    <xf numFmtId="165" fontId="17" fillId="3" borderId="5" xfId="3" quotePrefix="1" applyNumberFormat="1" applyFont="1" applyFill="1" applyBorder="1" applyAlignment="1">
      <alignment horizontal="right"/>
    </xf>
    <xf numFmtId="0" fontId="17" fillId="3" borderId="11" xfId="1" applyFont="1" applyFill="1" applyBorder="1" applyAlignment="1">
      <alignment horizontal="left"/>
    </xf>
    <xf numFmtId="0" fontId="17" fillId="3" borderId="12" xfId="1" applyFont="1" applyFill="1" applyBorder="1" applyAlignment="1">
      <alignment horizontal="left"/>
    </xf>
    <xf numFmtId="0" fontId="18" fillId="0" borderId="0" xfId="1" applyFont="1"/>
    <xf numFmtId="0" fontId="17" fillId="3" borderId="11" xfId="1" applyFont="1" applyFill="1" applyBorder="1" applyAlignment="1">
      <alignment wrapText="1"/>
    </xf>
    <xf numFmtId="0" fontId="26" fillId="3" borderId="12" xfId="1" applyFont="1" applyFill="1" applyBorder="1" applyAlignment="1">
      <alignment wrapText="1"/>
    </xf>
    <xf numFmtId="165" fontId="17" fillId="3" borderId="5" xfId="3" applyNumberFormat="1" applyFont="1" applyFill="1" applyBorder="1" applyAlignment="1">
      <alignment horizontal="right"/>
    </xf>
    <xf numFmtId="0" fontId="17" fillId="3" borderId="23" xfId="1" applyFont="1" applyFill="1" applyBorder="1" applyAlignment="1">
      <alignment horizontal="left" vertical="center"/>
    </xf>
    <xf numFmtId="0" fontId="17" fillId="3" borderId="24" xfId="1" applyFont="1" applyFill="1" applyBorder="1" applyAlignment="1">
      <alignment horizontal="left" vertical="center"/>
    </xf>
    <xf numFmtId="0" fontId="2" fillId="0" borderId="0" xfId="1" applyNumberFormat="1" applyFont="1" applyAlignment="1">
      <alignment horizontal="right"/>
    </xf>
    <xf numFmtId="167" fontId="21" fillId="0" borderId="2" xfId="3" applyNumberFormat="1" applyFont="1" applyFill="1" applyBorder="1" applyAlignment="1">
      <alignment vertical="center"/>
    </xf>
    <xf numFmtId="0" fontId="21" fillId="0" borderId="6" xfId="4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vertical="center"/>
    </xf>
    <xf numFmtId="0" fontId="21" fillId="0" borderId="0" xfId="3" applyFont="1" applyFill="1" applyBorder="1" applyAlignment="1">
      <alignment horizontal="center" vertical="center"/>
    </xf>
    <xf numFmtId="0" fontId="9" fillId="0" borderId="0" xfId="1" applyFont="1" applyAlignment="1">
      <alignment vertical="center" wrapText="1"/>
    </xf>
    <xf numFmtId="0" fontId="6" fillId="0" borderId="2" xfId="2" applyFont="1" applyBorder="1" applyAlignment="1">
      <alignment vertical="center"/>
    </xf>
    <xf numFmtId="0" fontId="6" fillId="0" borderId="5" xfId="2" quotePrefix="1" applyFont="1" applyBorder="1" applyAlignment="1">
      <alignment horizontal="center" vertical="center"/>
    </xf>
    <xf numFmtId="0" fontId="6" fillId="0" borderId="2" xfId="2" applyFont="1" applyBorder="1" applyAlignment="1">
      <alignment vertical="center" wrapText="1"/>
    </xf>
    <xf numFmtId="1" fontId="6" fillId="0" borderId="2" xfId="2" applyNumberFormat="1" applyFont="1" applyBorder="1" applyAlignment="1">
      <alignment horizontal="left" vertical="center" wrapText="1"/>
    </xf>
    <xf numFmtId="0" fontId="6" fillId="0" borderId="22" xfId="2" applyFont="1" applyBorder="1" applyAlignment="1">
      <alignment vertical="center" wrapText="1"/>
    </xf>
    <xf numFmtId="0" fontId="28" fillId="0" borderId="2" xfId="3" applyFont="1" applyFill="1" applyBorder="1" applyAlignment="1">
      <alignment horizontal="left" vertical="center" wrapText="1"/>
    </xf>
    <xf numFmtId="3" fontId="6" fillId="0" borderId="2" xfId="2" applyNumberFormat="1" applyFont="1" applyBorder="1" applyAlignment="1">
      <alignment horizontal="right" vertical="center"/>
    </xf>
    <xf numFmtId="3" fontId="6" fillId="0" borderId="3" xfId="2" applyNumberFormat="1" applyFont="1" applyBorder="1" applyAlignment="1">
      <alignment horizontal="right" vertical="center"/>
    </xf>
    <xf numFmtId="0" fontId="17" fillId="3" borderId="8" xfId="3" quotePrefix="1" applyFont="1" applyFill="1" applyBorder="1" applyAlignment="1">
      <alignment horizontal="left" vertical="center" wrapText="1"/>
    </xf>
    <xf numFmtId="0" fontId="26" fillId="3" borderId="9" xfId="1" applyFont="1" applyFill="1" applyBorder="1" applyAlignment="1">
      <alignment horizontal="left" vertical="center" wrapText="1"/>
    </xf>
    <xf numFmtId="3" fontId="13" fillId="0" borderId="10" xfId="1" applyNumberFormat="1" applyFont="1" applyBorder="1" applyAlignment="1" applyProtection="1">
      <alignment vertical="center"/>
      <protection locked="0"/>
    </xf>
    <xf numFmtId="3" fontId="13" fillId="0" borderId="10" xfId="1" applyNumberFormat="1" applyFont="1" applyBorder="1" applyAlignment="1">
      <alignment vertical="center"/>
    </xf>
    <xf numFmtId="3" fontId="13" fillId="0" borderId="13" xfId="1" applyNumberFormat="1" applyFont="1" applyBorder="1" applyAlignment="1" applyProtection="1">
      <alignment vertical="center"/>
      <protection locked="0"/>
    </xf>
    <xf numFmtId="3" fontId="13" fillId="0" borderId="13" xfId="1" applyNumberFormat="1" applyFont="1" applyBorder="1" applyAlignment="1" applyProtection="1">
      <alignment vertical="center"/>
    </xf>
    <xf numFmtId="165" fontId="17" fillId="3" borderId="22" xfId="3" quotePrefix="1" applyNumberFormat="1" applyFont="1" applyFill="1" applyBorder="1" applyAlignment="1">
      <alignment horizontal="right" vertical="center"/>
    </xf>
    <xf numFmtId="0" fontId="17" fillId="3" borderId="25" xfId="3" quotePrefix="1" applyFont="1" applyFill="1" applyBorder="1" applyAlignment="1">
      <alignment horizontal="left" vertical="center" wrapText="1"/>
    </xf>
    <xf numFmtId="0" fontId="26" fillId="3" borderId="26" xfId="1" applyFont="1" applyFill="1" applyBorder="1" applyAlignment="1">
      <alignment horizontal="left" vertical="center" wrapText="1"/>
    </xf>
    <xf numFmtId="3" fontId="13" fillId="0" borderId="27" xfId="1" applyNumberFormat="1" applyFont="1" applyBorder="1" applyAlignment="1" applyProtection="1">
      <alignment vertical="center"/>
      <protection locked="0"/>
    </xf>
    <xf numFmtId="3" fontId="13" fillId="0" borderId="27" xfId="1" applyNumberFormat="1" applyFont="1" applyBorder="1" applyAlignment="1" applyProtection="1">
      <alignment vertical="center"/>
    </xf>
    <xf numFmtId="0" fontId="17" fillId="3" borderId="12" xfId="3" applyFont="1" applyFill="1" applyBorder="1" applyAlignment="1">
      <alignment vertical="center" wrapText="1"/>
    </xf>
    <xf numFmtId="0" fontId="17" fillId="3" borderId="28" xfId="3" applyFont="1" applyFill="1" applyBorder="1" applyAlignment="1">
      <alignment vertical="center" wrapText="1"/>
    </xf>
    <xf numFmtId="3" fontId="13" fillId="0" borderId="13" xfId="1" applyNumberFormat="1" applyFont="1" applyBorder="1" applyAlignment="1">
      <alignment vertical="center"/>
    </xf>
    <xf numFmtId="0" fontId="17" fillId="3" borderId="11" xfId="3" applyFont="1" applyFill="1" applyBorder="1" applyAlignment="1">
      <alignment vertical="center" wrapText="1"/>
    </xf>
    <xf numFmtId="0" fontId="17" fillId="3" borderId="11" xfId="3" applyFont="1" applyFill="1" applyBorder="1" applyAlignment="1">
      <alignment horizontal="left" wrapText="1"/>
    </xf>
    <xf numFmtId="0" fontId="17" fillId="3" borderId="12" xfId="3" applyFont="1" applyFill="1" applyBorder="1" applyAlignment="1">
      <alignment horizontal="left" wrapText="1"/>
    </xf>
    <xf numFmtId="0" fontId="20" fillId="0" borderId="0" xfId="3" applyFont="1" applyFill="1"/>
    <xf numFmtId="0" fontId="19" fillId="6" borderId="0" xfId="3" applyFont="1" applyFill="1" applyBorder="1" applyAlignment="1">
      <alignment horizontal="right"/>
    </xf>
    <xf numFmtId="0" fontId="17" fillId="3" borderId="11" xfId="3" applyFont="1" applyFill="1" applyBorder="1"/>
    <xf numFmtId="0" fontId="17" fillId="3" borderId="12" xfId="3" quotePrefix="1" applyFont="1" applyFill="1" applyBorder="1" applyAlignment="1">
      <alignment horizontal="center"/>
    </xf>
    <xf numFmtId="3" fontId="13" fillId="0" borderId="13" xfId="1" applyNumberFormat="1" applyFont="1" applyBorder="1" applyAlignment="1" applyProtection="1">
      <alignment horizontal="right" vertical="center"/>
      <protection locked="0"/>
    </xf>
    <xf numFmtId="0" fontId="17" fillId="3" borderId="25" xfId="3" applyFont="1" applyFill="1" applyBorder="1" applyAlignment="1">
      <alignment vertical="center" wrapText="1"/>
    </xf>
    <xf numFmtId="0" fontId="26" fillId="3" borderId="26" xfId="1" applyFont="1" applyFill="1" applyBorder="1" applyAlignment="1">
      <alignment vertical="center" wrapText="1"/>
    </xf>
    <xf numFmtId="0" fontId="25" fillId="0" borderId="2" xfId="3" applyFont="1" applyFill="1" applyBorder="1" applyAlignment="1">
      <alignment horizontal="center" vertical="center" wrapText="1"/>
    </xf>
    <xf numFmtId="0" fontId="25" fillId="0" borderId="6" xfId="3" applyFont="1" applyFill="1" applyBorder="1" applyAlignment="1">
      <alignment horizontal="center" vertical="center" wrapText="1"/>
    </xf>
    <xf numFmtId="165" fontId="10" fillId="0" borderId="2" xfId="3" quotePrefix="1" applyNumberFormat="1" applyFont="1" applyFill="1" applyBorder="1" applyAlignment="1">
      <alignment horizontal="center" vertical="center"/>
    </xf>
    <xf numFmtId="0" fontId="29" fillId="0" borderId="2" xfId="3" applyFont="1" applyFill="1" applyBorder="1" applyAlignment="1">
      <alignment horizontal="center" vertical="center" wrapText="1"/>
    </xf>
    <xf numFmtId="0" fontId="29" fillId="0" borderId="3" xfId="3" applyFont="1" applyFill="1" applyBorder="1" applyAlignment="1">
      <alignment horizontal="center" vertical="center" wrapText="1"/>
    </xf>
    <xf numFmtId="3" fontId="10" fillId="0" borderId="2" xfId="1" applyNumberFormat="1" applyFont="1" applyBorder="1" applyAlignment="1">
      <alignment vertical="center"/>
    </xf>
    <xf numFmtId="3" fontId="10" fillId="0" borderId="3" xfId="1" applyNumberFormat="1" applyFont="1" applyBorder="1" applyAlignment="1">
      <alignment vertical="center"/>
    </xf>
    <xf numFmtId="165" fontId="21" fillId="0" borderId="2" xfId="3" quotePrefix="1" applyNumberFormat="1" applyFont="1" applyFill="1" applyBorder="1" applyAlignment="1">
      <alignment horizontal="right" vertical="center"/>
    </xf>
    <xf numFmtId="1" fontId="3" fillId="0" borderId="2" xfId="1" applyNumberFormat="1" applyFont="1" applyBorder="1" applyAlignment="1">
      <alignment horizontal="left" vertical="center" wrapText="1"/>
    </xf>
    <xf numFmtId="1" fontId="3" fillId="0" borderId="6" xfId="1" applyNumberFormat="1" applyFont="1" applyBorder="1" applyAlignment="1">
      <alignment horizontal="left" vertical="center" wrapText="1"/>
    </xf>
    <xf numFmtId="3" fontId="10" fillId="0" borderId="6" xfId="1" applyNumberFormat="1" applyFont="1" applyBorder="1" applyAlignment="1">
      <alignment vertical="center"/>
    </xf>
    <xf numFmtId="0" fontId="17" fillId="3" borderId="25" xfId="3" quotePrefix="1" applyFont="1" applyFill="1" applyBorder="1" applyAlignment="1">
      <alignment horizontal="left" wrapText="1"/>
    </xf>
    <xf numFmtId="0" fontId="26" fillId="3" borderId="26" xfId="1" applyFont="1" applyFill="1" applyBorder="1" applyAlignment="1">
      <alignment horizontal="left" wrapText="1"/>
    </xf>
    <xf numFmtId="0" fontId="9" fillId="0" borderId="0" xfId="1" applyFont="1" applyAlignment="1">
      <alignment vertical="center"/>
    </xf>
    <xf numFmtId="0" fontId="6" fillId="0" borderId="20" xfId="2" quotePrefix="1" applyFont="1" applyBorder="1" applyAlignment="1">
      <alignment horizontal="center" vertical="center"/>
    </xf>
    <xf numFmtId="0" fontId="6" fillId="0" borderId="7" xfId="2" quotePrefix="1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6" fillId="0" borderId="19" xfId="2" quotePrefix="1" applyFont="1" applyBorder="1" applyAlignment="1">
      <alignment horizontal="center" vertical="center" wrapText="1"/>
    </xf>
    <xf numFmtId="0" fontId="6" fillId="0" borderId="22" xfId="2" quotePrefix="1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6" fillId="0" borderId="2" xfId="2" quotePrefix="1" applyFont="1" applyBorder="1" applyAlignment="1">
      <alignment horizontal="left" vertical="center"/>
    </xf>
    <xf numFmtId="0" fontId="6" fillId="0" borderId="2" xfId="2" quotePrefix="1" applyFont="1" applyBorder="1" applyAlignment="1">
      <alignment horizontal="left" vertical="center" wrapText="1"/>
    </xf>
    <xf numFmtId="0" fontId="6" fillId="0" borderId="22" xfId="2" applyFont="1" applyBorder="1" applyAlignment="1">
      <alignment vertical="center"/>
    </xf>
    <xf numFmtId="166" fontId="6" fillId="0" borderId="2" xfId="2" quotePrefix="1" applyNumberFormat="1" applyFont="1" applyBorder="1" applyAlignment="1">
      <alignment horizontal="center" vertical="center" wrapText="1"/>
    </xf>
    <xf numFmtId="3" fontId="6" fillId="0" borderId="19" xfId="2" applyNumberFormat="1" applyFont="1" applyBorder="1" applyAlignment="1">
      <alignment horizontal="right" vertical="center"/>
    </xf>
    <xf numFmtId="166" fontId="3" fillId="0" borderId="0" xfId="1" applyNumberFormat="1" applyFont="1" applyBorder="1" applyAlignment="1">
      <alignment vertical="center"/>
    </xf>
    <xf numFmtId="166" fontId="3" fillId="0" borderId="0" xfId="1" applyNumberFormat="1" applyFont="1" applyBorder="1" applyAlignment="1">
      <alignment vertical="center" wrapText="1"/>
    </xf>
    <xf numFmtId="3" fontId="3" fillId="0" borderId="0" xfId="1" applyNumberFormat="1" applyFont="1" applyBorder="1" applyAlignment="1">
      <alignment horizontal="right" vertical="center"/>
    </xf>
    <xf numFmtId="0" fontId="6" fillId="0" borderId="4" xfId="2" quotePrefix="1" applyFont="1" applyBorder="1" applyAlignment="1">
      <alignment horizontal="center" vertical="center"/>
    </xf>
    <xf numFmtId="0" fontId="6" fillId="0" borderId="2" xfId="2" quotePrefix="1" applyFont="1" applyBorder="1" applyAlignment="1">
      <alignment horizontal="center" vertical="center" wrapText="1"/>
    </xf>
    <xf numFmtId="0" fontId="14" fillId="0" borderId="2" xfId="3" applyFont="1" applyFill="1" applyBorder="1" applyAlignment="1">
      <alignment horizontal="center" vertical="center" wrapText="1"/>
    </xf>
    <xf numFmtId="0" fontId="6" fillId="0" borderId="4" xfId="2" applyFont="1" applyBorder="1" applyAlignment="1">
      <alignment horizontal="left" vertical="center"/>
    </xf>
    <xf numFmtId="0" fontId="17" fillId="3" borderId="8" xfId="1" applyFont="1" applyFill="1" applyBorder="1" applyAlignment="1">
      <alignment vertical="center" wrapText="1"/>
    </xf>
    <xf numFmtId="0" fontId="17" fillId="3" borderId="11" xfId="1" applyFont="1" applyFill="1" applyBorder="1" applyAlignment="1">
      <alignment horizontal="left" wrapText="1"/>
    </xf>
    <xf numFmtId="0" fontId="17" fillId="3" borderId="12" xfId="1" applyFont="1" applyFill="1" applyBorder="1" applyAlignment="1">
      <alignment horizontal="left" wrapText="1"/>
    </xf>
    <xf numFmtId="3" fontId="13" fillId="0" borderId="13" xfId="1" applyNumberFormat="1" applyFont="1" applyBorder="1" applyAlignment="1" applyProtection="1">
      <alignment horizontal="right" vertical="center"/>
    </xf>
    <xf numFmtId="166" fontId="20" fillId="0" borderId="0" xfId="3" applyNumberFormat="1" applyFont="1" applyFill="1" applyBorder="1"/>
    <xf numFmtId="166" fontId="20" fillId="0" borderId="0" xfId="3" applyNumberFormat="1" applyFont="1" applyFill="1" applyBorder="1" applyProtection="1">
      <protection locked="0"/>
    </xf>
    <xf numFmtId="166" fontId="20" fillId="0" borderId="0" xfId="3" applyNumberFormat="1" applyFont="1" applyFill="1"/>
    <xf numFmtId="166" fontId="20" fillId="0" borderId="0" xfId="3" applyNumberFormat="1" applyFont="1" applyFill="1" applyProtection="1">
      <protection locked="0"/>
    </xf>
    <xf numFmtId="166" fontId="19" fillId="0" borderId="0" xfId="3" applyNumberFormat="1" applyFont="1" applyFill="1"/>
    <xf numFmtId="0" fontId="17" fillId="3" borderId="11" xfId="3" applyFont="1" applyFill="1" applyBorder="1" applyAlignment="1">
      <alignment horizontal="left" vertical="center" wrapText="1"/>
    </xf>
    <xf numFmtId="0" fontId="17" fillId="3" borderId="12" xfId="3" applyFont="1" applyFill="1" applyBorder="1" applyAlignment="1">
      <alignment horizontal="left" vertical="center" wrapText="1"/>
    </xf>
    <xf numFmtId="0" fontId="17" fillId="3" borderId="25" xfId="3" applyFont="1" applyFill="1" applyBorder="1" applyAlignment="1">
      <alignment horizontal="left" vertical="center" wrapText="1"/>
    </xf>
    <xf numFmtId="166" fontId="21" fillId="0" borderId="2" xfId="3" applyNumberFormat="1" applyFont="1" applyFill="1" applyBorder="1" applyAlignment="1">
      <alignment horizontal="right" vertical="center"/>
    </xf>
    <xf numFmtId="0" fontId="21" fillId="0" borderId="2" xfId="3" applyFont="1" applyFill="1" applyBorder="1" applyAlignment="1">
      <alignment horizontal="center" vertical="center" wrapText="1"/>
    </xf>
    <xf numFmtId="0" fontId="6" fillId="0" borderId="0" xfId="2" applyNumberFormat="1" applyFont="1" applyAlignment="1">
      <alignment horizontal="right"/>
    </xf>
    <xf numFmtId="0" fontId="6" fillId="0" borderId="0" xfId="2" applyFont="1" applyAlignment="1">
      <alignment horizontal="left" vertical="center" wrapText="1"/>
    </xf>
    <xf numFmtId="0" fontId="7" fillId="0" borderId="0" xfId="2" applyFont="1" applyAlignment="1">
      <alignment vertical="center" wrapText="1"/>
    </xf>
    <xf numFmtId="3" fontId="6" fillId="0" borderId="0" xfId="2" applyNumberFormat="1" applyFont="1" applyAlignment="1">
      <alignment horizontal="right" vertical="center"/>
    </xf>
    <xf numFmtId="0" fontId="6" fillId="7" borderId="0" xfId="2" applyFont="1" applyFill="1" applyAlignment="1">
      <alignment vertical="center"/>
    </xf>
    <xf numFmtId="3" fontId="6" fillId="0" borderId="0" xfId="2" applyNumberFormat="1" applyFont="1" applyAlignment="1" applyProtection="1">
      <alignment horizontal="right" vertical="center"/>
    </xf>
    <xf numFmtId="3" fontId="6" fillId="0" borderId="0" xfId="2" applyNumberFormat="1" applyFont="1" applyFill="1" applyAlignment="1" applyProtection="1">
      <alignment horizontal="right" vertical="center"/>
    </xf>
    <xf numFmtId="0" fontId="6" fillId="0" borderId="0" xfId="2" applyFont="1" applyAlignment="1">
      <alignment vertical="center"/>
    </xf>
    <xf numFmtId="0" fontId="6" fillId="0" borderId="0" xfId="2" applyFont="1" applyBorder="1" applyAlignment="1">
      <alignment vertical="center"/>
    </xf>
    <xf numFmtId="0" fontId="6" fillId="0" borderId="0" xfId="2" applyFont="1" applyBorder="1" applyAlignment="1">
      <alignment vertical="center" wrapText="1"/>
    </xf>
    <xf numFmtId="3" fontId="6" fillId="0" borderId="0" xfId="2" applyNumberFormat="1" applyFont="1" applyAlignment="1">
      <alignment horizontal="center" vertical="center"/>
    </xf>
    <xf numFmtId="0" fontId="14" fillId="0" borderId="0" xfId="2" applyFont="1" applyAlignment="1">
      <alignment vertical="center" wrapText="1"/>
    </xf>
    <xf numFmtId="14" fontId="6" fillId="0" borderId="0" xfId="2" quotePrefix="1" applyNumberFormat="1" applyFont="1" applyFill="1" applyAlignment="1" applyProtection="1">
      <alignment horizontal="center" vertical="center"/>
    </xf>
    <xf numFmtId="14" fontId="6" fillId="0" borderId="0" xfId="2" applyNumberFormat="1" applyFont="1" applyFill="1" applyAlignment="1" applyProtection="1">
      <alignment horizontal="center" vertical="center"/>
    </xf>
    <xf numFmtId="0" fontId="6" fillId="0" borderId="0" xfId="2" applyFont="1" applyAlignment="1">
      <alignment vertical="center" wrapText="1"/>
    </xf>
    <xf numFmtId="49" fontId="6" fillId="0" borderId="0" xfId="2" applyNumberFormat="1" applyFont="1" applyFill="1" applyAlignment="1" applyProtection="1">
      <alignment horizontal="center" vertical="center"/>
    </xf>
    <xf numFmtId="3" fontId="6" fillId="0" borderId="0" xfId="2" quotePrefix="1" applyNumberFormat="1" applyFont="1" applyAlignment="1">
      <alignment horizontal="right" vertical="center"/>
    </xf>
    <xf numFmtId="168" fontId="14" fillId="3" borderId="1" xfId="2" applyNumberFormat="1" applyFont="1" applyFill="1" applyBorder="1" applyAlignment="1">
      <alignment horizontal="center" vertical="center"/>
    </xf>
    <xf numFmtId="3" fontId="6" fillId="0" borderId="0" xfId="2" applyNumberFormat="1" applyFont="1" applyBorder="1" applyAlignment="1" applyProtection="1">
      <alignment horizontal="right" vertical="center"/>
      <protection locked="0"/>
    </xf>
    <xf numFmtId="0" fontId="6" fillId="0" borderId="20" xfId="2" quotePrefix="1" applyFont="1" applyBorder="1" applyAlignment="1">
      <alignment horizontal="center" vertical="center" wrapText="1"/>
    </xf>
    <xf numFmtId="0" fontId="6" fillId="0" borderId="5" xfId="2" quotePrefix="1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/>
    </xf>
    <xf numFmtId="0" fontId="6" fillId="0" borderId="2" xfId="2" quotePrefix="1" applyFont="1" applyBorder="1" applyAlignment="1">
      <alignment horizontal="left" vertical="center" wrapText="1"/>
    </xf>
    <xf numFmtId="166" fontId="6" fillId="0" borderId="30" xfId="2" quotePrefix="1" applyNumberFormat="1" applyFont="1" applyBorder="1" applyAlignment="1">
      <alignment horizontal="center" vertical="center"/>
    </xf>
    <xf numFmtId="166" fontId="6" fillId="0" borderId="19" xfId="2" quotePrefix="1" applyNumberFormat="1" applyFont="1" applyBorder="1" applyAlignment="1">
      <alignment horizontal="center" vertical="center" wrapText="1"/>
    </xf>
    <xf numFmtId="3" fontId="6" fillId="0" borderId="19" xfId="2" applyNumberFormat="1" applyFont="1" applyBorder="1" applyAlignment="1" applyProtection="1">
      <alignment horizontal="right" vertical="center"/>
      <protection locked="0"/>
    </xf>
    <xf numFmtId="0" fontId="3" fillId="0" borderId="0" xfId="1" applyFont="1" applyAlignment="1" applyProtection="1">
      <alignment vertical="center"/>
    </xf>
    <xf numFmtId="0" fontId="3" fillId="0" borderId="0" xfId="1" applyFont="1" applyAlignment="1" applyProtection="1">
      <alignment vertical="center" wrapText="1"/>
    </xf>
    <xf numFmtId="0" fontId="33" fillId="2" borderId="0" xfId="1" applyFont="1" applyFill="1" applyAlignment="1">
      <alignment vertical="center"/>
    </xf>
    <xf numFmtId="0" fontId="3" fillId="0" borderId="0" xfId="1" quotePrefix="1" applyFont="1" applyAlignment="1" applyProtection="1">
      <alignment vertical="center"/>
    </xf>
    <xf numFmtId="3" fontId="3" fillId="0" borderId="0" xfId="1" applyNumberFormat="1" applyFont="1" applyAlignment="1" applyProtection="1">
      <alignment horizontal="right" vertical="center"/>
    </xf>
    <xf numFmtId="0" fontId="3" fillId="0" borderId="0" xfId="1" applyFont="1" applyBorder="1" applyAlignment="1" applyProtection="1">
      <alignment vertical="center"/>
    </xf>
    <xf numFmtId="0" fontId="3" fillId="0" borderId="0" xfId="1" applyFont="1" applyBorder="1" applyAlignment="1" applyProtection="1">
      <alignment vertical="center" wrapText="1"/>
    </xf>
    <xf numFmtId="3" fontId="3" fillId="0" borderId="0" xfId="1" quotePrefix="1" applyNumberFormat="1" applyFont="1" applyAlignment="1" applyProtection="1">
      <alignment horizontal="right" vertical="center"/>
    </xf>
    <xf numFmtId="165" fontId="10" fillId="0" borderId="2" xfId="3" quotePrefix="1" applyNumberFormat="1" applyFont="1" applyFill="1" applyBorder="1" applyAlignment="1" applyProtection="1">
      <alignment horizontal="center" vertical="center"/>
    </xf>
    <xf numFmtId="0" fontId="10" fillId="0" borderId="2" xfId="1" applyFont="1" applyBorder="1" applyAlignment="1" applyProtection="1">
      <alignment horizontal="center" vertical="center" wrapText="1"/>
    </xf>
    <xf numFmtId="0" fontId="3" fillId="0" borderId="4" xfId="1" quotePrefix="1" applyFont="1" applyBorder="1" applyAlignment="1" applyProtection="1">
      <alignment horizontal="center" vertical="center"/>
    </xf>
    <xf numFmtId="165" fontId="17" fillId="3" borderId="7" xfId="3" applyNumberFormat="1" applyFont="1" applyFill="1" applyBorder="1" applyAlignment="1" applyProtection="1">
      <alignment horizontal="center" vertical="center"/>
    </xf>
    <xf numFmtId="0" fontId="30" fillId="3" borderId="31" xfId="1" applyFont="1" applyFill="1" applyBorder="1" applyAlignment="1" applyProtection="1">
      <alignment vertical="center" wrapText="1"/>
    </xf>
    <xf numFmtId="0" fontId="34" fillId="3" borderId="32" xfId="1" applyFont="1" applyFill="1" applyBorder="1" applyAlignment="1" applyProtection="1">
      <alignment vertical="center" wrapText="1"/>
    </xf>
    <xf numFmtId="3" fontId="13" fillId="0" borderId="10" xfId="1" applyNumberFormat="1" applyFont="1" applyBorder="1" applyAlignment="1" applyProtection="1">
      <alignment vertical="center"/>
    </xf>
    <xf numFmtId="165" fontId="17" fillId="3" borderId="5" xfId="3" applyNumberFormat="1" applyFont="1" applyFill="1" applyBorder="1" applyAlignment="1" applyProtection="1">
      <alignment horizontal="center" vertical="center"/>
    </xf>
    <xf numFmtId="0" fontId="30" fillId="3" borderId="33" xfId="1" applyFont="1" applyFill="1" applyBorder="1" applyAlignment="1" applyProtection="1">
      <alignment horizontal="left" vertical="center"/>
    </xf>
    <xf numFmtId="0" fontId="30" fillId="3" borderId="34" xfId="1" applyFont="1" applyFill="1" applyBorder="1" applyAlignment="1" applyProtection="1">
      <alignment horizontal="left" vertical="center"/>
    </xf>
    <xf numFmtId="3" fontId="13" fillId="0" borderId="35" xfId="1" applyNumberFormat="1" applyFont="1" applyBorder="1" applyAlignment="1" applyProtection="1">
      <alignment vertical="center"/>
    </xf>
    <xf numFmtId="0" fontId="30" fillId="3" borderId="33" xfId="1" applyFont="1" applyFill="1" applyBorder="1" applyAlignment="1" applyProtection="1">
      <alignment vertical="center" wrapText="1"/>
    </xf>
    <xf numFmtId="0" fontId="34" fillId="3" borderId="34" xfId="1" applyFont="1" applyFill="1" applyBorder="1" applyAlignment="1" applyProtection="1">
      <alignment vertical="center" wrapText="1"/>
    </xf>
    <xf numFmtId="0" fontId="30" fillId="3" borderId="33" xfId="1" applyFont="1" applyFill="1" applyBorder="1" applyAlignment="1" applyProtection="1">
      <alignment horizontal="left" wrapText="1"/>
    </xf>
    <xf numFmtId="0" fontId="30" fillId="3" borderId="34" xfId="1" applyFont="1" applyFill="1" applyBorder="1" applyAlignment="1" applyProtection="1">
      <alignment horizontal="left" wrapText="1"/>
    </xf>
    <xf numFmtId="0" fontId="30" fillId="3" borderId="5" xfId="3" applyFont="1" applyFill="1" applyBorder="1" applyAlignment="1" applyProtection="1">
      <alignment horizontal="left" vertical="center" wrapText="1"/>
    </xf>
    <xf numFmtId="0" fontId="30" fillId="3" borderId="14" xfId="3" applyFont="1" applyFill="1" applyBorder="1" applyAlignment="1" applyProtection="1">
      <alignment horizontal="left" vertical="center" wrapText="1"/>
    </xf>
    <xf numFmtId="0" fontId="30" fillId="3" borderId="33" xfId="3" applyFont="1" applyFill="1" applyBorder="1" applyAlignment="1" applyProtection="1">
      <alignment horizontal="left" vertical="center" wrapText="1"/>
    </xf>
    <xf numFmtId="0" fontId="34" fillId="3" borderId="34" xfId="1" applyFont="1" applyFill="1" applyBorder="1" applyAlignment="1" applyProtection="1">
      <alignment horizontal="left" vertical="center" wrapText="1"/>
    </xf>
    <xf numFmtId="0" fontId="30" fillId="3" borderId="36" xfId="3" applyFont="1" applyFill="1" applyBorder="1" applyAlignment="1" applyProtection="1">
      <alignment horizontal="left" vertical="center"/>
    </xf>
    <xf numFmtId="0" fontId="30" fillId="3" borderId="37" xfId="3" quotePrefix="1" applyFont="1" applyFill="1" applyBorder="1" applyAlignment="1" applyProtection="1">
      <alignment horizontal="left" vertical="center"/>
    </xf>
    <xf numFmtId="3" fontId="13" fillId="0" borderId="19" xfId="1" applyNumberFormat="1" applyFont="1" applyBorder="1" applyAlignment="1" applyProtection="1">
      <alignment vertical="center"/>
    </xf>
    <xf numFmtId="166" fontId="21" fillId="0" borderId="2" xfId="3" applyNumberFormat="1" applyFont="1" applyFill="1" applyBorder="1" applyAlignment="1" applyProtection="1">
      <alignment horizontal="right" vertical="center"/>
    </xf>
    <xf numFmtId="0" fontId="21" fillId="0" borderId="2" xfId="3" applyFont="1" applyFill="1" applyBorder="1" applyAlignment="1" applyProtection="1">
      <alignment horizontal="center" vertical="center" wrapText="1"/>
    </xf>
    <xf numFmtId="3" fontId="10" fillId="0" borderId="4" xfId="1" applyNumberFormat="1" applyFont="1" applyBorder="1" applyAlignment="1" applyProtection="1">
      <alignment vertical="center"/>
    </xf>
    <xf numFmtId="0" fontId="5" fillId="8" borderId="0" xfId="1" applyFont="1" applyFill="1" applyAlignment="1">
      <alignment vertical="center"/>
    </xf>
    <xf numFmtId="0" fontId="9" fillId="0" borderId="0" xfId="1" applyFont="1"/>
    <xf numFmtId="0" fontId="22" fillId="8" borderId="0" xfId="1" applyFont="1" applyFill="1"/>
    <xf numFmtId="0" fontId="23" fillId="0" borderId="0" xfId="1" applyFont="1"/>
  </cellXfs>
  <cellStyles count="5">
    <cellStyle name="Normal" xfId="0" builtinId="0"/>
    <cellStyle name="Normal 2" xfId="2"/>
    <cellStyle name="Normal 3" xfId="1"/>
    <cellStyle name="Normal_EBK_PROJECT_2001-last" xfId="3"/>
    <cellStyle name="Normal_MAK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Dimitrova\Desktop\B3%20+%20Balance%202014\31.12.2014\mf\B3_2014_4_23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ET"/>
      <sheetName val="OTCHET"/>
      <sheetName val="INF"/>
      <sheetName val="list"/>
    </sheetNames>
    <definedNames>
      <definedName name="PrintPub"/>
    </definedNames>
    <sheetDataSet>
      <sheetData sheetId="0">
        <row r="1">
          <cell r="E1" t="str">
            <v>e</v>
          </cell>
          <cell r="F1" t="str">
            <v>f</v>
          </cell>
        </row>
        <row r="5">
          <cell r="E5" t="str">
            <v xml:space="preserve"> </v>
          </cell>
          <cell r="F5" t="str">
            <v xml:space="preserve"> </v>
          </cell>
        </row>
        <row r="6">
          <cell r="F6" t="str">
            <v xml:space="preserve"> </v>
          </cell>
        </row>
        <row r="8">
          <cell r="E8" t="str">
            <v xml:space="preserve">за периода от </v>
          </cell>
          <cell r="F8" t="str">
            <v>до</v>
          </cell>
        </row>
        <row r="9">
          <cell r="B9" t="str">
            <v>Министерство на транспорта, информационните технологии и съобщенията</v>
          </cell>
          <cell r="E9">
            <v>41640</v>
          </cell>
          <cell r="F9">
            <v>42004</v>
          </cell>
        </row>
        <row r="10">
          <cell r="B10" t="str">
            <v>(наименование на разпоредителя с бюджет)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:</v>
          </cell>
          <cell r="F12" t="str">
            <v>2300</v>
          </cell>
        </row>
        <row r="13">
          <cell r="B13" t="str">
            <v>(наименование на първостепенния разпоредител с бюджет)</v>
          </cell>
          <cell r="E13" t="str">
            <v>(по ЕБК)</v>
          </cell>
          <cell r="F13" t="str">
            <v xml:space="preserve"> </v>
          </cell>
        </row>
        <row r="17">
          <cell r="E17">
            <v>0</v>
          </cell>
        </row>
        <row r="18">
          <cell r="F18" t="str">
            <v>(в лева)</v>
          </cell>
        </row>
        <row r="19">
          <cell r="E19" t="str">
            <v>Уточнен план</v>
          </cell>
          <cell r="F19" t="str">
            <v>Отчет</v>
          </cell>
        </row>
        <row r="20">
          <cell r="E20">
            <v>2014</v>
          </cell>
          <cell r="F20">
            <v>2014</v>
          </cell>
        </row>
        <row r="21">
          <cell r="E21" t="str">
            <v>(1)</v>
          </cell>
          <cell r="F21" t="str">
            <v>(2)</v>
          </cell>
        </row>
        <row r="22">
          <cell r="E22">
            <v>0</v>
          </cell>
          <cell r="F22">
            <v>0</v>
          </cell>
        </row>
        <row r="28">
          <cell r="E28">
            <v>0</v>
          </cell>
          <cell r="F28">
            <v>0</v>
          </cell>
        </row>
        <row r="33">
          <cell r="E33">
            <v>0</v>
          </cell>
          <cell r="F33">
            <v>0</v>
          </cell>
        </row>
        <row r="39">
          <cell r="E39">
            <v>0</v>
          </cell>
          <cell r="F39">
            <v>0</v>
          </cell>
        </row>
        <row r="44">
          <cell r="E44">
            <v>0</v>
          </cell>
          <cell r="F44">
            <v>0</v>
          </cell>
        </row>
        <row r="49">
          <cell r="E49">
            <v>0</v>
          </cell>
          <cell r="F49">
            <v>0</v>
          </cell>
        </row>
        <row r="55">
          <cell r="E55">
            <v>0</v>
          </cell>
          <cell r="F55">
            <v>0</v>
          </cell>
        </row>
        <row r="58">
          <cell r="E58">
            <v>0</v>
          </cell>
          <cell r="F58">
            <v>0</v>
          </cell>
        </row>
        <row r="62">
          <cell r="E62">
            <v>0</v>
          </cell>
          <cell r="F62">
            <v>0</v>
          </cell>
        </row>
        <row r="72">
          <cell r="E72">
            <v>6404838</v>
          </cell>
          <cell r="F72">
            <v>5789466</v>
          </cell>
        </row>
        <row r="75">
          <cell r="E75">
            <v>781607</v>
          </cell>
          <cell r="F75">
            <v>738812</v>
          </cell>
        </row>
        <row r="76">
          <cell r="E76">
            <v>818393</v>
          </cell>
          <cell r="F76">
            <v>270159</v>
          </cell>
        </row>
        <row r="79">
          <cell r="F79">
            <v>7381</v>
          </cell>
        </row>
        <row r="81">
          <cell r="E81">
            <v>4804838</v>
          </cell>
          <cell r="F81">
            <v>4773114</v>
          </cell>
        </row>
        <row r="87">
          <cell r="E87">
            <v>25078000</v>
          </cell>
          <cell r="F87">
            <v>19937895</v>
          </cell>
        </row>
        <row r="88">
          <cell r="E88">
            <v>25078000</v>
          </cell>
          <cell r="F88">
            <v>19937895</v>
          </cell>
        </row>
        <row r="91">
          <cell r="E91">
            <v>0</v>
          </cell>
          <cell r="F91">
            <v>0</v>
          </cell>
        </row>
        <row r="105">
          <cell r="E105">
            <v>7800000</v>
          </cell>
          <cell r="F105">
            <v>4723529</v>
          </cell>
        </row>
        <row r="107">
          <cell r="E107">
            <v>7800000</v>
          </cell>
          <cell r="F107">
            <v>4723529</v>
          </cell>
        </row>
        <row r="109">
          <cell r="E109">
            <v>212576</v>
          </cell>
          <cell r="F109">
            <v>-1207778</v>
          </cell>
        </row>
        <row r="110">
          <cell r="F110">
            <v>111050</v>
          </cell>
        </row>
        <row r="111">
          <cell r="F111">
            <v>40358</v>
          </cell>
        </row>
        <row r="113">
          <cell r="F113">
            <v>-1409254</v>
          </cell>
        </row>
        <row r="114">
          <cell r="E114">
            <v>212576</v>
          </cell>
          <cell r="F114">
            <v>50068</v>
          </cell>
        </row>
        <row r="115">
          <cell r="E115">
            <v>0</v>
          </cell>
          <cell r="F115">
            <v>-6113302</v>
          </cell>
        </row>
        <row r="116">
          <cell r="F116">
            <v>-6091970</v>
          </cell>
        </row>
        <row r="117">
          <cell r="F117">
            <v>-21332</v>
          </cell>
        </row>
        <row r="119">
          <cell r="E119">
            <v>0</v>
          </cell>
          <cell r="F119">
            <v>0</v>
          </cell>
        </row>
        <row r="131">
          <cell r="E131">
            <v>18000000</v>
          </cell>
          <cell r="F131">
            <v>33110307</v>
          </cell>
        </row>
        <row r="133">
          <cell r="E133">
            <v>6885</v>
          </cell>
          <cell r="F133">
            <v>6885</v>
          </cell>
        </row>
        <row r="134">
          <cell r="E134">
            <v>6885</v>
          </cell>
          <cell r="F134">
            <v>6885</v>
          </cell>
        </row>
        <row r="136">
          <cell r="E136">
            <v>40560</v>
          </cell>
          <cell r="F136">
            <v>38817</v>
          </cell>
        </row>
        <row r="137">
          <cell r="E137">
            <v>40560</v>
          </cell>
          <cell r="F137">
            <v>40560</v>
          </cell>
        </row>
        <row r="138">
          <cell r="F138">
            <v>-1743</v>
          </cell>
        </row>
        <row r="145">
          <cell r="E145">
            <v>0</v>
          </cell>
          <cell r="F145">
            <v>0</v>
          </cell>
        </row>
        <row r="154">
          <cell r="E154">
            <v>0</v>
          </cell>
          <cell r="F154">
            <v>0</v>
          </cell>
        </row>
        <row r="163">
          <cell r="E163">
            <v>57542859</v>
          </cell>
          <cell r="F163">
            <v>56285819</v>
          </cell>
        </row>
        <row r="169">
          <cell r="E169" t="str">
            <v xml:space="preserve">за периода от </v>
          </cell>
          <cell r="F169" t="str">
            <v>до</v>
          </cell>
        </row>
        <row r="170">
          <cell r="E170">
            <v>41640</v>
          </cell>
          <cell r="F170">
            <v>42004</v>
          </cell>
        </row>
        <row r="171">
          <cell r="F171">
            <v>0</v>
          </cell>
        </row>
        <row r="173">
          <cell r="E173" t="str">
            <v>код :</v>
          </cell>
          <cell r="F173" t="str">
            <v>2300</v>
          </cell>
        </row>
        <row r="174">
          <cell r="E174" t="str">
            <v>(по ЕБК)</v>
          </cell>
        </row>
        <row r="175">
          <cell r="E175">
            <v>0</v>
          </cell>
        </row>
        <row r="176">
          <cell r="F176" t="str">
            <v>(в лева)</v>
          </cell>
        </row>
        <row r="177">
          <cell r="E177" t="str">
            <v>Уточнен план</v>
          </cell>
          <cell r="F177" t="str">
            <v>Отчет</v>
          </cell>
        </row>
        <row r="178">
          <cell r="E178">
            <v>2014</v>
          </cell>
          <cell r="F178">
            <v>2014</v>
          </cell>
        </row>
        <row r="179">
          <cell r="E179" t="str">
            <v>(1)</v>
          </cell>
          <cell r="F179" t="str">
            <v>(2)</v>
          </cell>
        </row>
        <row r="181">
          <cell r="E181">
            <v>26837956</v>
          </cell>
          <cell r="F181">
            <v>26809912</v>
          </cell>
        </row>
        <row r="182">
          <cell r="E182">
            <v>0</v>
          </cell>
          <cell r="F182">
            <v>13892505</v>
          </cell>
        </row>
        <row r="183">
          <cell r="E183">
            <v>0</v>
          </cell>
          <cell r="F183">
            <v>12917407</v>
          </cell>
        </row>
        <row r="184">
          <cell r="E184">
            <v>2937995</v>
          </cell>
          <cell r="F184">
            <v>2923613</v>
          </cell>
        </row>
        <row r="185">
          <cell r="E185">
            <v>0</v>
          </cell>
          <cell r="F185">
            <v>1043112</v>
          </cell>
        </row>
        <row r="186">
          <cell r="E186">
            <v>0</v>
          </cell>
          <cell r="F186">
            <v>230556</v>
          </cell>
        </row>
        <row r="187">
          <cell r="E187">
            <v>0</v>
          </cell>
          <cell r="F187">
            <v>520769</v>
          </cell>
        </row>
        <row r="188">
          <cell r="E188">
            <v>0</v>
          </cell>
          <cell r="F188">
            <v>949939</v>
          </cell>
        </row>
        <row r="189">
          <cell r="E189">
            <v>0</v>
          </cell>
          <cell r="F189">
            <v>179237</v>
          </cell>
        </row>
        <row r="190">
          <cell r="E190">
            <v>6814600</v>
          </cell>
          <cell r="F190">
            <v>6794182</v>
          </cell>
        </row>
        <row r="191">
          <cell r="E191">
            <v>0</v>
          </cell>
          <cell r="F191">
            <v>4283151</v>
          </cell>
        </row>
        <row r="192">
          <cell r="E192">
            <v>0</v>
          </cell>
          <cell r="F192">
            <v>0</v>
          </cell>
        </row>
        <row r="193">
          <cell r="E193">
            <v>0</v>
          </cell>
          <cell r="F193">
            <v>1770281</v>
          </cell>
        </row>
        <row r="194">
          <cell r="E194">
            <v>0</v>
          </cell>
          <cell r="F194">
            <v>740750</v>
          </cell>
        </row>
        <row r="195">
          <cell r="E195">
            <v>0</v>
          </cell>
          <cell r="F195">
            <v>0</v>
          </cell>
        </row>
        <row r="196">
          <cell r="E196">
            <v>0</v>
          </cell>
          <cell r="F196">
            <v>0</v>
          </cell>
        </row>
        <row r="197">
          <cell r="E197">
            <v>24237428</v>
          </cell>
          <cell r="F197">
            <v>23719287</v>
          </cell>
        </row>
        <row r="198">
          <cell r="E198">
            <v>0</v>
          </cell>
          <cell r="F198">
            <v>475673</v>
          </cell>
        </row>
        <row r="199">
          <cell r="E199">
            <v>0</v>
          </cell>
          <cell r="F199">
            <v>863418</v>
          </cell>
        </row>
        <row r="200">
          <cell r="E200">
            <v>0</v>
          </cell>
          <cell r="F200">
            <v>246041</v>
          </cell>
        </row>
        <row r="201">
          <cell r="E201">
            <v>0</v>
          </cell>
          <cell r="F201">
            <v>84223</v>
          </cell>
        </row>
        <row r="202">
          <cell r="E202">
            <v>0</v>
          </cell>
          <cell r="F202">
            <v>2653358</v>
          </cell>
        </row>
        <row r="203">
          <cell r="E203">
            <v>0</v>
          </cell>
          <cell r="F203">
            <v>4346980</v>
          </cell>
        </row>
        <row r="204">
          <cell r="E204">
            <v>0</v>
          </cell>
          <cell r="F204">
            <v>11112025</v>
          </cell>
        </row>
        <row r="205">
          <cell r="E205">
            <v>0</v>
          </cell>
          <cell r="F205">
            <v>1275752</v>
          </cell>
        </row>
        <row r="206">
          <cell r="E206">
            <v>0</v>
          </cell>
          <cell r="F206">
            <v>314055</v>
          </cell>
        </row>
        <row r="207">
          <cell r="E207">
            <v>0</v>
          </cell>
          <cell r="F207">
            <v>699761</v>
          </cell>
        </row>
        <row r="208">
          <cell r="E208">
            <v>0</v>
          </cell>
          <cell r="F208">
            <v>242207</v>
          </cell>
        </row>
        <row r="209">
          <cell r="E209">
            <v>0</v>
          </cell>
          <cell r="F209">
            <v>944183</v>
          </cell>
        </row>
        <row r="210">
          <cell r="E210">
            <v>0</v>
          </cell>
          <cell r="F210">
            <v>0</v>
          </cell>
        </row>
        <row r="211">
          <cell r="E211">
            <v>0</v>
          </cell>
          <cell r="F211">
            <v>5321</v>
          </cell>
        </row>
        <row r="212">
          <cell r="E212">
            <v>0</v>
          </cell>
          <cell r="F212">
            <v>5721</v>
          </cell>
        </row>
        <row r="213">
          <cell r="E213">
            <v>0</v>
          </cell>
          <cell r="F213">
            <v>242950</v>
          </cell>
        </row>
        <row r="214">
          <cell r="E214">
            <v>0</v>
          </cell>
          <cell r="F214">
            <v>207619</v>
          </cell>
        </row>
        <row r="215">
          <cell r="E215">
            <v>498907</v>
          </cell>
          <cell r="F215">
            <v>46392</v>
          </cell>
        </row>
        <row r="216">
          <cell r="E216">
            <v>0</v>
          </cell>
          <cell r="F216">
            <v>-333555</v>
          </cell>
        </row>
        <row r="217">
          <cell r="E217">
            <v>0</v>
          </cell>
          <cell r="F217">
            <v>379947</v>
          </cell>
        </row>
        <row r="218">
          <cell r="E218">
            <v>0</v>
          </cell>
          <cell r="F218">
            <v>0</v>
          </cell>
        </row>
        <row r="219">
          <cell r="E219">
            <v>0</v>
          </cell>
          <cell r="F219">
            <v>0</v>
          </cell>
        </row>
        <row r="220">
          <cell r="E220">
            <v>0</v>
          </cell>
          <cell r="F220">
            <v>0</v>
          </cell>
        </row>
        <row r="221">
          <cell r="E221">
            <v>0</v>
          </cell>
          <cell r="F221">
            <v>0</v>
          </cell>
        </row>
        <row r="222">
          <cell r="E222">
            <v>0</v>
          </cell>
          <cell r="F222">
            <v>0</v>
          </cell>
        </row>
        <row r="223">
          <cell r="E223">
            <v>0</v>
          </cell>
          <cell r="F223">
            <v>0</v>
          </cell>
        </row>
        <row r="224">
          <cell r="E224">
            <v>0</v>
          </cell>
          <cell r="F224">
            <v>0</v>
          </cell>
        </row>
        <row r="225">
          <cell r="E225">
            <v>0</v>
          </cell>
          <cell r="F225">
            <v>0</v>
          </cell>
        </row>
        <row r="226">
          <cell r="E226">
            <v>0</v>
          </cell>
          <cell r="F226">
            <v>0</v>
          </cell>
        </row>
        <row r="227">
          <cell r="E227">
            <v>0</v>
          </cell>
          <cell r="F227">
            <v>0</v>
          </cell>
        </row>
        <row r="228">
          <cell r="E228">
            <v>0</v>
          </cell>
          <cell r="F228">
            <v>0</v>
          </cell>
        </row>
        <row r="229">
          <cell r="E229">
            <v>0</v>
          </cell>
          <cell r="F229">
            <v>0</v>
          </cell>
        </row>
        <row r="230">
          <cell r="E230">
            <v>19085079</v>
          </cell>
          <cell r="F230">
            <v>19085079</v>
          </cell>
        </row>
        <row r="231">
          <cell r="E231">
            <v>0</v>
          </cell>
          <cell r="F231">
            <v>0</v>
          </cell>
        </row>
        <row r="232">
          <cell r="E232">
            <v>122294</v>
          </cell>
          <cell r="F232">
            <v>122294</v>
          </cell>
        </row>
        <row r="233">
          <cell r="E233">
            <v>0</v>
          </cell>
          <cell r="F233">
            <v>0</v>
          </cell>
        </row>
        <row r="234">
          <cell r="E234">
            <v>0</v>
          </cell>
          <cell r="F234">
            <v>0</v>
          </cell>
        </row>
        <row r="235">
          <cell r="E235">
            <v>0</v>
          </cell>
          <cell r="F235">
            <v>0</v>
          </cell>
        </row>
        <row r="236">
          <cell r="E236">
            <v>0</v>
          </cell>
          <cell r="F236">
            <v>0</v>
          </cell>
        </row>
        <row r="237">
          <cell r="E237">
            <v>0</v>
          </cell>
          <cell r="F237">
            <v>122294</v>
          </cell>
        </row>
        <row r="238">
          <cell r="E238">
            <v>0</v>
          </cell>
          <cell r="F238">
            <v>0</v>
          </cell>
        </row>
        <row r="239">
          <cell r="E239">
            <v>0</v>
          </cell>
          <cell r="F239">
            <v>0</v>
          </cell>
        </row>
        <row r="240">
          <cell r="E240">
            <v>0</v>
          </cell>
          <cell r="F240">
            <v>0</v>
          </cell>
        </row>
        <row r="241">
          <cell r="E241">
            <v>0</v>
          </cell>
          <cell r="F241">
            <v>0</v>
          </cell>
        </row>
        <row r="242">
          <cell r="E242">
            <v>0</v>
          </cell>
          <cell r="F242">
            <v>0</v>
          </cell>
        </row>
        <row r="243">
          <cell r="E243">
            <v>0</v>
          </cell>
          <cell r="F243">
            <v>0</v>
          </cell>
        </row>
        <row r="244">
          <cell r="E244">
            <v>0</v>
          </cell>
          <cell r="F244">
            <v>0</v>
          </cell>
        </row>
        <row r="245">
          <cell r="E245">
            <v>0</v>
          </cell>
          <cell r="F245">
            <v>0</v>
          </cell>
        </row>
        <row r="246">
          <cell r="E246">
            <v>0</v>
          </cell>
          <cell r="F246">
            <v>0</v>
          </cell>
        </row>
        <row r="247">
          <cell r="E247">
            <v>0</v>
          </cell>
          <cell r="F247">
            <v>0</v>
          </cell>
        </row>
        <row r="248">
          <cell r="E248">
            <v>0</v>
          </cell>
          <cell r="F248">
            <v>0</v>
          </cell>
        </row>
        <row r="249">
          <cell r="E249">
            <v>0</v>
          </cell>
          <cell r="F249">
            <v>0</v>
          </cell>
        </row>
        <row r="250">
          <cell r="E250">
            <v>0</v>
          </cell>
          <cell r="F250">
            <v>0</v>
          </cell>
        </row>
        <row r="251">
          <cell r="E251">
            <v>0</v>
          </cell>
          <cell r="F251">
            <v>0</v>
          </cell>
        </row>
        <row r="252">
          <cell r="E252">
            <v>0</v>
          </cell>
          <cell r="F252">
            <v>0</v>
          </cell>
        </row>
        <row r="253">
          <cell r="E253">
            <v>0</v>
          </cell>
          <cell r="F253">
            <v>0</v>
          </cell>
        </row>
        <row r="254">
          <cell r="E254">
            <v>0</v>
          </cell>
          <cell r="F254">
            <v>0</v>
          </cell>
        </row>
        <row r="255">
          <cell r="E255">
            <v>0</v>
          </cell>
          <cell r="F255">
            <v>0</v>
          </cell>
        </row>
        <row r="256">
          <cell r="E256">
            <v>184033356</v>
          </cell>
          <cell r="F256">
            <v>183957821</v>
          </cell>
        </row>
        <row r="257">
          <cell r="E257">
            <v>0</v>
          </cell>
          <cell r="F257">
            <v>183957856</v>
          </cell>
        </row>
        <row r="258">
          <cell r="E258">
            <v>0</v>
          </cell>
          <cell r="F258">
            <v>0</v>
          </cell>
        </row>
        <row r="259">
          <cell r="E259">
            <v>0</v>
          </cell>
          <cell r="F259">
            <v>-35</v>
          </cell>
        </row>
        <row r="260">
          <cell r="E260">
            <v>0</v>
          </cell>
          <cell r="F260">
            <v>0</v>
          </cell>
        </row>
        <row r="261">
          <cell r="E261">
            <v>0</v>
          </cell>
          <cell r="F261">
            <v>0</v>
          </cell>
        </row>
        <row r="262">
          <cell r="E262">
            <v>1270256</v>
          </cell>
          <cell r="F262">
            <v>1133042</v>
          </cell>
        </row>
        <row r="263">
          <cell r="E263">
            <v>0</v>
          </cell>
          <cell r="F263">
            <v>0</v>
          </cell>
        </row>
        <row r="264">
          <cell r="E264">
            <v>0</v>
          </cell>
          <cell r="F264">
            <v>0</v>
          </cell>
        </row>
        <row r="265">
          <cell r="E265">
            <v>0</v>
          </cell>
          <cell r="F265">
            <v>0</v>
          </cell>
        </row>
        <row r="266">
          <cell r="E266">
            <v>1605419</v>
          </cell>
          <cell r="F266">
            <v>1604930</v>
          </cell>
        </row>
        <row r="267">
          <cell r="E267">
            <v>3033817</v>
          </cell>
          <cell r="F267">
            <v>3026904</v>
          </cell>
        </row>
        <row r="268">
          <cell r="E268">
            <v>0</v>
          </cell>
          <cell r="F268">
            <v>1751883</v>
          </cell>
        </row>
        <row r="269">
          <cell r="E269">
            <v>0</v>
          </cell>
          <cell r="F269">
            <v>0</v>
          </cell>
        </row>
        <row r="270">
          <cell r="E270">
            <v>0</v>
          </cell>
          <cell r="F270">
            <v>1192663</v>
          </cell>
        </row>
        <row r="271">
          <cell r="E271">
            <v>0</v>
          </cell>
          <cell r="F271">
            <v>208904</v>
          </cell>
        </row>
        <row r="272">
          <cell r="E272">
            <v>0</v>
          </cell>
          <cell r="F272">
            <v>86227</v>
          </cell>
        </row>
        <row r="273">
          <cell r="E273">
            <v>0</v>
          </cell>
          <cell r="F273">
            <v>-212773</v>
          </cell>
        </row>
        <row r="274">
          <cell r="E274">
            <v>0</v>
          </cell>
          <cell r="F274">
            <v>0</v>
          </cell>
        </row>
        <row r="275">
          <cell r="E275">
            <v>615491</v>
          </cell>
          <cell r="F275">
            <v>614810</v>
          </cell>
        </row>
        <row r="276">
          <cell r="E276">
            <v>0</v>
          </cell>
          <cell r="F276">
            <v>567506</v>
          </cell>
        </row>
        <row r="277">
          <cell r="E277">
            <v>0</v>
          </cell>
          <cell r="F277">
            <v>47304</v>
          </cell>
        </row>
        <row r="278">
          <cell r="E278">
            <v>0</v>
          </cell>
          <cell r="F278">
            <v>0</v>
          </cell>
        </row>
        <row r="279">
          <cell r="E279">
            <v>21830000</v>
          </cell>
          <cell r="F279">
            <v>21828257</v>
          </cell>
        </row>
        <row r="280">
          <cell r="E280">
            <v>0</v>
          </cell>
          <cell r="F280">
            <v>21828257</v>
          </cell>
        </row>
        <row r="281">
          <cell r="E281">
            <v>0</v>
          </cell>
          <cell r="F281">
            <v>0</v>
          </cell>
        </row>
        <row r="282">
          <cell r="E282">
            <v>0</v>
          </cell>
          <cell r="F282">
            <v>0</v>
          </cell>
        </row>
        <row r="283">
          <cell r="E283">
            <v>0</v>
          </cell>
          <cell r="F283">
            <v>0</v>
          </cell>
        </row>
        <row r="284">
          <cell r="E284">
            <v>0</v>
          </cell>
          <cell r="F284">
            <v>0</v>
          </cell>
        </row>
        <row r="285">
          <cell r="E285">
            <v>0</v>
          </cell>
          <cell r="F285">
            <v>0</v>
          </cell>
        </row>
        <row r="286">
          <cell r="E286">
            <v>0</v>
          </cell>
          <cell r="F286">
            <v>0</v>
          </cell>
        </row>
        <row r="287">
          <cell r="E287">
            <v>0</v>
          </cell>
          <cell r="F287">
            <v>0</v>
          </cell>
        </row>
        <row r="288">
          <cell r="E288">
            <v>0</v>
          </cell>
          <cell r="F288">
            <v>0</v>
          </cell>
        </row>
        <row r="292">
          <cell r="E292">
            <v>292922598</v>
          </cell>
          <cell r="F292">
            <v>291666523</v>
          </cell>
        </row>
        <row r="298">
          <cell r="E298" t="str">
            <v xml:space="preserve">за периода от </v>
          </cell>
          <cell r="F298" t="str">
            <v>до</v>
          </cell>
        </row>
        <row r="299">
          <cell r="E299">
            <v>41640</v>
          </cell>
          <cell r="F299">
            <v>42004</v>
          </cell>
        </row>
        <row r="300">
          <cell r="F300">
            <v>0</v>
          </cell>
        </row>
        <row r="302">
          <cell r="E302" t="str">
            <v>код :</v>
          </cell>
          <cell r="F302" t="str">
            <v>2300</v>
          </cell>
        </row>
        <row r="303">
          <cell r="E303" t="str">
            <v>(по ЕБК)</v>
          </cell>
        </row>
        <row r="304">
          <cell r="E304">
            <v>0</v>
          </cell>
        </row>
        <row r="307">
          <cell r="E307" t="str">
            <v xml:space="preserve">    П л а н</v>
          </cell>
          <cell r="F307" t="str">
            <v xml:space="preserve">    О т ч е т </v>
          </cell>
        </row>
        <row r="308">
          <cell r="E308">
            <v>2613</v>
          </cell>
          <cell r="F308">
            <v>2438</v>
          </cell>
        </row>
        <row r="309">
          <cell r="E309">
            <v>1360</v>
          </cell>
          <cell r="F309">
            <v>1277</v>
          </cell>
        </row>
        <row r="310">
          <cell r="E310">
            <v>1253</v>
          </cell>
          <cell r="F310">
            <v>1161</v>
          </cell>
        </row>
        <row r="311">
          <cell r="E311">
            <v>2599</v>
          </cell>
          <cell r="F311">
            <v>2430</v>
          </cell>
        </row>
        <row r="312">
          <cell r="E312">
            <v>1346</v>
          </cell>
          <cell r="F312">
            <v>1324</v>
          </cell>
        </row>
        <row r="313">
          <cell r="E313">
            <v>1253</v>
          </cell>
          <cell r="F313">
            <v>1106</v>
          </cell>
        </row>
        <row r="314">
          <cell r="E314">
            <v>10326.262408618699</v>
          </cell>
          <cell r="F314">
            <v>11032.88559670782</v>
          </cell>
        </row>
        <row r="315">
          <cell r="E315">
            <v>0</v>
          </cell>
          <cell r="F315">
            <v>10492.828549848942</v>
          </cell>
        </row>
        <row r="316">
          <cell r="E316">
            <v>0</v>
          </cell>
          <cell r="F316">
            <v>11679.391500904159</v>
          </cell>
        </row>
        <row r="317">
          <cell r="E317">
            <v>0</v>
          </cell>
          <cell r="F317">
            <v>461</v>
          </cell>
        </row>
        <row r="318">
          <cell r="E318">
            <v>0</v>
          </cell>
          <cell r="F318">
            <v>349</v>
          </cell>
        </row>
        <row r="319">
          <cell r="E319">
            <v>0</v>
          </cell>
          <cell r="F319">
            <v>16</v>
          </cell>
        </row>
        <row r="320">
          <cell r="E320">
            <v>0</v>
          </cell>
          <cell r="F320">
            <v>0</v>
          </cell>
        </row>
        <row r="322">
          <cell r="E322">
            <v>0</v>
          </cell>
          <cell r="F322">
            <v>0</v>
          </cell>
        </row>
        <row r="323">
          <cell r="E323">
            <v>0</v>
          </cell>
          <cell r="F323">
            <v>0</v>
          </cell>
        </row>
        <row r="324">
          <cell r="E324">
            <v>0</v>
          </cell>
          <cell r="F324">
            <v>0</v>
          </cell>
        </row>
        <row r="325">
          <cell r="E325">
            <v>0</v>
          </cell>
          <cell r="F325">
            <v>0</v>
          </cell>
        </row>
        <row r="326">
          <cell r="E326">
            <v>0</v>
          </cell>
          <cell r="F326">
            <v>0</v>
          </cell>
        </row>
        <row r="327">
          <cell r="E327">
            <v>0</v>
          </cell>
          <cell r="F327">
            <v>0</v>
          </cell>
        </row>
        <row r="328">
          <cell r="E328">
            <v>0</v>
          </cell>
          <cell r="F328">
            <v>0</v>
          </cell>
        </row>
        <row r="329">
          <cell r="E329">
            <v>0</v>
          </cell>
          <cell r="F329">
            <v>0</v>
          </cell>
        </row>
        <row r="336">
          <cell r="E336" t="str">
            <v xml:space="preserve">за периода от </v>
          </cell>
          <cell r="F336" t="str">
            <v>до</v>
          </cell>
        </row>
        <row r="337">
          <cell r="E337">
            <v>41640</v>
          </cell>
          <cell r="F337">
            <v>42004</v>
          </cell>
        </row>
        <row r="338">
          <cell r="F338">
            <v>0</v>
          </cell>
        </row>
        <row r="340">
          <cell r="E340" t="str">
            <v>код :</v>
          </cell>
          <cell r="F340" t="str">
            <v>2300</v>
          </cell>
        </row>
        <row r="341">
          <cell r="E341" t="str">
            <v>(по ЕБК)</v>
          </cell>
        </row>
        <row r="342">
          <cell r="E342">
            <v>0</v>
          </cell>
        </row>
        <row r="343">
          <cell r="F343" t="str">
            <v>(в лева)</v>
          </cell>
        </row>
        <row r="344">
          <cell r="E344" t="str">
            <v>Уточнен план</v>
          </cell>
          <cell r="F344" t="str">
            <v>Отчет</v>
          </cell>
        </row>
        <row r="345">
          <cell r="E345">
            <v>2014</v>
          </cell>
          <cell r="F345">
            <v>2014</v>
          </cell>
        </row>
        <row r="346">
          <cell r="E346" t="str">
            <v>(1)</v>
          </cell>
          <cell r="F346" t="str">
            <v>(2)</v>
          </cell>
        </row>
        <row r="348">
          <cell r="E348">
            <v>0</v>
          </cell>
          <cell r="F348">
            <v>0</v>
          </cell>
        </row>
        <row r="362">
          <cell r="E362">
            <v>267691324</v>
          </cell>
          <cell r="F362">
            <v>233734654</v>
          </cell>
        </row>
        <row r="363">
          <cell r="E363">
            <v>267691324</v>
          </cell>
          <cell r="F363">
            <v>233734654</v>
          </cell>
        </row>
        <row r="370">
          <cell r="E370">
            <v>0</v>
          </cell>
          <cell r="F370">
            <v>0</v>
          </cell>
        </row>
        <row r="375">
          <cell r="E375">
            <v>0</v>
          </cell>
          <cell r="F375">
            <v>0</v>
          </cell>
        </row>
        <row r="378">
          <cell r="E378">
            <v>15345326</v>
          </cell>
          <cell r="F378">
            <v>33847486</v>
          </cell>
        </row>
        <row r="379">
          <cell r="E379">
            <v>15087460</v>
          </cell>
          <cell r="F379">
            <v>33589620</v>
          </cell>
        </row>
        <row r="381">
          <cell r="E381">
            <v>257866</v>
          </cell>
          <cell r="F381">
            <v>257866</v>
          </cell>
        </row>
        <row r="383">
          <cell r="E383">
            <v>-366347</v>
          </cell>
          <cell r="F383">
            <v>91583</v>
          </cell>
        </row>
        <row r="384">
          <cell r="E384">
            <v>91583</v>
          </cell>
          <cell r="F384">
            <v>91583</v>
          </cell>
        </row>
        <row r="385">
          <cell r="E385">
            <v>-457930</v>
          </cell>
        </row>
        <row r="386">
          <cell r="E386">
            <v>0</v>
          </cell>
          <cell r="F386">
            <v>0</v>
          </cell>
        </row>
        <row r="389">
          <cell r="E389">
            <v>0</v>
          </cell>
          <cell r="F389">
            <v>0</v>
          </cell>
        </row>
        <row r="393">
          <cell r="E393">
            <v>0</v>
          </cell>
          <cell r="F393">
            <v>0</v>
          </cell>
        </row>
        <row r="394">
          <cell r="F394">
            <v>-313709043</v>
          </cell>
        </row>
        <row r="395">
          <cell r="F395">
            <v>313709043</v>
          </cell>
        </row>
        <row r="396">
          <cell r="E396">
            <v>0</v>
          </cell>
          <cell r="F396">
            <v>0</v>
          </cell>
        </row>
        <row r="399">
          <cell r="E399">
            <v>0</v>
          </cell>
          <cell r="F399">
            <v>0</v>
          </cell>
        </row>
        <row r="400">
          <cell r="F400">
            <v>2595693</v>
          </cell>
        </row>
        <row r="401">
          <cell r="F401">
            <v>5539627</v>
          </cell>
        </row>
        <row r="402">
          <cell r="F402">
            <v>2242713</v>
          </cell>
        </row>
        <row r="403">
          <cell r="F403">
            <v>916345</v>
          </cell>
        </row>
        <row r="404">
          <cell r="F404">
            <v>491938</v>
          </cell>
        </row>
        <row r="405">
          <cell r="F405">
            <v>-11786316</v>
          </cell>
        </row>
        <row r="406">
          <cell r="E406">
            <v>282670303</v>
          </cell>
          <cell r="F406">
            <v>267673723</v>
          </cell>
        </row>
        <row r="413">
          <cell r="E413">
            <v>0</v>
          </cell>
          <cell r="F413">
            <v>0</v>
          </cell>
        </row>
        <row r="416">
          <cell r="E416">
            <v>0</v>
          </cell>
          <cell r="F416">
            <v>0</v>
          </cell>
        </row>
        <row r="421">
          <cell r="E421" t="str">
            <v xml:space="preserve">за периода от </v>
          </cell>
          <cell r="F421" t="str">
            <v>до</v>
          </cell>
        </row>
        <row r="422">
          <cell r="E422">
            <v>41640</v>
          </cell>
          <cell r="F422">
            <v>42004</v>
          </cell>
        </row>
        <row r="423">
          <cell r="F423">
            <v>0</v>
          </cell>
        </row>
        <row r="425">
          <cell r="E425" t="str">
            <v>код :</v>
          </cell>
          <cell r="F425" t="str">
            <v>2300</v>
          </cell>
        </row>
        <row r="426">
          <cell r="E426" t="str">
            <v>(по ЕБК)</v>
          </cell>
        </row>
        <row r="427">
          <cell r="E427">
            <v>0</v>
          </cell>
        </row>
        <row r="428">
          <cell r="F428" t="str">
            <v>(в лева)</v>
          </cell>
        </row>
        <row r="429">
          <cell r="E429" t="str">
            <v>Уточнен план</v>
          </cell>
          <cell r="F429" t="str">
            <v>Отчет</v>
          </cell>
        </row>
        <row r="430">
          <cell r="E430">
            <v>2014</v>
          </cell>
          <cell r="F430">
            <v>2014</v>
          </cell>
        </row>
        <row r="431">
          <cell r="E431" t="str">
            <v>(1)</v>
          </cell>
          <cell r="F431" t="str">
            <v>(2)</v>
          </cell>
        </row>
        <row r="432">
          <cell r="E432">
            <v>47290564</v>
          </cell>
          <cell r="F432">
            <v>32293019</v>
          </cell>
        </row>
        <row r="437">
          <cell r="E437" t="str">
            <v xml:space="preserve">за периода от </v>
          </cell>
          <cell r="F437" t="str">
            <v>до</v>
          </cell>
        </row>
        <row r="438">
          <cell r="E438">
            <v>41640</v>
          </cell>
          <cell r="F438">
            <v>42004</v>
          </cell>
        </row>
        <row r="439">
          <cell r="F439">
            <v>0</v>
          </cell>
        </row>
        <row r="441">
          <cell r="E441" t="str">
            <v>код :</v>
          </cell>
          <cell r="F441" t="str">
            <v>2300</v>
          </cell>
        </row>
        <row r="442">
          <cell r="E442" t="str">
            <v>(по ЕБК)</v>
          </cell>
        </row>
        <row r="443">
          <cell r="E443">
            <v>0</v>
          </cell>
        </row>
        <row r="444">
          <cell r="F444" t="str">
            <v>(в лева)</v>
          </cell>
        </row>
        <row r="445">
          <cell r="E445" t="str">
            <v>Уточнен план</v>
          </cell>
          <cell r="F445" t="str">
            <v>Отчет</v>
          </cell>
        </row>
        <row r="446">
          <cell r="E446">
            <v>2014</v>
          </cell>
          <cell r="F446">
            <v>2014</v>
          </cell>
        </row>
        <row r="447">
          <cell r="E447" t="str">
            <v>(1)</v>
          </cell>
          <cell r="F447" t="str">
            <v>(2)</v>
          </cell>
        </row>
        <row r="448">
          <cell r="E448">
            <v>0</v>
          </cell>
          <cell r="F448">
            <v>0</v>
          </cell>
        </row>
        <row r="452">
          <cell r="E452">
            <v>0</v>
          </cell>
          <cell r="F452">
            <v>0</v>
          </cell>
        </row>
        <row r="455">
          <cell r="E455">
            <v>0</v>
          </cell>
          <cell r="F455">
            <v>0</v>
          </cell>
        </row>
        <row r="458">
          <cell r="E458">
            <v>0</v>
          </cell>
          <cell r="F458">
            <v>0</v>
          </cell>
        </row>
        <row r="465">
          <cell r="E465">
            <v>19995500</v>
          </cell>
          <cell r="F465">
            <v>19908959</v>
          </cell>
        </row>
        <row r="467">
          <cell r="E467">
            <v>19995500</v>
          </cell>
          <cell r="F467">
            <v>19908959</v>
          </cell>
        </row>
        <row r="468">
          <cell r="E468">
            <v>-51792764</v>
          </cell>
          <cell r="F468">
            <v>-51792763</v>
          </cell>
        </row>
        <row r="480">
          <cell r="E480">
            <v>-51792764</v>
          </cell>
          <cell r="F480">
            <v>-51792763</v>
          </cell>
        </row>
        <row r="484">
          <cell r="E484">
            <v>0</v>
          </cell>
          <cell r="F484">
            <v>0</v>
          </cell>
        </row>
        <row r="490">
          <cell r="E490">
            <v>0</v>
          </cell>
          <cell r="F490">
            <v>0</v>
          </cell>
        </row>
        <row r="499">
          <cell r="E499">
            <v>0</v>
          </cell>
          <cell r="F499">
            <v>0</v>
          </cell>
        </row>
        <row r="503">
          <cell r="E503">
            <v>0</v>
          </cell>
          <cell r="F503">
            <v>0</v>
          </cell>
        </row>
        <row r="508">
          <cell r="E508">
            <v>0</v>
          </cell>
          <cell r="F508">
            <v>0</v>
          </cell>
        </row>
        <row r="511">
          <cell r="E511">
            <v>0</v>
          </cell>
          <cell r="F511">
            <v>4367277</v>
          </cell>
        </row>
        <row r="514">
          <cell r="F514">
            <v>4367277</v>
          </cell>
        </row>
        <row r="518">
          <cell r="E518">
            <v>0</v>
          </cell>
          <cell r="F518">
            <v>0</v>
          </cell>
        </row>
        <row r="523">
          <cell r="E523">
            <v>0</v>
          </cell>
          <cell r="F523">
            <v>0</v>
          </cell>
        </row>
        <row r="528">
          <cell r="E528">
            <v>0</v>
          </cell>
          <cell r="F528">
            <v>0</v>
          </cell>
        </row>
        <row r="531">
          <cell r="E531">
            <v>-5493300</v>
          </cell>
          <cell r="F531">
            <v>-4807219</v>
          </cell>
        </row>
        <row r="533">
          <cell r="F533">
            <v>415</v>
          </cell>
        </row>
        <row r="535">
          <cell r="E535">
            <v>-5493300</v>
          </cell>
          <cell r="F535">
            <v>-4885771</v>
          </cell>
        </row>
        <row r="547">
          <cell r="F547">
            <v>86991</v>
          </cell>
        </row>
        <row r="548">
          <cell r="F548">
            <v>-8854</v>
          </cell>
        </row>
        <row r="553">
          <cell r="E553">
            <v>-10000000</v>
          </cell>
          <cell r="F553">
            <v>30727</v>
          </cell>
        </row>
        <row r="555">
          <cell r="F555">
            <v>1029573</v>
          </cell>
        </row>
        <row r="560">
          <cell r="E560">
            <v>-10000000</v>
          </cell>
        </row>
        <row r="561">
          <cell r="F561">
            <v>-989163</v>
          </cell>
        </row>
        <row r="567">
          <cell r="F567">
            <v>-3246</v>
          </cell>
        </row>
        <row r="568">
          <cell r="F568">
            <v>10125</v>
          </cell>
        </row>
        <row r="571">
          <cell r="F571">
            <v>-16562</v>
          </cell>
        </row>
        <row r="573">
          <cell r="E573">
            <v>0</v>
          </cell>
          <cell r="F573">
            <v>0</v>
          </cell>
        </row>
        <row r="578">
          <cell r="E578">
            <v>0</v>
          </cell>
          <cell r="F578">
            <v>0</v>
          </cell>
        </row>
        <row r="584">
          <cell r="E584">
            <v>-47290564</v>
          </cell>
          <cell r="F584">
            <v>-32293019</v>
          </cell>
        </row>
        <row r="585">
          <cell r="E585">
            <v>0</v>
          </cell>
          <cell r="F585">
            <v>0</v>
          </cell>
        </row>
        <row r="589">
          <cell r="E589" t="str">
            <v xml:space="preserve">за периода от </v>
          </cell>
          <cell r="F589" t="str">
            <v>до</v>
          </cell>
        </row>
        <row r="590">
          <cell r="E590">
            <v>41640</v>
          </cell>
          <cell r="F590">
            <v>42004</v>
          </cell>
        </row>
        <row r="591">
          <cell r="F591">
            <v>0</v>
          </cell>
        </row>
        <row r="593">
          <cell r="E593" t="str">
            <v>код :</v>
          </cell>
          <cell r="F593" t="str">
            <v>2300</v>
          </cell>
        </row>
        <row r="594">
          <cell r="E594" t="str">
            <v>(по ЕБК)</v>
          </cell>
        </row>
        <row r="595">
          <cell r="E595">
            <v>0</v>
          </cell>
        </row>
        <row r="596">
          <cell r="F596" t="str">
            <v>(в лева)</v>
          </cell>
        </row>
        <row r="597">
          <cell r="E597" t="str">
            <v>Уточнен план</v>
          </cell>
          <cell r="F597" t="str">
            <v>Отчет</v>
          </cell>
        </row>
        <row r="598">
          <cell r="E598">
            <v>2014</v>
          </cell>
          <cell r="F598">
            <v>2014</v>
          </cell>
        </row>
        <row r="599">
          <cell r="E599" t="str">
            <v>(1)</v>
          </cell>
          <cell r="F599" t="str">
            <v>(2)</v>
          </cell>
        </row>
        <row r="600">
          <cell r="E600">
            <v>229641925</v>
          </cell>
          <cell r="F600">
            <v>229962359</v>
          </cell>
        </row>
        <row r="601">
          <cell r="E601">
            <v>281618425</v>
          </cell>
          <cell r="F601">
            <v>234191633</v>
          </cell>
        </row>
        <row r="613">
          <cell r="E613" t="str">
            <v xml:space="preserve">за периода от </v>
          </cell>
          <cell r="F613" t="str">
            <v>до</v>
          </cell>
        </row>
        <row r="614">
          <cell r="E614">
            <v>41640</v>
          </cell>
          <cell r="F614">
            <v>42004</v>
          </cell>
        </row>
        <row r="615">
          <cell r="F615">
            <v>0</v>
          </cell>
        </row>
        <row r="617">
          <cell r="E617" t="str">
            <v>код :</v>
          </cell>
          <cell r="F617" t="str">
            <v>2300</v>
          </cell>
        </row>
        <row r="618">
          <cell r="E618" t="str">
            <v>(по ЕБК)</v>
          </cell>
        </row>
        <row r="619">
          <cell r="E619">
            <v>0</v>
          </cell>
        </row>
        <row r="620">
          <cell r="F620" t="str">
            <v>(в лева)</v>
          </cell>
        </row>
        <row r="621">
          <cell r="E621" t="str">
            <v>Уточнен план</v>
          </cell>
          <cell r="F621" t="str">
            <v>Отчет</v>
          </cell>
        </row>
        <row r="622">
          <cell r="E622">
            <v>2014</v>
          </cell>
          <cell r="F622">
            <v>2014</v>
          </cell>
        </row>
        <row r="623">
          <cell r="E623" t="str">
            <v>(1)</v>
          </cell>
          <cell r="F623" t="str">
            <v>(2)</v>
          </cell>
        </row>
        <row r="628">
          <cell r="E628">
            <v>4084159</v>
          </cell>
          <cell r="F628">
            <v>4083474</v>
          </cell>
        </row>
        <row r="629">
          <cell r="F629">
            <v>679722</v>
          </cell>
        </row>
        <row r="630">
          <cell r="F630">
            <v>3403752</v>
          </cell>
        </row>
        <row r="631">
          <cell r="E631">
            <v>631978</v>
          </cell>
          <cell r="F631">
            <v>630473</v>
          </cell>
        </row>
        <row r="632">
          <cell r="F632">
            <v>208965</v>
          </cell>
        </row>
        <row r="633">
          <cell r="F633">
            <v>98476</v>
          </cell>
        </row>
        <row r="634">
          <cell r="F634">
            <v>85112</v>
          </cell>
        </row>
        <row r="635">
          <cell r="F635">
            <v>187106</v>
          </cell>
        </row>
        <row r="636">
          <cell r="F636">
            <v>50814</v>
          </cell>
        </row>
        <row r="637">
          <cell r="E637">
            <v>1186528</v>
          </cell>
          <cell r="F637">
            <v>1184771</v>
          </cell>
        </row>
        <row r="638">
          <cell r="F638">
            <v>745371</v>
          </cell>
        </row>
        <row r="640">
          <cell r="F640">
            <v>316301</v>
          </cell>
        </row>
        <row r="641">
          <cell r="F641">
            <v>123099</v>
          </cell>
        </row>
        <row r="644">
          <cell r="E644">
            <v>2081330</v>
          </cell>
          <cell r="F644">
            <v>1737549</v>
          </cell>
        </row>
        <row r="647">
          <cell r="F647">
            <v>-69</v>
          </cell>
        </row>
        <row r="648">
          <cell r="F648">
            <v>21049</v>
          </cell>
        </row>
        <row r="649">
          <cell r="F649">
            <v>178651</v>
          </cell>
        </row>
        <row r="650">
          <cell r="F650">
            <v>385441</v>
          </cell>
        </row>
        <row r="651">
          <cell r="F651">
            <v>699620</v>
          </cell>
        </row>
        <row r="652">
          <cell r="F652">
            <v>108705</v>
          </cell>
        </row>
        <row r="653">
          <cell r="F653">
            <v>57309</v>
          </cell>
        </row>
        <row r="654">
          <cell r="F654">
            <v>58810</v>
          </cell>
        </row>
        <row r="656">
          <cell r="F656">
            <v>16518</v>
          </cell>
        </row>
        <row r="658">
          <cell r="F658">
            <v>1687</v>
          </cell>
        </row>
        <row r="660">
          <cell r="F660">
            <v>150009</v>
          </cell>
        </row>
        <row r="661">
          <cell r="F661">
            <v>59819</v>
          </cell>
        </row>
        <row r="662">
          <cell r="E662">
            <v>1</v>
          </cell>
          <cell r="F662">
            <v>-450783</v>
          </cell>
        </row>
        <row r="663">
          <cell r="F663">
            <v>-450783</v>
          </cell>
        </row>
        <row r="666">
          <cell r="E666">
            <v>0</v>
          </cell>
          <cell r="F666">
            <v>0</v>
          </cell>
        </row>
        <row r="672">
          <cell r="E672">
            <v>0</v>
          </cell>
          <cell r="F672">
            <v>0</v>
          </cell>
        </row>
        <row r="679">
          <cell r="E679">
            <v>0</v>
          </cell>
          <cell r="F679">
            <v>0</v>
          </cell>
        </row>
        <row r="686">
          <cell r="E686">
            <v>0</v>
          </cell>
          <cell r="F686">
            <v>0</v>
          </cell>
        </row>
        <row r="696">
          <cell r="E696">
            <v>0</v>
          </cell>
          <cell r="F696">
            <v>0</v>
          </cell>
        </row>
        <row r="703">
          <cell r="E703">
            <v>0</v>
          </cell>
          <cell r="F703">
            <v>0</v>
          </cell>
        </row>
        <row r="709">
          <cell r="E709">
            <v>742821</v>
          </cell>
          <cell r="F709">
            <v>605965</v>
          </cell>
        </row>
        <row r="710">
          <cell r="E710">
            <v>0</v>
          </cell>
          <cell r="F710">
            <v>0</v>
          </cell>
        </row>
        <row r="713">
          <cell r="E713">
            <v>105578</v>
          </cell>
          <cell r="F713">
            <v>105221</v>
          </cell>
        </row>
        <row r="714">
          <cell r="E714">
            <v>1120994</v>
          </cell>
          <cell r="F714">
            <v>1120993</v>
          </cell>
        </row>
        <row r="715">
          <cell r="F715">
            <v>1451115</v>
          </cell>
        </row>
        <row r="717">
          <cell r="F717">
            <v>9832</v>
          </cell>
        </row>
        <row r="718">
          <cell r="F718">
            <v>79200</v>
          </cell>
        </row>
        <row r="719">
          <cell r="F719">
            <v>6095</v>
          </cell>
        </row>
        <row r="720">
          <cell r="F720">
            <v>-425249</v>
          </cell>
        </row>
        <row r="722">
          <cell r="E722">
            <v>426310</v>
          </cell>
          <cell r="F722">
            <v>426308</v>
          </cell>
        </row>
        <row r="723">
          <cell r="F723">
            <v>402404</v>
          </cell>
        </row>
        <row r="724">
          <cell r="F724">
            <v>23904</v>
          </cell>
        </row>
        <row r="726">
          <cell r="E726">
            <v>0</v>
          </cell>
          <cell r="F726">
            <v>-1743</v>
          </cell>
        </row>
        <row r="727">
          <cell r="F727">
            <v>-1743</v>
          </cell>
        </row>
        <row r="731">
          <cell r="E731">
            <v>0</v>
          </cell>
          <cell r="F731">
            <v>0</v>
          </cell>
        </row>
        <row r="739">
          <cell r="E739">
            <v>10379699</v>
          </cell>
          <cell r="F739">
            <v>9442228</v>
          </cell>
          <cell r="H739" t="str">
            <v>1</v>
          </cell>
        </row>
        <row r="741">
          <cell r="E741" t="str">
            <v>ФОРМУЛЯР   Б - 3</v>
          </cell>
        </row>
        <row r="744">
          <cell r="E744" t="str">
            <v xml:space="preserve">за периода от </v>
          </cell>
          <cell r="F744" t="str">
            <v>до</v>
          </cell>
        </row>
        <row r="745">
          <cell r="E745">
            <v>41640</v>
          </cell>
          <cell r="F745">
            <v>42004</v>
          </cell>
        </row>
        <row r="746">
          <cell r="F746">
            <v>0</v>
          </cell>
        </row>
        <row r="748">
          <cell r="E748" t="str">
            <v>код :</v>
          </cell>
          <cell r="F748" t="str">
            <v>2300</v>
          </cell>
        </row>
        <row r="749">
          <cell r="E749" t="str">
            <v>(по ЕБК)</v>
          </cell>
        </row>
        <row r="751">
          <cell r="F751" t="str">
            <v>(в лева)</v>
          </cell>
        </row>
        <row r="752">
          <cell r="E752" t="str">
            <v xml:space="preserve">    П л а н</v>
          </cell>
          <cell r="F752" t="str">
            <v xml:space="preserve">    О т ч е т </v>
          </cell>
        </row>
        <row r="753">
          <cell r="E753">
            <v>334</v>
          </cell>
          <cell r="F753">
            <v>299</v>
          </cell>
        </row>
        <row r="754">
          <cell r="E754">
            <v>58</v>
          </cell>
          <cell r="F754">
            <v>52</v>
          </cell>
        </row>
        <row r="755">
          <cell r="E755">
            <v>276</v>
          </cell>
          <cell r="F755">
            <v>247</v>
          </cell>
        </row>
        <row r="756">
          <cell r="E756">
            <v>334</v>
          </cell>
          <cell r="F756">
            <v>299</v>
          </cell>
        </row>
        <row r="757">
          <cell r="E757">
            <v>58</v>
          </cell>
          <cell r="F757">
            <v>52</v>
          </cell>
        </row>
        <row r="758">
          <cell r="E758">
            <v>276</v>
          </cell>
          <cell r="F758">
            <v>247</v>
          </cell>
        </row>
        <row r="759">
          <cell r="F759">
            <v>1138.0919732441471</v>
          </cell>
        </row>
        <row r="760">
          <cell r="F760">
            <v>1089.2980769230769</v>
          </cell>
        </row>
        <row r="761">
          <cell r="F761">
            <v>1148.3643724696356</v>
          </cell>
        </row>
        <row r="762">
          <cell r="F762">
            <v>21</v>
          </cell>
        </row>
        <row r="763">
          <cell r="F763">
            <v>21</v>
          </cell>
        </row>
        <row r="781">
          <cell r="E781" t="str">
            <v xml:space="preserve">за периода от </v>
          </cell>
          <cell r="F781" t="str">
            <v>до</v>
          </cell>
        </row>
        <row r="782">
          <cell r="E782">
            <v>41640</v>
          </cell>
          <cell r="F782">
            <v>42004</v>
          </cell>
        </row>
        <row r="783">
          <cell r="F783">
            <v>0</v>
          </cell>
        </row>
        <row r="785">
          <cell r="E785" t="str">
            <v>код :</v>
          </cell>
          <cell r="F785" t="str">
            <v>2300</v>
          </cell>
        </row>
        <row r="786">
          <cell r="E786" t="str">
            <v>(по ЕБК)</v>
          </cell>
        </row>
        <row r="787">
          <cell r="E787">
            <v>0</v>
          </cell>
        </row>
        <row r="788">
          <cell r="F788" t="str">
            <v>(в лева)</v>
          </cell>
        </row>
        <row r="789">
          <cell r="E789" t="str">
            <v>Уточнен план</v>
          </cell>
          <cell r="F789" t="str">
            <v>Отчет</v>
          </cell>
        </row>
        <row r="790">
          <cell r="E790">
            <v>2014</v>
          </cell>
          <cell r="F790" t="str">
            <v>Общо</v>
          </cell>
        </row>
        <row r="791">
          <cell r="E791" t="str">
            <v>(1)</v>
          </cell>
          <cell r="F791" t="str">
            <v>(2)</v>
          </cell>
        </row>
        <row r="796">
          <cell r="E796">
            <v>0</v>
          </cell>
          <cell r="F796">
            <v>0</v>
          </cell>
        </row>
        <row r="799">
          <cell r="E799">
            <v>0</v>
          </cell>
          <cell r="F799">
            <v>0</v>
          </cell>
        </row>
        <row r="805">
          <cell r="E805">
            <v>0</v>
          </cell>
          <cell r="F805">
            <v>0</v>
          </cell>
        </row>
        <row r="812">
          <cell r="E812">
            <v>422000</v>
          </cell>
          <cell r="F812">
            <v>421734</v>
          </cell>
        </row>
        <row r="817">
          <cell r="F817">
            <v>2270</v>
          </cell>
        </row>
        <row r="818">
          <cell r="F818">
            <v>12380</v>
          </cell>
        </row>
        <row r="819">
          <cell r="F819">
            <v>140102</v>
          </cell>
        </row>
        <row r="820">
          <cell r="F820">
            <v>448</v>
          </cell>
        </row>
        <row r="822">
          <cell r="F822">
            <v>14905</v>
          </cell>
        </row>
        <row r="823">
          <cell r="F823">
            <v>242207</v>
          </cell>
        </row>
        <row r="824">
          <cell r="F824">
            <v>8847</v>
          </cell>
        </row>
        <row r="826">
          <cell r="F826">
            <v>287</v>
          </cell>
        </row>
        <row r="829">
          <cell r="F829">
            <v>288</v>
          </cell>
        </row>
        <row r="830">
          <cell r="E830">
            <v>0</v>
          </cell>
          <cell r="F830">
            <v>0</v>
          </cell>
        </row>
        <row r="834">
          <cell r="E834">
            <v>0</v>
          </cell>
          <cell r="F834">
            <v>0</v>
          </cell>
        </row>
        <row r="840">
          <cell r="E840">
            <v>0</v>
          </cell>
          <cell r="F840">
            <v>0</v>
          </cell>
        </row>
        <row r="847">
          <cell r="E847">
            <v>0</v>
          </cell>
          <cell r="F847">
            <v>0</v>
          </cell>
        </row>
        <row r="854">
          <cell r="E854">
            <v>0</v>
          </cell>
          <cell r="F854">
            <v>0</v>
          </cell>
        </row>
        <row r="864">
          <cell r="E864">
            <v>0</v>
          </cell>
          <cell r="F864">
            <v>0</v>
          </cell>
        </row>
        <row r="871">
          <cell r="E871">
            <v>0</v>
          </cell>
          <cell r="F871">
            <v>0</v>
          </cell>
        </row>
        <row r="878">
          <cell r="E878">
            <v>0</v>
          </cell>
          <cell r="F878">
            <v>0</v>
          </cell>
        </row>
        <row r="882">
          <cell r="F882">
            <v>0</v>
          </cell>
        </row>
        <row r="890">
          <cell r="E890">
            <v>0</v>
          </cell>
          <cell r="F890">
            <v>0</v>
          </cell>
        </row>
        <row r="894">
          <cell r="E894">
            <v>0</v>
          </cell>
          <cell r="F894">
            <v>0</v>
          </cell>
        </row>
        <row r="899">
          <cell r="E899">
            <v>0</v>
          </cell>
          <cell r="F899">
            <v>0</v>
          </cell>
        </row>
        <row r="907">
          <cell r="E907">
            <v>422000</v>
          </cell>
          <cell r="F907">
            <v>421734</v>
          </cell>
          <cell r="H907" t="str">
            <v>1</v>
          </cell>
        </row>
        <row r="912">
          <cell r="E912" t="str">
            <v xml:space="preserve">за периода от </v>
          </cell>
          <cell r="F912" t="str">
            <v>до</v>
          </cell>
        </row>
        <row r="913">
          <cell r="E913">
            <v>41640</v>
          </cell>
          <cell r="F913">
            <v>42004</v>
          </cell>
        </row>
        <row r="914">
          <cell r="F914">
            <v>0</v>
          </cell>
        </row>
        <row r="916">
          <cell r="E916" t="str">
            <v>код :</v>
          </cell>
          <cell r="F916" t="str">
            <v>2300</v>
          </cell>
        </row>
        <row r="917">
          <cell r="E917" t="str">
            <v>(по ЕБК)</v>
          </cell>
        </row>
        <row r="919">
          <cell r="F919" t="str">
            <v>(в лева)</v>
          </cell>
        </row>
        <row r="920">
          <cell r="E920" t="str">
            <v xml:space="preserve">    П л а н</v>
          </cell>
          <cell r="F920" t="str">
            <v xml:space="preserve">    О т ч е т </v>
          </cell>
        </row>
        <row r="930">
          <cell r="F930">
            <v>3</v>
          </cell>
        </row>
        <row r="931">
          <cell r="F931">
            <v>3</v>
          </cell>
        </row>
        <row r="949">
          <cell r="E949" t="str">
            <v xml:space="preserve">за периода от </v>
          </cell>
          <cell r="F949" t="str">
            <v>до</v>
          </cell>
        </row>
        <row r="950">
          <cell r="E950">
            <v>41640</v>
          </cell>
          <cell r="F950">
            <v>42004</v>
          </cell>
        </row>
        <row r="951">
          <cell r="F951">
            <v>0</v>
          </cell>
        </row>
        <row r="953">
          <cell r="E953" t="str">
            <v>код :</v>
          </cell>
          <cell r="F953" t="str">
            <v>2300</v>
          </cell>
        </row>
        <row r="954">
          <cell r="E954" t="str">
            <v>(по ЕБК)</v>
          </cell>
        </row>
        <row r="955">
          <cell r="E955">
            <v>0</v>
          </cell>
        </row>
        <row r="956">
          <cell r="F956" t="str">
            <v>(в лева)</v>
          </cell>
        </row>
        <row r="957">
          <cell r="E957" t="str">
            <v>Уточнен план</v>
          </cell>
          <cell r="F957" t="str">
            <v>Отчет</v>
          </cell>
        </row>
        <row r="958">
          <cell r="E958">
            <v>2014</v>
          </cell>
          <cell r="F958" t="str">
            <v>Общо</v>
          </cell>
        </row>
        <row r="959">
          <cell r="E959" t="str">
            <v>(1)</v>
          </cell>
          <cell r="F959" t="str">
            <v>(2)</v>
          </cell>
        </row>
        <row r="964">
          <cell r="E964">
            <v>0</v>
          </cell>
          <cell r="F964">
            <v>0</v>
          </cell>
        </row>
        <row r="967">
          <cell r="E967">
            <v>31409</v>
          </cell>
          <cell r="F967">
            <v>31409</v>
          </cell>
        </row>
        <row r="969">
          <cell r="F969">
            <v>31409</v>
          </cell>
        </row>
        <row r="973">
          <cell r="E973">
            <v>1591</v>
          </cell>
          <cell r="F973">
            <v>1575</v>
          </cell>
        </row>
        <row r="974">
          <cell r="F974">
            <v>706</v>
          </cell>
        </row>
        <row r="976">
          <cell r="F976">
            <v>778</v>
          </cell>
        </row>
        <row r="977">
          <cell r="F977">
            <v>91</v>
          </cell>
        </row>
        <row r="980">
          <cell r="E980">
            <v>0</v>
          </cell>
          <cell r="F980">
            <v>0</v>
          </cell>
        </row>
        <row r="998">
          <cell r="E998">
            <v>0</v>
          </cell>
          <cell r="F998">
            <v>0</v>
          </cell>
        </row>
        <row r="1002">
          <cell r="E1002">
            <v>0</v>
          </cell>
          <cell r="F1002">
            <v>0</v>
          </cell>
        </row>
        <row r="1008">
          <cell r="E1008">
            <v>0</v>
          </cell>
          <cell r="F1008">
            <v>0</v>
          </cell>
        </row>
        <row r="1015">
          <cell r="E1015">
            <v>0</v>
          </cell>
          <cell r="F1015">
            <v>0</v>
          </cell>
        </row>
        <row r="1022">
          <cell r="E1022">
            <v>0</v>
          </cell>
          <cell r="F1022">
            <v>0</v>
          </cell>
        </row>
        <row r="1032">
          <cell r="E1032">
            <v>0</v>
          </cell>
          <cell r="F1032">
            <v>0</v>
          </cell>
        </row>
        <row r="1039">
          <cell r="E1039">
            <v>0</v>
          </cell>
          <cell r="F1039">
            <v>0</v>
          </cell>
        </row>
        <row r="1046">
          <cell r="E1046">
            <v>0</v>
          </cell>
          <cell r="F1046">
            <v>0</v>
          </cell>
        </row>
        <row r="1050">
          <cell r="E1050">
            <v>440923</v>
          </cell>
          <cell r="F1050">
            <v>435285</v>
          </cell>
        </row>
        <row r="1051">
          <cell r="F1051">
            <v>109140</v>
          </cell>
        </row>
        <row r="1053">
          <cell r="F1053">
            <v>101669</v>
          </cell>
        </row>
        <row r="1056">
          <cell r="F1056">
            <v>224476</v>
          </cell>
        </row>
        <row r="1058">
          <cell r="E1058">
            <v>42077</v>
          </cell>
          <cell r="F1058">
            <v>42077</v>
          </cell>
        </row>
        <row r="1059">
          <cell r="F1059">
            <v>42077</v>
          </cell>
        </row>
        <row r="1062">
          <cell r="E1062">
            <v>0</v>
          </cell>
          <cell r="F1062">
            <v>0</v>
          </cell>
        </row>
        <row r="1067">
          <cell r="E1067">
            <v>0</v>
          </cell>
          <cell r="F1067">
            <v>0</v>
          </cell>
        </row>
        <row r="1075">
          <cell r="E1075">
            <v>516000</v>
          </cell>
          <cell r="F1075">
            <v>510346</v>
          </cell>
          <cell r="H1075" t="str">
            <v>2</v>
          </cell>
        </row>
        <row r="1080">
          <cell r="E1080" t="str">
            <v xml:space="preserve">за периода от </v>
          </cell>
          <cell r="F1080" t="str">
            <v>до</v>
          </cell>
        </row>
        <row r="1081">
          <cell r="E1081">
            <v>41640</v>
          </cell>
          <cell r="F1081">
            <v>42004</v>
          </cell>
        </row>
        <row r="1082">
          <cell r="F1082">
            <v>0</v>
          </cell>
        </row>
        <row r="1084">
          <cell r="E1084" t="str">
            <v>код :</v>
          </cell>
          <cell r="F1084" t="str">
            <v>2300</v>
          </cell>
        </row>
        <row r="1085">
          <cell r="E1085" t="str">
            <v>(по ЕБК)</v>
          </cell>
        </row>
        <row r="1087">
          <cell r="F1087" t="str">
            <v>(в лева)</v>
          </cell>
        </row>
        <row r="1088">
          <cell r="E1088" t="str">
            <v xml:space="preserve">    П л а н</v>
          </cell>
          <cell r="F1088" t="str">
            <v xml:space="preserve">    О т ч е т </v>
          </cell>
        </row>
        <row r="1117">
          <cell r="E1117" t="str">
            <v xml:space="preserve">за периода от </v>
          </cell>
          <cell r="F1117" t="str">
            <v>до</v>
          </cell>
        </row>
        <row r="1118">
          <cell r="E1118">
            <v>41640</v>
          </cell>
          <cell r="F1118">
            <v>42004</v>
          </cell>
        </row>
        <row r="1119">
          <cell r="F1119">
            <v>0</v>
          </cell>
        </row>
        <row r="1121">
          <cell r="E1121" t="str">
            <v>код :</v>
          </cell>
          <cell r="F1121" t="str">
            <v>2300</v>
          </cell>
        </row>
        <row r="1122">
          <cell r="E1122" t="str">
            <v>(по ЕБК)</v>
          </cell>
        </row>
        <row r="1123">
          <cell r="E1123">
            <v>0</v>
          </cell>
        </row>
        <row r="1124">
          <cell r="F1124" t="str">
            <v>(в лева)</v>
          </cell>
        </row>
        <row r="1125">
          <cell r="E1125" t="str">
            <v>Уточнен план</v>
          </cell>
          <cell r="F1125" t="str">
            <v>Отчет</v>
          </cell>
        </row>
        <row r="1126">
          <cell r="E1126">
            <v>2014</v>
          </cell>
          <cell r="F1126" t="str">
            <v>Общо</v>
          </cell>
        </row>
        <row r="1127">
          <cell r="E1127" t="str">
            <v>(1)</v>
          </cell>
          <cell r="F1127" t="str">
            <v>(2)</v>
          </cell>
        </row>
        <row r="1132">
          <cell r="E1132">
            <v>0</v>
          </cell>
          <cell r="F1132">
            <v>0</v>
          </cell>
        </row>
        <row r="1135">
          <cell r="E1135">
            <v>0</v>
          </cell>
          <cell r="F1135">
            <v>0</v>
          </cell>
        </row>
        <row r="1141">
          <cell r="E1141">
            <v>0</v>
          </cell>
          <cell r="F1141">
            <v>0</v>
          </cell>
        </row>
        <row r="1148">
          <cell r="E1148">
            <v>6396</v>
          </cell>
          <cell r="F1148">
            <v>6396</v>
          </cell>
        </row>
        <row r="1156">
          <cell r="F1156">
            <v>6396</v>
          </cell>
        </row>
        <row r="1166">
          <cell r="E1166">
            <v>0</v>
          </cell>
          <cell r="F1166">
            <v>0</v>
          </cell>
        </row>
        <row r="1170">
          <cell r="E1170">
            <v>0</v>
          </cell>
          <cell r="F1170">
            <v>0</v>
          </cell>
        </row>
        <row r="1176">
          <cell r="E1176">
            <v>0</v>
          </cell>
          <cell r="F1176">
            <v>0</v>
          </cell>
        </row>
        <row r="1183">
          <cell r="E1183">
            <v>0</v>
          </cell>
          <cell r="F1183">
            <v>0</v>
          </cell>
        </row>
        <row r="1190">
          <cell r="E1190">
            <v>0</v>
          </cell>
          <cell r="F1190">
            <v>0</v>
          </cell>
        </row>
        <row r="1200">
          <cell r="E1200">
            <v>0</v>
          </cell>
          <cell r="F1200">
            <v>0</v>
          </cell>
        </row>
        <row r="1207">
          <cell r="E1207">
            <v>796169</v>
          </cell>
          <cell r="F1207">
            <v>796169</v>
          </cell>
        </row>
        <row r="1208">
          <cell r="F1208">
            <v>796169</v>
          </cell>
        </row>
        <row r="1214">
          <cell r="E1214">
            <v>0</v>
          </cell>
          <cell r="F1214">
            <v>0</v>
          </cell>
        </row>
        <row r="1218">
          <cell r="E1218">
            <v>0</v>
          </cell>
          <cell r="F1218">
            <v>0</v>
          </cell>
        </row>
        <row r="1226">
          <cell r="E1226">
            <v>0</v>
          </cell>
          <cell r="F1226">
            <v>0</v>
          </cell>
        </row>
        <row r="1230">
          <cell r="E1230">
            <v>0</v>
          </cell>
          <cell r="F1230">
            <v>0</v>
          </cell>
        </row>
        <row r="1235">
          <cell r="E1235">
            <v>0</v>
          </cell>
          <cell r="F1235">
            <v>0</v>
          </cell>
        </row>
        <row r="1243">
          <cell r="E1243">
            <v>802565</v>
          </cell>
          <cell r="F1243">
            <v>802565</v>
          </cell>
          <cell r="H1243" t="str">
            <v>2</v>
          </cell>
        </row>
        <row r="1248">
          <cell r="E1248" t="str">
            <v xml:space="preserve">за периода от </v>
          </cell>
          <cell r="F1248" t="str">
            <v>до</v>
          </cell>
        </row>
        <row r="1249">
          <cell r="E1249">
            <v>41640</v>
          </cell>
          <cell r="F1249">
            <v>42004</v>
          </cell>
        </row>
        <row r="1250">
          <cell r="F1250">
            <v>0</v>
          </cell>
        </row>
        <row r="1252">
          <cell r="E1252" t="str">
            <v>код :</v>
          </cell>
          <cell r="F1252" t="str">
            <v>2300</v>
          </cell>
        </row>
        <row r="1253">
          <cell r="E1253" t="str">
            <v>(по ЕБК)</v>
          </cell>
        </row>
        <row r="1255">
          <cell r="F1255" t="str">
            <v>(в лева)</v>
          </cell>
        </row>
        <row r="1256">
          <cell r="E1256" t="str">
            <v xml:space="preserve">    П л а н</v>
          </cell>
          <cell r="F1256" t="str">
            <v xml:space="preserve">    О т ч е т </v>
          </cell>
        </row>
        <row r="1285">
          <cell r="E1285" t="str">
            <v xml:space="preserve">за периода от </v>
          </cell>
          <cell r="F1285" t="str">
            <v>до</v>
          </cell>
        </row>
        <row r="1286">
          <cell r="E1286">
            <v>41640</v>
          </cell>
          <cell r="F1286">
            <v>42004</v>
          </cell>
        </row>
        <row r="1287">
          <cell r="F1287">
            <v>0</v>
          </cell>
        </row>
        <row r="1289">
          <cell r="E1289" t="str">
            <v>код :</v>
          </cell>
          <cell r="F1289" t="str">
            <v>2300</v>
          </cell>
        </row>
        <row r="1290">
          <cell r="E1290" t="str">
            <v>(по ЕБК)</v>
          </cell>
        </row>
        <row r="1291">
          <cell r="E1291">
            <v>0</v>
          </cell>
        </row>
        <row r="1292">
          <cell r="F1292" t="str">
            <v>(в лева)</v>
          </cell>
        </row>
        <row r="1293">
          <cell r="E1293" t="str">
            <v>Уточнен план</v>
          </cell>
          <cell r="F1293" t="str">
            <v>Отчет</v>
          </cell>
        </row>
        <row r="1294">
          <cell r="E1294">
            <v>2014</v>
          </cell>
          <cell r="F1294" t="str">
            <v>Общо</v>
          </cell>
        </row>
        <row r="1295">
          <cell r="E1295" t="str">
            <v>(1)</v>
          </cell>
          <cell r="F1295" t="str">
            <v>(2)</v>
          </cell>
        </row>
        <row r="1300">
          <cell r="E1300">
            <v>2998831</v>
          </cell>
          <cell r="F1300">
            <v>2998810</v>
          </cell>
        </row>
        <row r="1301">
          <cell r="F1301">
            <v>2998810</v>
          </cell>
        </row>
        <row r="1303">
          <cell r="E1303">
            <v>219992</v>
          </cell>
          <cell r="F1303">
            <v>219812</v>
          </cell>
        </row>
        <row r="1305">
          <cell r="F1305">
            <v>44304</v>
          </cell>
        </row>
        <row r="1306">
          <cell r="F1306">
            <v>79691</v>
          </cell>
        </row>
        <row r="1307">
          <cell r="F1307">
            <v>85802</v>
          </cell>
        </row>
        <row r="1308">
          <cell r="F1308">
            <v>10015</v>
          </cell>
        </row>
        <row r="1309">
          <cell r="E1309">
            <v>576935</v>
          </cell>
          <cell r="F1309">
            <v>574819</v>
          </cell>
        </row>
        <row r="1310">
          <cell r="F1310">
            <v>373901</v>
          </cell>
        </row>
        <row r="1312">
          <cell r="F1312">
            <v>155326</v>
          </cell>
        </row>
        <row r="1313">
          <cell r="F1313">
            <v>45592</v>
          </cell>
        </row>
        <row r="1316">
          <cell r="E1316">
            <v>288956</v>
          </cell>
          <cell r="F1316">
            <v>286910</v>
          </cell>
        </row>
        <row r="1317">
          <cell r="F1317">
            <v>18024</v>
          </cell>
        </row>
        <row r="1318">
          <cell r="F1318">
            <v>14277</v>
          </cell>
        </row>
        <row r="1319">
          <cell r="F1319">
            <v>3000</v>
          </cell>
        </row>
        <row r="1321">
          <cell r="F1321">
            <v>46177</v>
          </cell>
        </row>
        <row r="1322">
          <cell r="F1322">
            <v>92092</v>
          </cell>
        </row>
        <row r="1323">
          <cell r="F1323">
            <v>84041</v>
          </cell>
        </row>
        <row r="1324">
          <cell r="F1324">
            <v>6968</v>
          </cell>
        </row>
        <row r="1325">
          <cell r="F1325">
            <v>2209</v>
          </cell>
        </row>
        <row r="1326">
          <cell r="F1326">
            <v>6885</v>
          </cell>
        </row>
        <row r="1328">
          <cell r="F1328">
            <v>10579</v>
          </cell>
        </row>
        <row r="1332">
          <cell r="F1332">
            <v>91</v>
          </cell>
        </row>
        <row r="1333">
          <cell r="F1333">
            <v>2567</v>
          </cell>
        </row>
        <row r="1334">
          <cell r="E1334">
            <v>95338</v>
          </cell>
          <cell r="F1334">
            <v>95305</v>
          </cell>
        </row>
        <row r="1335">
          <cell r="F1335">
            <v>65338</v>
          </cell>
        </row>
        <row r="1336">
          <cell r="F1336">
            <v>29967</v>
          </cell>
        </row>
        <row r="1338">
          <cell r="E1338">
            <v>0</v>
          </cell>
          <cell r="F1338">
            <v>0</v>
          </cell>
        </row>
        <row r="1344">
          <cell r="E1344">
            <v>0</v>
          </cell>
          <cell r="F1344">
            <v>0</v>
          </cell>
        </row>
        <row r="1351">
          <cell r="E1351">
            <v>0</v>
          </cell>
          <cell r="F1351">
            <v>0</v>
          </cell>
        </row>
        <row r="1358">
          <cell r="E1358">
            <v>0</v>
          </cell>
          <cell r="F1358">
            <v>0</v>
          </cell>
        </row>
        <row r="1368">
          <cell r="E1368">
            <v>0</v>
          </cell>
          <cell r="F1368">
            <v>0</v>
          </cell>
        </row>
        <row r="1375">
          <cell r="E1375">
            <v>0</v>
          </cell>
          <cell r="F1375">
            <v>0</v>
          </cell>
        </row>
        <row r="1382">
          <cell r="E1382">
            <v>0</v>
          </cell>
          <cell r="F1382">
            <v>0</v>
          </cell>
        </row>
        <row r="1385">
          <cell r="E1385">
            <v>140335</v>
          </cell>
          <cell r="F1385">
            <v>140335</v>
          </cell>
        </row>
        <row r="1386">
          <cell r="E1386">
            <v>229365</v>
          </cell>
          <cell r="F1386">
            <v>229304</v>
          </cell>
        </row>
        <row r="1387">
          <cell r="F1387">
            <v>2000</v>
          </cell>
        </row>
        <row r="1389">
          <cell r="F1389">
            <v>220908</v>
          </cell>
        </row>
        <row r="1391">
          <cell r="F1391">
            <v>6396</v>
          </cell>
        </row>
        <row r="1394">
          <cell r="E1394">
            <v>0</v>
          </cell>
          <cell r="F1394">
            <v>0</v>
          </cell>
        </row>
        <row r="1398">
          <cell r="E1398">
            <v>0</v>
          </cell>
          <cell r="F1398">
            <v>0</v>
          </cell>
        </row>
        <row r="1403">
          <cell r="E1403">
            <v>0</v>
          </cell>
          <cell r="F1403">
            <v>0</v>
          </cell>
        </row>
        <row r="1411">
          <cell r="E1411">
            <v>4549752</v>
          </cell>
          <cell r="F1411">
            <v>4545295</v>
          </cell>
          <cell r="H1411" t="str">
            <v>4</v>
          </cell>
        </row>
        <row r="1416">
          <cell r="E1416" t="str">
            <v xml:space="preserve">за периода от </v>
          </cell>
          <cell r="F1416" t="str">
            <v>до</v>
          </cell>
        </row>
        <row r="1417">
          <cell r="E1417">
            <v>41640</v>
          </cell>
          <cell r="F1417">
            <v>42004</v>
          </cell>
        </row>
        <row r="1418">
          <cell r="F1418">
            <v>0</v>
          </cell>
        </row>
        <row r="1420">
          <cell r="E1420" t="str">
            <v>код :</v>
          </cell>
          <cell r="F1420" t="str">
            <v>2300</v>
          </cell>
        </row>
        <row r="1421">
          <cell r="E1421" t="str">
            <v>(по ЕБК)</v>
          </cell>
        </row>
        <row r="1423">
          <cell r="F1423" t="str">
            <v>(в лева)</v>
          </cell>
        </row>
        <row r="1424">
          <cell r="E1424" t="str">
            <v xml:space="preserve">    П л а н</v>
          </cell>
          <cell r="F1424" t="str">
            <v xml:space="preserve">    О т ч е т </v>
          </cell>
        </row>
        <row r="1425">
          <cell r="E1425">
            <v>476</v>
          </cell>
          <cell r="F1425">
            <v>454</v>
          </cell>
        </row>
        <row r="1426">
          <cell r="E1426">
            <v>476</v>
          </cell>
          <cell r="F1426">
            <v>454</v>
          </cell>
        </row>
        <row r="1428">
          <cell r="E1428">
            <v>476</v>
          </cell>
          <cell r="F1428">
            <v>454</v>
          </cell>
        </row>
        <row r="1429">
          <cell r="E1429">
            <v>476</v>
          </cell>
          <cell r="F1429">
            <v>454</v>
          </cell>
        </row>
        <row r="1431">
          <cell r="F1431">
            <v>550.44236417033778</v>
          </cell>
        </row>
        <row r="1432">
          <cell r="F1432">
            <v>550.44236417033778</v>
          </cell>
        </row>
        <row r="1434">
          <cell r="F1434">
            <v>11</v>
          </cell>
        </row>
        <row r="1435">
          <cell r="F1435">
            <v>5</v>
          </cell>
        </row>
        <row r="1436">
          <cell r="F1436">
            <v>6</v>
          </cell>
        </row>
        <row r="1453">
          <cell r="E1453" t="str">
            <v xml:space="preserve">за периода от </v>
          </cell>
          <cell r="F1453" t="str">
            <v>до</v>
          </cell>
        </row>
        <row r="1454">
          <cell r="E1454">
            <v>41640</v>
          </cell>
          <cell r="F1454">
            <v>42004</v>
          </cell>
        </row>
        <row r="1455">
          <cell r="F1455">
            <v>0</v>
          </cell>
        </row>
        <row r="1457">
          <cell r="E1457" t="str">
            <v>код :</v>
          </cell>
          <cell r="F1457" t="str">
            <v>2300</v>
          </cell>
        </row>
        <row r="1458">
          <cell r="E1458" t="str">
            <v>(по ЕБК)</v>
          </cell>
        </row>
        <row r="1459">
          <cell r="E1459">
            <v>0</v>
          </cell>
        </row>
        <row r="1460">
          <cell r="F1460" t="str">
            <v>(в лева)</v>
          </cell>
        </row>
        <row r="1461">
          <cell r="E1461" t="str">
            <v>Уточнен план</v>
          </cell>
          <cell r="F1461" t="str">
            <v>Отчет</v>
          </cell>
        </row>
        <row r="1462">
          <cell r="E1462">
            <v>2014</v>
          </cell>
          <cell r="F1462" t="str">
            <v>Общо</v>
          </cell>
        </row>
        <row r="1463">
          <cell r="E1463" t="str">
            <v>(1)</v>
          </cell>
          <cell r="F1463" t="str">
            <v>(2)</v>
          </cell>
        </row>
        <row r="1468">
          <cell r="E1468">
            <v>1432940</v>
          </cell>
          <cell r="F1468">
            <v>1432939</v>
          </cell>
        </row>
        <row r="1469">
          <cell r="F1469">
            <v>1432939</v>
          </cell>
        </row>
        <row r="1471">
          <cell r="E1471">
            <v>27186</v>
          </cell>
          <cell r="F1471">
            <v>27067</v>
          </cell>
        </row>
        <row r="1472">
          <cell r="F1472">
            <v>4622</v>
          </cell>
        </row>
        <row r="1473">
          <cell r="F1473">
            <v>22445</v>
          </cell>
        </row>
        <row r="1477">
          <cell r="E1477">
            <v>261891</v>
          </cell>
          <cell r="F1477">
            <v>254717</v>
          </cell>
        </row>
        <row r="1478">
          <cell r="F1478">
            <v>169504</v>
          </cell>
        </row>
        <row r="1480">
          <cell r="F1480">
            <v>67352</v>
          </cell>
        </row>
        <row r="1481">
          <cell r="F1481">
            <v>17861</v>
          </cell>
        </row>
        <row r="1484">
          <cell r="E1484">
            <v>2357943</v>
          </cell>
          <cell r="F1484">
            <v>2354653</v>
          </cell>
        </row>
        <row r="1485">
          <cell r="F1485">
            <v>160092</v>
          </cell>
        </row>
        <row r="1486">
          <cell r="F1486">
            <v>846659</v>
          </cell>
        </row>
        <row r="1487">
          <cell r="F1487">
            <v>97301</v>
          </cell>
        </row>
        <row r="1489">
          <cell r="F1489">
            <v>373652</v>
          </cell>
        </row>
        <row r="1490">
          <cell r="F1490">
            <v>336734</v>
          </cell>
        </row>
        <row r="1491">
          <cell r="F1491">
            <v>460315</v>
          </cell>
        </row>
        <row r="1492">
          <cell r="F1492">
            <v>69572</v>
          </cell>
        </row>
        <row r="1500">
          <cell r="F1500">
            <v>10328</v>
          </cell>
        </row>
        <row r="1502">
          <cell r="E1502">
            <v>0</v>
          </cell>
          <cell r="F1502">
            <v>0</v>
          </cell>
        </row>
        <row r="1506">
          <cell r="E1506">
            <v>0</v>
          </cell>
          <cell r="F1506">
            <v>0</v>
          </cell>
        </row>
        <row r="1512">
          <cell r="E1512">
            <v>0</v>
          </cell>
          <cell r="F1512">
            <v>0</v>
          </cell>
        </row>
        <row r="1519">
          <cell r="E1519">
            <v>0</v>
          </cell>
          <cell r="F1519">
            <v>0</v>
          </cell>
        </row>
        <row r="1526">
          <cell r="E1526">
            <v>0</v>
          </cell>
          <cell r="F1526">
            <v>0</v>
          </cell>
        </row>
        <row r="1536">
          <cell r="E1536">
            <v>0</v>
          </cell>
          <cell r="F1536">
            <v>0</v>
          </cell>
        </row>
        <row r="1543">
          <cell r="E1543">
            <v>0</v>
          </cell>
          <cell r="F1543">
            <v>0</v>
          </cell>
        </row>
        <row r="1550">
          <cell r="E1550">
            <v>0</v>
          </cell>
          <cell r="F1550">
            <v>0</v>
          </cell>
        </row>
        <row r="1553">
          <cell r="E1553">
            <v>40000</v>
          </cell>
          <cell r="F1553">
            <v>40000</v>
          </cell>
        </row>
        <row r="1554">
          <cell r="E1554">
            <v>180090</v>
          </cell>
          <cell r="F1554">
            <v>180019</v>
          </cell>
        </row>
        <row r="1555">
          <cell r="F1555">
            <v>22917</v>
          </cell>
        </row>
        <row r="1557">
          <cell r="F1557">
            <v>147664</v>
          </cell>
        </row>
        <row r="1559">
          <cell r="F1559">
            <v>9438</v>
          </cell>
        </row>
        <row r="1562">
          <cell r="E1562">
            <v>5400</v>
          </cell>
          <cell r="F1562">
            <v>5400</v>
          </cell>
        </row>
        <row r="1563">
          <cell r="F1563">
            <v>5400</v>
          </cell>
        </row>
        <row r="1566">
          <cell r="E1566">
            <v>0</v>
          </cell>
          <cell r="F1566">
            <v>0</v>
          </cell>
        </row>
        <row r="1571">
          <cell r="E1571">
            <v>0</v>
          </cell>
          <cell r="F1571">
            <v>0</v>
          </cell>
        </row>
        <row r="1579">
          <cell r="E1579">
            <v>4305450</v>
          </cell>
          <cell r="F1579">
            <v>4294795</v>
          </cell>
          <cell r="H1579" t="str">
            <v>4</v>
          </cell>
        </row>
        <row r="1584">
          <cell r="E1584" t="str">
            <v xml:space="preserve">за периода от </v>
          </cell>
          <cell r="F1584" t="str">
            <v>до</v>
          </cell>
        </row>
        <row r="1585">
          <cell r="E1585">
            <v>41640</v>
          </cell>
          <cell r="F1585">
            <v>42004</v>
          </cell>
        </row>
        <row r="1586">
          <cell r="F1586">
            <v>0</v>
          </cell>
        </row>
        <row r="1588">
          <cell r="E1588" t="str">
            <v>код :</v>
          </cell>
          <cell r="F1588" t="str">
            <v>2300</v>
          </cell>
        </row>
        <row r="1589">
          <cell r="E1589" t="str">
            <v>(по ЕБК)</v>
          </cell>
        </row>
        <row r="1591">
          <cell r="F1591" t="str">
            <v>(в лева)</v>
          </cell>
        </row>
        <row r="1592">
          <cell r="E1592" t="str">
            <v xml:space="preserve">    П л а н</v>
          </cell>
          <cell r="F1592" t="str">
            <v xml:space="preserve">    О т ч е т </v>
          </cell>
        </row>
        <row r="1621">
          <cell r="E1621" t="str">
            <v xml:space="preserve">за периода от </v>
          </cell>
          <cell r="F1621" t="str">
            <v>до</v>
          </cell>
        </row>
        <row r="1622">
          <cell r="E1622">
            <v>41640</v>
          </cell>
          <cell r="F1622">
            <v>42004</v>
          </cell>
        </row>
        <row r="1623">
          <cell r="F1623">
            <v>0</v>
          </cell>
        </row>
        <row r="1625">
          <cell r="E1625" t="str">
            <v>код :</v>
          </cell>
          <cell r="F1625" t="str">
            <v>2300</v>
          </cell>
        </row>
        <row r="1626">
          <cell r="E1626" t="str">
            <v>(по ЕБК)</v>
          </cell>
        </row>
        <row r="1627">
          <cell r="E1627">
            <v>0</v>
          </cell>
        </row>
        <row r="1628">
          <cell r="F1628" t="str">
            <v>(в лева)</v>
          </cell>
        </row>
        <row r="1629">
          <cell r="E1629" t="str">
            <v>Уточнен план</v>
          </cell>
          <cell r="F1629" t="str">
            <v>Отчет</v>
          </cell>
        </row>
        <row r="1630">
          <cell r="E1630">
            <v>2014</v>
          </cell>
          <cell r="F1630" t="str">
            <v>Общо</v>
          </cell>
        </row>
        <row r="1631">
          <cell r="E1631" t="str">
            <v>(1)</v>
          </cell>
          <cell r="F1631" t="str">
            <v>(2)</v>
          </cell>
        </row>
        <row r="1636">
          <cell r="E1636">
            <v>0</v>
          </cell>
          <cell r="F1636">
            <v>0</v>
          </cell>
        </row>
        <row r="1639">
          <cell r="E1639">
            <v>210379</v>
          </cell>
          <cell r="F1639">
            <v>204413</v>
          </cell>
        </row>
        <row r="1640">
          <cell r="F1640">
            <v>202829</v>
          </cell>
        </row>
        <row r="1643">
          <cell r="F1643">
            <v>395</v>
          </cell>
        </row>
        <row r="1644">
          <cell r="F1644">
            <v>1189</v>
          </cell>
        </row>
        <row r="1645">
          <cell r="E1645">
            <v>38238</v>
          </cell>
          <cell r="F1645">
            <v>37169</v>
          </cell>
        </row>
        <row r="1646">
          <cell r="F1646">
            <v>21493</v>
          </cell>
        </row>
        <row r="1648">
          <cell r="F1648">
            <v>9944</v>
          </cell>
        </row>
        <row r="1649">
          <cell r="F1649">
            <v>5732</v>
          </cell>
        </row>
        <row r="1652">
          <cell r="E1652">
            <v>0</v>
          </cell>
          <cell r="F1652">
            <v>0</v>
          </cell>
        </row>
        <row r="1670">
          <cell r="E1670">
            <v>0</v>
          </cell>
          <cell r="F1670">
            <v>0</v>
          </cell>
        </row>
        <row r="1674">
          <cell r="E1674">
            <v>0</v>
          </cell>
          <cell r="F1674">
            <v>0</v>
          </cell>
        </row>
        <row r="1680">
          <cell r="E1680">
            <v>0</v>
          </cell>
          <cell r="F1680">
            <v>0</v>
          </cell>
        </row>
        <row r="1687">
          <cell r="E1687">
            <v>0</v>
          </cell>
          <cell r="F1687">
            <v>0</v>
          </cell>
        </row>
        <row r="1694">
          <cell r="E1694">
            <v>0</v>
          </cell>
          <cell r="F1694">
            <v>0</v>
          </cell>
        </row>
        <row r="1704">
          <cell r="E1704">
            <v>0</v>
          </cell>
          <cell r="F1704">
            <v>0</v>
          </cell>
        </row>
        <row r="1711">
          <cell r="E1711">
            <v>0</v>
          </cell>
          <cell r="F1711">
            <v>0</v>
          </cell>
        </row>
        <row r="1718">
          <cell r="E1718">
            <v>0</v>
          </cell>
          <cell r="F1718">
            <v>0</v>
          </cell>
        </row>
        <row r="1722">
          <cell r="E1722">
            <v>0</v>
          </cell>
          <cell r="F1722">
            <v>0</v>
          </cell>
        </row>
        <row r="1730">
          <cell r="E1730">
            <v>0</v>
          </cell>
          <cell r="F1730">
            <v>0</v>
          </cell>
        </row>
        <row r="1734">
          <cell r="E1734">
            <v>0</v>
          </cell>
          <cell r="F1734">
            <v>0</v>
          </cell>
        </row>
        <row r="1739">
          <cell r="E1739">
            <v>0</v>
          </cell>
          <cell r="F1739">
            <v>0</v>
          </cell>
        </row>
        <row r="1747">
          <cell r="E1747">
            <v>248617</v>
          </cell>
          <cell r="F1747">
            <v>241582</v>
          </cell>
          <cell r="H1747" t="str">
            <v>5</v>
          </cell>
        </row>
        <row r="1752">
          <cell r="E1752" t="str">
            <v xml:space="preserve">за периода от </v>
          </cell>
          <cell r="F1752" t="str">
            <v>до</v>
          </cell>
        </row>
        <row r="1753">
          <cell r="E1753">
            <v>41640</v>
          </cell>
          <cell r="F1753">
            <v>42004</v>
          </cell>
        </row>
        <row r="1754">
          <cell r="F1754">
            <v>0</v>
          </cell>
        </row>
        <row r="1756">
          <cell r="E1756" t="str">
            <v>код :</v>
          </cell>
          <cell r="F1756" t="str">
            <v>2300</v>
          </cell>
        </row>
        <row r="1757">
          <cell r="E1757" t="str">
            <v>(по ЕБК)</v>
          </cell>
        </row>
        <row r="1759">
          <cell r="F1759" t="str">
            <v>(в лева)</v>
          </cell>
        </row>
        <row r="1760">
          <cell r="E1760" t="str">
            <v xml:space="preserve">    П л а н</v>
          </cell>
          <cell r="F1760" t="str">
            <v xml:space="preserve">    О т ч е т </v>
          </cell>
        </row>
        <row r="1789">
          <cell r="E1789" t="str">
            <v xml:space="preserve">за периода от </v>
          </cell>
          <cell r="F1789" t="str">
            <v>до</v>
          </cell>
        </row>
        <row r="1790">
          <cell r="E1790">
            <v>41640</v>
          </cell>
          <cell r="F1790">
            <v>42004</v>
          </cell>
        </row>
        <row r="1791">
          <cell r="F1791">
            <v>0</v>
          </cell>
        </row>
        <row r="1793">
          <cell r="E1793" t="str">
            <v>код :</v>
          </cell>
          <cell r="F1793" t="str">
            <v>2300</v>
          </cell>
        </row>
        <row r="1794">
          <cell r="E1794" t="str">
            <v>(по ЕБК)</v>
          </cell>
        </row>
        <row r="1795">
          <cell r="E1795">
            <v>0</v>
          </cell>
        </row>
        <row r="1796">
          <cell r="F1796" t="str">
            <v>(в лева)</v>
          </cell>
        </row>
        <row r="1797">
          <cell r="E1797" t="str">
            <v>Уточнен план</v>
          </cell>
          <cell r="F1797" t="str">
            <v>Отчет</v>
          </cell>
        </row>
        <row r="1798">
          <cell r="E1798">
            <v>2014</v>
          </cell>
          <cell r="F1798" t="str">
            <v>Общо</v>
          </cell>
        </row>
        <row r="1799">
          <cell r="E1799" t="str">
            <v>(1)</v>
          </cell>
          <cell r="F1799" t="str">
            <v>(2)</v>
          </cell>
        </row>
        <row r="1804">
          <cell r="E1804">
            <v>4719070</v>
          </cell>
          <cell r="F1804">
            <v>4717063</v>
          </cell>
        </row>
        <row r="1805">
          <cell r="F1805">
            <v>1561980</v>
          </cell>
        </row>
        <row r="1806">
          <cell r="F1806">
            <v>3155083</v>
          </cell>
        </row>
        <row r="1807">
          <cell r="E1807">
            <v>519593</v>
          </cell>
          <cell r="F1807">
            <v>517686</v>
          </cell>
        </row>
        <row r="1808">
          <cell r="F1808">
            <v>187408</v>
          </cell>
        </row>
        <row r="1809">
          <cell r="F1809">
            <v>1000</v>
          </cell>
        </row>
        <row r="1810">
          <cell r="F1810">
            <v>88157</v>
          </cell>
        </row>
        <row r="1811">
          <cell r="F1811">
            <v>188872</v>
          </cell>
        </row>
        <row r="1812">
          <cell r="F1812">
            <v>52249</v>
          </cell>
        </row>
        <row r="1813">
          <cell r="E1813">
            <v>1335179</v>
          </cell>
          <cell r="F1813">
            <v>1333421</v>
          </cell>
        </row>
        <row r="1814">
          <cell r="F1814">
            <v>834198</v>
          </cell>
        </row>
        <row r="1816">
          <cell r="F1816">
            <v>352517</v>
          </cell>
        </row>
        <row r="1817">
          <cell r="F1817">
            <v>146706</v>
          </cell>
        </row>
        <row r="1820">
          <cell r="E1820">
            <v>2610492</v>
          </cell>
          <cell r="F1820">
            <v>2589342</v>
          </cell>
        </row>
        <row r="1824">
          <cell r="F1824">
            <v>520</v>
          </cell>
        </row>
        <row r="1825">
          <cell r="F1825">
            <v>1011092</v>
          </cell>
        </row>
        <row r="1826">
          <cell r="F1826">
            <v>513254</v>
          </cell>
        </row>
        <row r="1827">
          <cell r="F1827">
            <v>843106</v>
          </cell>
        </row>
        <row r="1828">
          <cell r="F1828">
            <v>82714</v>
          </cell>
        </row>
        <row r="1829">
          <cell r="F1829">
            <v>57025</v>
          </cell>
        </row>
        <row r="1830">
          <cell r="F1830">
            <v>37554</v>
          </cell>
        </row>
        <row r="1832">
          <cell r="F1832">
            <v>24398</v>
          </cell>
        </row>
        <row r="1834">
          <cell r="F1834">
            <v>824</v>
          </cell>
        </row>
        <row r="1836">
          <cell r="F1836">
            <v>12720</v>
          </cell>
        </row>
        <row r="1837">
          <cell r="F1837">
            <v>6135</v>
          </cell>
        </row>
        <row r="1838">
          <cell r="E1838">
            <v>68826</v>
          </cell>
          <cell r="F1838">
            <v>68411</v>
          </cell>
        </row>
        <row r="1839">
          <cell r="F1839">
            <v>11104</v>
          </cell>
        </row>
        <row r="1840">
          <cell r="F1840">
            <v>57307</v>
          </cell>
        </row>
        <row r="1842">
          <cell r="E1842">
            <v>0</v>
          </cell>
          <cell r="F1842">
            <v>0</v>
          </cell>
        </row>
        <row r="1848">
          <cell r="E1848">
            <v>0</v>
          </cell>
          <cell r="F1848">
            <v>0</v>
          </cell>
        </row>
        <row r="1855">
          <cell r="E1855">
            <v>0</v>
          </cell>
          <cell r="F1855">
            <v>0</v>
          </cell>
        </row>
        <row r="1862">
          <cell r="E1862">
            <v>0</v>
          </cell>
          <cell r="F1862">
            <v>0</v>
          </cell>
        </row>
        <row r="1872">
          <cell r="E1872">
            <v>0</v>
          </cell>
          <cell r="F1872">
            <v>0</v>
          </cell>
        </row>
        <row r="1879">
          <cell r="E1879">
            <v>0</v>
          </cell>
          <cell r="F1879">
            <v>0</v>
          </cell>
        </row>
        <row r="1885">
          <cell r="E1885">
            <v>36713</v>
          </cell>
          <cell r="F1885">
            <v>36713</v>
          </cell>
        </row>
        <row r="1886">
          <cell r="E1886">
            <v>0</v>
          </cell>
          <cell r="F1886">
            <v>0</v>
          </cell>
        </row>
        <row r="1890">
          <cell r="E1890">
            <v>102100</v>
          </cell>
          <cell r="F1890">
            <v>102013</v>
          </cell>
        </row>
        <row r="1891">
          <cell r="F1891">
            <v>82632</v>
          </cell>
        </row>
        <row r="1893">
          <cell r="F1893">
            <v>19381</v>
          </cell>
        </row>
        <row r="1898">
          <cell r="E1898">
            <v>84300</v>
          </cell>
          <cell r="F1898">
            <v>84300</v>
          </cell>
        </row>
        <row r="1899">
          <cell r="F1899">
            <v>84300</v>
          </cell>
        </row>
        <row r="1902">
          <cell r="E1902">
            <v>0</v>
          </cell>
          <cell r="F1902">
            <v>0</v>
          </cell>
        </row>
        <row r="1907">
          <cell r="E1907">
            <v>0</v>
          </cell>
          <cell r="F1907">
            <v>0</v>
          </cell>
        </row>
        <row r="1915">
          <cell r="E1915">
            <v>9476273</v>
          </cell>
          <cell r="F1915">
            <v>9448949</v>
          </cell>
          <cell r="H1915" t="str">
            <v>8</v>
          </cell>
        </row>
        <row r="1920">
          <cell r="E1920" t="str">
            <v xml:space="preserve">за периода от </v>
          </cell>
          <cell r="F1920" t="str">
            <v>до</v>
          </cell>
        </row>
        <row r="1921">
          <cell r="E1921">
            <v>41640</v>
          </cell>
          <cell r="F1921">
            <v>42004</v>
          </cell>
        </row>
        <row r="1922">
          <cell r="F1922">
            <v>0</v>
          </cell>
        </row>
        <row r="1924">
          <cell r="E1924" t="str">
            <v>код :</v>
          </cell>
          <cell r="F1924" t="str">
            <v>2300</v>
          </cell>
        </row>
        <row r="1925">
          <cell r="E1925" t="str">
            <v>(по ЕБК)</v>
          </cell>
        </row>
        <row r="1927">
          <cell r="F1927" t="str">
            <v>(в лева)</v>
          </cell>
        </row>
        <row r="1928">
          <cell r="E1928" t="str">
            <v xml:space="preserve">    П л а н</v>
          </cell>
          <cell r="F1928" t="str">
            <v xml:space="preserve">    О т ч е т </v>
          </cell>
        </row>
        <row r="1929">
          <cell r="E1929">
            <v>581</v>
          </cell>
          <cell r="F1929">
            <v>554</v>
          </cell>
        </row>
        <row r="1930">
          <cell r="E1930">
            <v>163</v>
          </cell>
          <cell r="F1930">
            <v>147</v>
          </cell>
        </row>
        <row r="1931">
          <cell r="E1931">
            <v>418</v>
          </cell>
          <cell r="F1931">
            <v>407</v>
          </cell>
        </row>
        <row r="1932">
          <cell r="E1932">
            <v>581</v>
          </cell>
          <cell r="F1932">
            <v>542</v>
          </cell>
        </row>
        <row r="1933">
          <cell r="E1933">
            <v>163</v>
          </cell>
          <cell r="F1933">
            <v>190</v>
          </cell>
        </row>
        <row r="1934">
          <cell r="E1934">
            <v>418</v>
          </cell>
          <cell r="F1934">
            <v>352</v>
          </cell>
        </row>
        <row r="1935">
          <cell r="F1935">
            <v>725.25568880688809</v>
          </cell>
        </row>
        <row r="1936">
          <cell r="F1936">
            <v>685.07894736842115</v>
          </cell>
        </row>
        <row r="1937">
          <cell r="F1937">
            <v>746.94199810606062</v>
          </cell>
        </row>
        <row r="1938">
          <cell r="F1938">
            <v>157</v>
          </cell>
        </row>
        <row r="1939">
          <cell r="F1939">
            <v>157</v>
          </cell>
        </row>
        <row r="1957">
          <cell r="E1957" t="str">
            <v xml:space="preserve">за периода от </v>
          </cell>
          <cell r="F1957" t="str">
            <v>до</v>
          </cell>
        </row>
        <row r="1958">
          <cell r="E1958">
            <v>41640</v>
          </cell>
          <cell r="F1958">
            <v>42004</v>
          </cell>
        </row>
        <row r="1959">
          <cell r="F1959">
            <v>0</v>
          </cell>
        </row>
        <row r="1961">
          <cell r="E1961" t="str">
            <v>код :</v>
          </cell>
          <cell r="F1961" t="str">
            <v>2300</v>
          </cell>
        </row>
        <row r="1962">
          <cell r="E1962" t="str">
            <v>(по ЕБК)</v>
          </cell>
        </row>
        <row r="1963">
          <cell r="E1963">
            <v>0</v>
          </cell>
        </row>
        <row r="1964">
          <cell r="F1964" t="str">
            <v>(в лева)</v>
          </cell>
        </row>
        <row r="1965">
          <cell r="E1965" t="str">
            <v>Уточнен план</v>
          </cell>
          <cell r="F1965" t="str">
            <v>Отчет</v>
          </cell>
        </row>
        <row r="1966">
          <cell r="E1966">
            <v>2014</v>
          </cell>
          <cell r="F1966" t="str">
            <v>Общо</v>
          </cell>
        </row>
        <row r="1967">
          <cell r="E1967" t="str">
            <v>(1)</v>
          </cell>
          <cell r="F1967" t="str">
            <v>(2)</v>
          </cell>
        </row>
        <row r="1972">
          <cell r="E1972">
            <v>489322</v>
          </cell>
          <cell r="F1972">
            <v>489322</v>
          </cell>
        </row>
        <row r="1973">
          <cell r="F1973">
            <v>45562</v>
          </cell>
        </row>
        <row r="1974">
          <cell r="F1974">
            <v>443760</v>
          </cell>
        </row>
        <row r="1975">
          <cell r="E1975">
            <v>46405</v>
          </cell>
          <cell r="F1975">
            <v>46405</v>
          </cell>
        </row>
        <row r="1976">
          <cell r="F1976">
            <v>15283</v>
          </cell>
        </row>
        <row r="1977">
          <cell r="F1977">
            <v>5154</v>
          </cell>
        </row>
        <row r="1978">
          <cell r="F1978">
            <v>14821</v>
          </cell>
        </row>
        <row r="1979">
          <cell r="F1979">
            <v>5972</v>
          </cell>
        </row>
        <row r="1980">
          <cell r="F1980">
            <v>5175</v>
          </cell>
        </row>
        <row r="1981">
          <cell r="E1981">
            <v>150122</v>
          </cell>
          <cell r="F1981">
            <v>150122</v>
          </cell>
        </row>
        <row r="1982">
          <cell r="F1982">
            <v>94824</v>
          </cell>
        </row>
        <row r="1984">
          <cell r="F1984">
            <v>39365</v>
          </cell>
        </row>
        <row r="1985">
          <cell r="F1985">
            <v>15933</v>
          </cell>
        </row>
        <row r="1988">
          <cell r="E1988">
            <v>330739</v>
          </cell>
          <cell r="F1988">
            <v>328691</v>
          </cell>
        </row>
        <row r="1990">
          <cell r="F1990">
            <v>272</v>
          </cell>
        </row>
        <row r="1991">
          <cell r="F1991">
            <v>17453</v>
          </cell>
        </row>
        <row r="1992">
          <cell r="F1992">
            <v>366</v>
          </cell>
        </row>
        <row r="1993">
          <cell r="F1993">
            <v>46129</v>
          </cell>
        </row>
        <row r="1994">
          <cell r="F1994">
            <v>44056</v>
          </cell>
        </row>
        <row r="1995">
          <cell r="F1995">
            <v>108926</v>
          </cell>
        </row>
        <row r="1996">
          <cell r="F1996">
            <v>16920</v>
          </cell>
        </row>
        <row r="1997">
          <cell r="F1997">
            <v>17070</v>
          </cell>
        </row>
        <row r="1998">
          <cell r="F1998">
            <v>64477</v>
          </cell>
        </row>
        <row r="2000">
          <cell r="F2000">
            <v>10726</v>
          </cell>
        </row>
        <row r="2002">
          <cell r="F2002">
            <v>176</v>
          </cell>
        </row>
        <row r="2004">
          <cell r="F2004">
            <v>-340</v>
          </cell>
        </row>
        <row r="2005">
          <cell r="F2005">
            <v>2460</v>
          </cell>
        </row>
        <row r="2006">
          <cell r="E2006">
            <v>3703</v>
          </cell>
          <cell r="F2006">
            <v>3702</v>
          </cell>
        </row>
        <row r="2008">
          <cell r="F2008">
            <v>3702</v>
          </cell>
        </row>
        <row r="2010">
          <cell r="E2010">
            <v>0</v>
          </cell>
          <cell r="F2010">
            <v>0</v>
          </cell>
        </row>
        <row r="2016">
          <cell r="E2016">
            <v>0</v>
          </cell>
          <cell r="F2016">
            <v>0</v>
          </cell>
        </row>
        <row r="2023">
          <cell r="E2023">
            <v>0</v>
          </cell>
          <cell r="F2023">
            <v>0</v>
          </cell>
        </row>
        <row r="2030">
          <cell r="E2030">
            <v>0</v>
          </cell>
          <cell r="F2030">
            <v>0</v>
          </cell>
        </row>
        <row r="2040">
          <cell r="E2040">
            <v>0</v>
          </cell>
          <cell r="F2040">
            <v>0</v>
          </cell>
        </row>
        <row r="2047">
          <cell r="E2047">
            <v>171330937</v>
          </cell>
          <cell r="F2047">
            <v>171255437</v>
          </cell>
        </row>
        <row r="2048">
          <cell r="F2048">
            <v>171255437</v>
          </cell>
        </row>
        <row r="2054">
          <cell r="E2054">
            <v>0</v>
          </cell>
          <cell r="F2054">
            <v>0</v>
          </cell>
        </row>
        <row r="2058">
          <cell r="E2058">
            <v>63000</v>
          </cell>
          <cell r="F2058">
            <v>62917</v>
          </cell>
        </row>
        <row r="2059">
          <cell r="F2059">
            <v>12313</v>
          </cell>
        </row>
        <row r="2062">
          <cell r="F2062">
            <v>50604</v>
          </cell>
        </row>
        <row r="2066">
          <cell r="E2066">
            <v>6000</v>
          </cell>
          <cell r="F2066">
            <v>5321</v>
          </cell>
        </row>
        <row r="2067">
          <cell r="F2067">
            <v>5321</v>
          </cell>
        </row>
        <row r="2070">
          <cell r="E2070">
            <v>21830000</v>
          </cell>
          <cell r="F2070">
            <v>21830000</v>
          </cell>
        </row>
        <row r="2071">
          <cell r="F2071">
            <v>21830000</v>
          </cell>
        </row>
        <row r="2075">
          <cell r="E2075">
            <v>0</v>
          </cell>
          <cell r="F2075">
            <v>0</v>
          </cell>
        </row>
        <row r="2083">
          <cell r="E2083">
            <v>194250228</v>
          </cell>
          <cell r="F2083">
            <v>194171917</v>
          </cell>
          <cell r="H2083" t="str">
            <v>8</v>
          </cell>
        </row>
        <row r="2088">
          <cell r="E2088" t="str">
            <v xml:space="preserve">за периода от </v>
          </cell>
          <cell r="F2088" t="str">
            <v>до</v>
          </cell>
        </row>
        <row r="2089">
          <cell r="E2089">
            <v>41640</v>
          </cell>
          <cell r="F2089">
            <v>42004</v>
          </cell>
        </row>
        <row r="2090">
          <cell r="F2090">
            <v>0</v>
          </cell>
        </row>
        <row r="2092">
          <cell r="E2092" t="str">
            <v>код :</v>
          </cell>
          <cell r="F2092" t="str">
            <v>2300</v>
          </cell>
        </row>
        <row r="2093">
          <cell r="E2093" t="str">
            <v>(по ЕБК)</v>
          </cell>
        </row>
        <row r="2095">
          <cell r="F2095" t="str">
            <v>(в лева)</v>
          </cell>
        </row>
        <row r="2096">
          <cell r="E2096" t="str">
            <v xml:space="preserve">    П л а н</v>
          </cell>
          <cell r="F2096" t="str">
            <v xml:space="preserve">    О т ч е т </v>
          </cell>
        </row>
        <row r="2097">
          <cell r="E2097">
            <v>52</v>
          </cell>
          <cell r="F2097">
            <v>49</v>
          </cell>
        </row>
        <row r="2098">
          <cell r="E2098">
            <v>2</v>
          </cell>
          <cell r="F2098">
            <v>2</v>
          </cell>
        </row>
        <row r="2099">
          <cell r="E2099">
            <v>50</v>
          </cell>
          <cell r="F2099">
            <v>47</v>
          </cell>
        </row>
        <row r="2100">
          <cell r="E2100">
            <v>52</v>
          </cell>
          <cell r="F2100">
            <v>48</v>
          </cell>
        </row>
        <row r="2101">
          <cell r="E2101">
            <v>2</v>
          </cell>
          <cell r="F2101">
            <v>2</v>
          </cell>
        </row>
        <row r="2102">
          <cell r="E2102">
            <v>50</v>
          </cell>
          <cell r="F2102">
            <v>46</v>
          </cell>
        </row>
        <row r="2103">
          <cell r="F2103">
            <v>849.5173611111112</v>
          </cell>
        </row>
        <row r="2104">
          <cell r="F2104">
            <v>1898.4166666666667</v>
          </cell>
        </row>
        <row r="2105">
          <cell r="F2105">
            <v>803.91304347826087</v>
          </cell>
        </row>
        <row r="2106">
          <cell r="F2106">
            <v>11</v>
          </cell>
        </row>
        <row r="2107">
          <cell r="F2107">
            <v>11</v>
          </cell>
        </row>
        <row r="2125">
          <cell r="E2125" t="str">
            <v xml:space="preserve">за периода от </v>
          </cell>
          <cell r="F2125" t="str">
            <v>до</v>
          </cell>
        </row>
        <row r="2126">
          <cell r="E2126">
            <v>41640</v>
          </cell>
          <cell r="F2126">
            <v>42004</v>
          </cell>
        </row>
        <row r="2127">
          <cell r="F2127">
            <v>0</v>
          </cell>
        </row>
        <row r="2129">
          <cell r="E2129" t="str">
            <v>код :</v>
          </cell>
          <cell r="F2129" t="str">
            <v>2300</v>
          </cell>
        </row>
        <row r="2130">
          <cell r="E2130" t="str">
            <v>(по ЕБК)</v>
          </cell>
        </row>
        <row r="2131">
          <cell r="E2131">
            <v>0</v>
          </cell>
        </row>
        <row r="2132">
          <cell r="F2132" t="str">
            <v>(в лева)</v>
          </cell>
        </row>
        <row r="2133">
          <cell r="E2133" t="str">
            <v>Уточнен план</v>
          </cell>
          <cell r="F2133" t="str">
            <v>Отчет</v>
          </cell>
        </row>
        <row r="2134">
          <cell r="E2134">
            <v>2014</v>
          </cell>
          <cell r="F2134" t="str">
            <v>Общо</v>
          </cell>
        </row>
        <row r="2135">
          <cell r="E2135" t="str">
            <v>(1)</v>
          </cell>
          <cell r="F2135" t="str">
            <v>(2)</v>
          </cell>
        </row>
        <row r="2140">
          <cell r="E2140">
            <v>3721398</v>
          </cell>
          <cell r="F2140">
            <v>3696442</v>
          </cell>
        </row>
        <row r="2141">
          <cell r="F2141">
            <v>2821916</v>
          </cell>
        </row>
        <row r="2142">
          <cell r="F2142">
            <v>874526</v>
          </cell>
        </row>
        <row r="2143">
          <cell r="E2143">
            <v>296376</v>
          </cell>
          <cell r="F2143">
            <v>292190</v>
          </cell>
        </row>
        <row r="2144">
          <cell r="F2144">
            <v>39488</v>
          </cell>
        </row>
        <row r="2145">
          <cell r="F2145">
            <v>16297</v>
          </cell>
        </row>
        <row r="2146">
          <cell r="F2146">
            <v>79620</v>
          </cell>
        </row>
        <row r="2147">
          <cell r="F2147">
            <v>144845</v>
          </cell>
        </row>
        <row r="2148">
          <cell r="F2148">
            <v>11940</v>
          </cell>
        </row>
        <row r="2149">
          <cell r="E2149">
            <v>823774</v>
          </cell>
          <cell r="F2149">
            <v>818994</v>
          </cell>
        </row>
        <row r="2150">
          <cell r="F2150">
            <v>481884</v>
          </cell>
        </row>
        <row r="2152">
          <cell r="F2152">
            <v>185051</v>
          </cell>
        </row>
        <row r="2153">
          <cell r="F2153">
            <v>152059</v>
          </cell>
        </row>
        <row r="2156">
          <cell r="E2156">
            <v>8794188</v>
          </cell>
          <cell r="F2156">
            <v>8695285</v>
          </cell>
        </row>
        <row r="2157">
          <cell r="F2157">
            <v>239609</v>
          </cell>
        </row>
        <row r="2158">
          <cell r="F2158">
            <v>71</v>
          </cell>
        </row>
        <row r="2159">
          <cell r="F2159">
            <v>45420</v>
          </cell>
        </row>
        <row r="2160">
          <cell r="F2160">
            <v>56895</v>
          </cell>
        </row>
        <row r="2161">
          <cell r="F2161">
            <v>373725</v>
          </cell>
        </row>
        <row r="2162">
          <cell r="F2162">
            <v>977367</v>
          </cell>
        </row>
        <row r="2163">
          <cell r="F2163">
            <v>5013003</v>
          </cell>
        </row>
        <row r="2164">
          <cell r="F2164">
            <v>715030</v>
          </cell>
        </row>
        <row r="2165">
          <cell r="F2165">
            <v>45445</v>
          </cell>
        </row>
        <row r="2166">
          <cell r="F2166">
            <v>385490</v>
          </cell>
        </row>
        <row r="2168">
          <cell r="F2168">
            <v>768556</v>
          </cell>
        </row>
        <row r="2170">
          <cell r="F2170">
            <v>2085</v>
          </cell>
        </row>
        <row r="2172">
          <cell r="F2172">
            <v>51708</v>
          </cell>
        </row>
        <row r="2173">
          <cell r="F2173">
            <v>20881</v>
          </cell>
        </row>
        <row r="2174">
          <cell r="E2174">
            <v>179707</v>
          </cell>
          <cell r="F2174">
            <v>179219</v>
          </cell>
        </row>
        <row r="2175">
          <cell r="F2175">
            <v>34265</v>
          </cell>
        </row>
        <row r="2176">
          <cell r="F2176">
            <v>144954</v>
          </cell>
        </row>
        <row r="2178">
          <cell r="E2178">
            <v>0</v>
          </cell>
          <cell r="F2178">
            <v>0</v>
          </cell>
        </row>
        <row r="2184">
          <cell r="E2184">
            <v>0</v>
          </cell>
          <cell r="F2184">
            <v>0</v>
          </cell>
        </row>
        <row r="2191">
          <cell r="E2191">
            <v>0</v>
          </cell>
          <cell r="F2191">
            <v>0</v>
          </cell>
        </row>
        <row r="2198">
          <cell r="E2198">
            <v>0</v>
          </cell>
          <cell r="F2198">
            <v>0</v>
          </cell>
        </row>
        <row r="2208">
          <cell r="E2208">
            <v>0</v>
          </cell>
          <cell r="F2208">
            <v>0</v>
          </cell>
        </row>
        <row r="2215">
          <cell r="E2215">
            <v>0</v>
          </cell>
          <cell r="F2215">
            <v>0</v>
          </cell>
        </row>
        <row r="2221">
          <cell r="E2221">
            <v>129233</v>
          </cell>
          <cell r="F2221">
            <v>129233</v>
          </cell>
        </row>
        <row r="2222">
          <cell r="E2222">
            <v>0</v>
          </cell>
          <cell r="F2222">
            <v>0</v>
          </cell>
        </row>
        <row r="2225">
          <cell r="E2225">
            <v>586363</v>
          </cell>
          <cell r="F2225">
            <v>586363</v>
          </cell>
        </row>
        <row r="2226">
          <cell r="E2226">
            <v>102600</v>
          </cell>
          <cell r="F2226">
            <v>101700</v>
          </cell>
        </row>
        <row r="2229">
          <cell r="F2229">
            <v>22600</v>
          </cell>
        </row>
        <row r="2230">
          <cell r="F2230">
            <v>79100</v>
          </cell>
        </row>
        <row r="2234">
          <cell r="E2234">
            <v>0</v>
          </cell>
          <cell r="F2234">
            <v>0</v>
          </cell>
        </row>
        <row r="2238">
          <cell r="E2238">
            <v>0</v>
          </cell>
          <cell r="F2238">
            <v>0</v>
          </cell>
        </row>
        <row r="2243">
          <cell r="E2243">
            <v>0</v>
          </cell>
          <cell r="F2243">
            <v>0</v>
          </cell>
        </row>
        <row r="2251">
          <cell r="E2251">
            <v>14633639</v>
          </cell>
          <cell r="F2251">
            <v>14499426</v>
          </cell>
          <cell r="H2251" t="str">
            <v>8</v>
          </cell>
        </row>
        <row r="2256">
          <cell r="E2256" t="str">
            <v xml:space="preserve">за периода от </v>
          </cell>
          <cell r="F2256" t="str">
            <v>до</v>
          </cell>
        </row>
        <row r="2257">
          <cell r="E2257">
            <v>41640</v>
          </cell>
          <cell r="F2257">
            <v>42004</v>
          </cell>
        </row>
        <row r="2258">
          <cell r="F2258">
            <v>0</v>
          </cell>
        </row>
        <row r="2260">
          <cell r="E2260" t="str">
            <v>код :</v>
          </cell>
          <cell r="F2260" t="str">
            <v>2300</v>
          </cell>
        </row>
        <row r="2261">
          <cell r="E2261" t="str">
            <v>(по ЕБК)</v>
          </cell>
        </row>
        <row r="2263">
          <cell r="F2263" t="str">
            <v>(в лева)</v>
          </cell>
        </row>
        <row r="2264">
          <cell r="E2264" t="str">
            <v xml:space="preserve">    П л а н</v>
          </cell>
          <cell r="F2264" t="str">
            <v xml:space="preserve">    О т ч е т </v>
          </cell>
        </row>
        <row r="2265">
          <cell r="E2265">
            <v>176</v>
          </cell>
          <cell r="F2265">
            <v>167</v>
          </cell>
        </row>
        <row r="2266">
          <cell r="E2266">
            <v>141</v>
          </cell>
          <cell r="F2266">
            <v>133</v>
          </cell>
        </row>
        <row r="2267">
          <cell r="E2267">
            <v>35</v>
          </cell>
          <cell r="F2267">
            <v>34</v>
          </cell>
        </row>
        <row r="2268">
          <cell r="E2268">
            <v>162</v>
          </cell>
          <cell r="F2268">
            <v>169</v>
          </cell>
        </row>
        <row r="2269">
          <cell r="E2269">
            <v>127</v>
          </cell>
          <cell r="F2269">
            <v>134</v>
          </cell>
        </row>
        <row r="2270">
          <cell r="E2270">
            <v>35</v>
          </cell>
          <cell r="F2270">
            <v>35</v>
          </cell>
        </row>
        <row r="2271">
          <cell r="F2271">
            <v>1822.7031558185406</v>
          </cell>
        </row>
        <row r="2272">
          <cell r="F2272">
            <v>1754.9228855721394</v>
          </cell>
        </row>
        <row r="2273">
          <cell r="F2273">
            <v>2082.2047619047621</v>
          </cell>
        </row>
        <row r="2274">
          <cell r="F2274">
            <v>139</v>
          </cell>
        </row>
        <row r="2275">
          <cell r="F2275">
            <v>71</v>
          </cell>
        </row>
        <row r="2276">
          <cell r="F2276">
            <v>9</v>
          </cell>
        </row>
        <row r="2293">
          <cell r="E2293" t="str">
            <v xml:space="preserve">за периода от </v>
          </cell>
          <cell r="F2293" t="str">
            <v>до</v>
          </cell>
        </row>
        <row r="2294">
          <cell r="E2294">
            <v>41640</v>
          </cell>
          <cell r="F2294">
            <v>42004</v>
          </cell>
        </row>
        <row r="2295">
          <cell r="F2295">
            <v>0</v>
          </cell>
        </row>
        <row r="2297">
          <cell r="E2297" t="str">
            <v>код :</v>
          </cell>
          <cell r="F2297" t="str">
            <v>2300</v>
          </cell>
        </row>
        <row r="2298">
          <cell r="E2298" t="str">
            <v>(по ЕБК)</v>
          </cell>
        </row>
        <row r="2299">
          <cell r="E2299">
            <v>0</v>
          </cell>
        </row>
        <row r="2300">
          <cell r="F2300" t="str">
            <v>(в лева)</v>
          </cell>
        </row>
        <row r="2301">
          <cell r="E2301" t="str">
            <v>Уточнен план</v>
          </cell>
          <cell r="F2301" t="str">
            <v>Отчет</v>
          </cell>
        </row>
        <row r="2302">
          <cell r="E2302">
            <v>2014</v>
          </cell>
          <cell r="F2302" t="str">
            <v>Общо</v>
          </cell>
        </row>
        <row r="2303">
          <cell r="E2303" t="str">
            <v>(1)</v>
          </cell>
          <cell r="F2303" t="str">
            <v>(2)</v>
          </cell>
        </row>
        <row r="2308">
          <cell r="E2308">
            <v>4321520</v>
          </cell>
          <cell r="F2308">
            <v>4321146</v>
          </cell>
        </row>
        <row r="2309">
          <cell r="F2309">
            <v>2221087</v>
          </cell>
        </row>
        <row r="2310">
          <cell r="F2310">
            <v>2100059</v>
          </cell>
        </row>
        <row r="2311">
          <cell r="E2311">
            <v>415985</v>
          </cell>
          <cell r="F2311">
            <v>415478</v>
          </cell>
        </row>
        <row r="2312">
          <cell r="F2312">
            <v>117397</v>
          </cell>
        </row>
        <row r="2313">
          <cell r="F2313">
            <v>60295</v>
          </cell>
        </row>
        <row r="2314">
          <cell r="F2314">
            <v>24638</v>
          </cell>
        </row>
        <row r="2315">
          <cell r="F2315">
            <v>187201</v>
          </cell>
        </row>
        <row r="2316">
          <cell r="F2316">
            <v>25947</v>
          </cell>
        </row>
        <row r="2317">
          <cell r="E2317">
            <v>1094650</v>
          </cell>
          <cell r="F2317">
            <v>1092902</v>
          </cell>
        </row>
        <row r="2318">
          <cell r="F2318">
            <v>694097</v>
          </cell>
        </row>
        <row r="2320">
          <cell r="F2320">
            <v>288413</v>
          </cell>
        </row>
        <row r="2321">
          <cell r="F2321">
            <v>110392</v>
          </cell>
        </row>
        <row r="2324">
          <cell r="E2324">
            <v>2035900</v>
          </cell>
          <cell r="F2324">
            <v>2028328</v>
          </cell>
        </row>
        <row r="2325">
          <cell r="F2325">
            <v>57948</v>
          </cell>
        </row>
        <row r="2326">
          <cell r="F2326">
            <v>297</v>
          </cell>
        </row>
        <row r="2327">
          <cell r="F2327">
            <v>23480</v>
          </cell>
        </row>
        <row r="2328">
          <cell r="F2328">
            <v>5334</v>
          </cell>
        </row>
        <row r="2329">
          <cell r="F2329">
            <v>231167</v>
          </cell>
        </row>
        <row r="2330">
          <cell r="F2330">
            <v>652766</v>
          </cell>
        </row>
        <row r="2331">
          <cell r="F2331">
            <v>632775</v>
          </cell>
        </row>
        <row r="2332">
          <cell r="F2332">
            <v>119897</v>
          </cell>
        </row>
        <row r="2333">
          <cell r="F2333">
            <v>66785</v>
          </cell>
        </row>
        <row r="2334">
          <cell r="F2334">
            <v>120011</v>
          </cell>
        </row>
        <row r="2336">
          <cell r="F2336">
            <v>69212</v>
          </cell>
        </row>
        <row r="2338">
          <cell r="F2338">
            <v>143</v>
          </cell>
        </row>
        <row r="2339">
          <cell r="F2339">
            <v>5721</v>
          </cell>
        </row>
        <row r="2340">
          <cell r="F2340">
            <v>200</v>
          </cell>
        </row>
        <row r="2341">
          <cell r="F2341">
            <v>42592</v>
          </cell>
        </row>
        <row r="2342">
          <cell r="E2342">
            <v>30675</v>
          </cell>
          <cell r="F2342">
            <v>29881</v>
          </cell>
        </row>
        <row r="2343">
          <cell r="F2343">
            <v>6510</v>
          </cell>
        </row>
        <row r="2344">
          <cell r="F2344">
            <v>23371</v>
          </cell>
        </row>
        <row r="2346">
          <cell r="E2346">
            <v>0</v>
          </cell>
          <cell r="F2346">
            <v>0</v>
          </cell>
        </row>
        <row r="2352">
          <cell r="E2352">
            <v>0</v>
          </cell>
          <cell r="F2352">
            <v>0</v>
          </cell>
        </row>
        <row r="2359">
          <cell r="E2359">
            <v>0</v>
          </cell>
          <cell r="F2359">
            <v>0</v>
          </cell>
        </row>
        <row r="2366">
          <cell r="E2366">
            <v>0</v>
          </cell>
          <cell r="F2366">
            <v>0</v>
          </cell>
        </row>
        <row r="2376">
          <cell r="E2376">
            <v>0</v>
          </cell>
          <cell r="F2376">
            <v>0</v>
          </cell>
        </row>
        <row r="2383">
          <cell r="E2383">
            <v>0</v>
          </cell>
          <cell r="F2383">
            <v>0</v>
          </cell>
        </row>
        <row r="2389">
          <cell r="E2389">
            <v>361489</v>
          </cell>
          <cell r="F2389">
            <v>361131</v>
          </cell>
        </row>
        <row r="2390">
          <cell r="E2390">
            <v>0</v>
          </cell>
          <cell r="F2390">
            <v>0</v>
          </cell>
        </row>
        <row r="2393">
          <cell r="E2393">
            <v>96098</v>
          </cell>
          <cell r="F2393">
            <v>95966</v>
          </cell>
        </row>
        <row r="2394">
          <cell r="E2394">
            <v>138543</v>
          </cell>
          <cell r="F2394">
            <v>138542</v>
          </cell>
        </row>
        <row r="2395">
          <cell r="F2395">
            <v>29055</v>
          </cell>
        </row>
        <row r="2397">
          <cell r="F2397">
            <v>51633</v>
          </cell>
        </row>
        <row r="2399">
          <cell r="F2399">
            <v>57854</v>
          </cell>
        </row>
        <row r="2402">
          <cell r="E2402">
            <v>51404</v>
          </cell>
          <cell r="F2402">
            <v>51404</v>
          </cell>
        </row>
        <row r="2403">
          <cell r="F2403">
            <v>28004</v>
          </cell>
        </row>
        <row r="2404">
          <cell r="F2404">
            <v>23400</v>
          </cell>
        </row>
        <row r="2406">
          <cell r="E2406">
            <v>0</v>
          </cell>
          <cell r="F2406">
            <v>0</v>
          </cell>
        </row>
        <row r="2411">
          <cell r="E2411">
            <v>0</v>
          </cell>
          <cell r="F2411">
            <v>0</v>
          </cell>
        </row>
        <row r="2419">
          <cell r="E2419">
            <v>8546264</v>
          </cell>
          <cell r="F2419">
            <v>8534778</v>
          </cell>
          <cell r="H2419" t="str">
            <v>8</v>
          </cell>
        </row>
        <row r="2424">
          <cell r="E2424" t="str">
            <v xml:space="preserve">за периода от </v>
          </cell>
          <cell r="F2424" t="str">
            <v>до</v>
          </cell>
        </row>
        <row r="2425">
          <cell r="E2425">
            <v>41640</v>
          </cell>
          <cell r="F2425">
            <v>42004</v>
          </cell>
        </row>
        <row r="2426">
          <cell r="F2426">
            <v>0</v>
          </cell>
        </row>
        <row r="2428">
          <cell r="E2428" t="str">
            <v>код :</v>
          </cell>
          <cell r="F2428" t="str">
            <v>2300</v>
          </cell>
        </row>
        <row r="2429">
          <cell r="E2429" t="str">
            <v>(по ЕБК)</v>
          </cell>
        </row>
        <row r="2431">
          <cell r="F2431" t="str">
            <v>(в лева)</v>
          </cell>
        </row>
        <row r="2432">
          <cell r="E2432" t="str">
            <v xml:space="preserve">    П л а н</v>
          </cell>
          <cell r="F2432" t="str">
            <v xml:space="preserve">    О т ч е т </v>
          </cell>
        </row>
        <row r="2433">
          <cell r="E2433">
            <v>421</v>
          </cell>
          <cell r="F2433">
            <v>389</v>
          </cell>
        </row>
        <row r="2434">
          <cell r="E2434">
            <v>250</v>
          </cell>
          <cell r="F2434">
            <v>238</v>
          </cell>
        </row>
        <row r="2435">
          <cell r="E2435">
            <v>171</v>
          </cell>
          <cell r="F2435">
            <v>151</v>
          </cell>
        </row>
        <row r="2436">
          <cell r="E2436">
            <v>421</v>
          </cell>
          <cell r="F2436">
            <v>379</v>
          </cell>
        </row>
        <row r="2437">
          <cell r="E2437">
            <v>250</v>
          </cell>
          <cell r="F2437">
            <v>234</v>
          </cell>
        </row>
        <row r="2438">
          <cell r="E2438">
            <v>171</v>
          </cell>
          <cell r="F2438">
            <v>145</v>
          </cell>
        </row>
        <row r="2439">
          <cell r="F2439">
            <v>950.12005277044852</v>
          </cell>
        </row>
        <row r="2440">
          <cell r="F2440">
            <v>790.98539886039896</v>
          </cell>
        </row>
        <row r="2441">
          <cell r="F2441">
            <v>1206.930459770115</v>
          </cell>
        </row>
        <row r="2442">
          <cell r="F2442">
            <v>30</v>
          </cell>
        </row>
        <row r="2443">
          <cell r="F2443">
            <v>27</v>
          </cell>
        </row>
        <row r="2461">
          <cell r="E2461" t="str">
            <v xml:space="preserve">за периода от </v>
          </cell>
          <cell r="F2461" t="str">
            <v>до</v>
          </cell>
        </row>
        <row r="2462">
          <cell r="E2462">
            <v>41640</v>
          </cell>
          <cell r="F2462">
            <v>42004</v>
          </cell>
        </row>
        <row r="2463">
          <cell r="F2463">
            <v>0</v>
          </cell>
        </row>
        <row r="2465">
          <cell r="E2465" t="str">
            <v>код :</v>
          </cell>
          <cell r="F2465" t="str">
            <v>2300</v>
          </cell>
        </row>
        <row r="2466">
          <cell r="E2466" t="str">
            <v>(по ЕБК)</v>
          </cell>
        </row>
        <row r="2467">
          <cell r="E2467">
            <v>0</v>
          </cell>
        </row>
        <row r="2468">
          <cell r="F2468" t="str">
            <v>(в лева)</v>
          </cell>
        </row>
        <row r="2469">
          <cell r="E2469" t="str">
            <v>Уточнен план</v>
          </cell>
          <cell r="F2469" t="str">
            <v>Отчет</v>
          </cell>
        </row>
        <row r="2470">
          <cell r="E2470">
            <v>2014</v>
          </cell>
          <cell r="F2470" t="str">
            <v>Общо</v>
          </cell>
        </row>
        <row r="2471">
          <cell r="E2471" t="str">
            <v>(1)</v>
          </cell>
          <cell r="F2471" t="str">
            <v>(2)</v>
          </cell>
        </row>
        <row r="2476">
          <cell r="E2476">
            <v>5070716</v>
          </cell>
          <cell r="F2476">
            <v>5070716</v>
          </cell>
        </row>
        <row r="2477">
          <cell r="F2477">
            <v>2130489</v>
          </cell>
        </row>
        <row r="2478">
          <cell r="F2478">
            <v>2940227</v>
          </cell>
        </row>
        <row r="2479">
          <cell r="E2479">
            <v>538692</v>
          </cell>
          <cell r="F2479">
            <v>538680</v>
          </cell>
        </row>
        <row r="2480">
          <cell r="F2480">
            <v>267120</v>
          </cell>
        </row>
        <row r="2481">
          <cell r="F2481">
            <v>-48824</v>
          </cell>
        </row>
        <row r="2482">
          <cell r="F2482">
            <v>148730</v>
          </cell>
        </row>
        <row r="2483">
          <cell r="F2483">
            <v>149746</v>
          </cell>
        </row>
        <row r="2484">
          <cell r="F2484">
            <v>21908</v>
          </cell>
        </row>
        <row r="2485">
          <cell r="E2485">
            <v>1345692</v>
          </cell>
          <cell r="F2485">
            <v>1345692</v>
          </cell>
        </row>
        <row r="2486">
          <cell r="F2486">
            <v>867173</v>
          </cell>
        </row>
        <row r="2488">
          <cell r="F2488">
            <v>355234</v>
          </cell>
        </row>
        <row r="2489">
          <cell r="F2489">
            <v>123285</v>
          </cell>
        </row>
        <row r="2492">
          <cell r="E2492">
            <v>5234484</v>
          </cell>
          <cell r="F2492">
            <v>5209499</v>
          </cell>
        </row>
        <row r="2494">
          <cell r="F2494">
            <v>1842</v>
          </cell>
        </row>
        <row r="2495">
          <cell r="F2495">
            <v>59456</v>
          </cell>
        </row>
        <row r="2496">
          <cell r="F2496">
            <v>59</v>
          </cell>
        </row>
        <row r="2497">
          <cell r="F2497">
            <v>390495</v>
          </cell>
        </row>
        <row r="2498">
          <cell r="F2498">
            <v>1332890</v>
          </cell>
        </row>
        <row r="2499">
          <cell r="F2499">
            <v>3130137</v>
          </cell>
        </row>
        <row r="2500">
          <cell r="F2500">
            <v>149102</v>
          </cell>
        </row>
        <row r="2501">
          <cell r="F2501">
            <v>68212</v>
          </cell>
        </row>
        <row r="2502">
          <cell r="F2502">
            <v>11629</v>
          </cell>
        </row>
        <row r="2504">
          <cell r="F2504">
            <v>35347</v>
          </cell>
        </row>
        <row r="2506">
          <cell r="F2506">
            <v>119</v>
          </cell>
        </row>
        <row r="2508">
          <cell r="F2508">
            <v>18234</v>
          </cell>
        </row>
        <row r="2509">
          <cell r="F2509">
            <v>11977</v>
          </cell>
        </row>
        <row r="2510">
          <cell r="E2510">
            <v>120657</v>
          </cell>
          <cell r="F2510">
            <v>120657</v>
          </cell>
        </row>
        <row r="2511">
          <cell r="F2511">
            <v>11</v>
          </cell>
        </row>
        <row r="2512">
          <cell r="F2512">
            <v>120646</v>
          </cell>
        </row>
        <row r="2514">
          <cell r="E2514">
            <v>0</v>
          </cell>
          <cell r="F2514">
            <v>0</v>
          </cell>
        </row>
        <row r="2520">
          <cell r="E2520">
            <v>0</v>
          </cell>
          <cell r="F2520">
            <v>0</v>
          </cell>
        </row>
        <row r="2527">
          <cell r="E2527">
            <v>0</v>
          </cell>
          <cell r="F2527">
            <v>0</v>
          </cell>
        </row>
        <row r="2534">
          <cell r="E2534">
            <v>0</v>
          </cell>
          <cell r="F2534">
            <v>0</v>
          </cell>
        </row>
        <row r="2544">
          <cell r="E2544">
            <v>0</v>
          </cell>
          <cell r="F2544">
            <v>0</v>
          </cell>
        </row>
        <row r="2551">
          <cell r="E2551">
            <v>11906250</v>
          </cell>
          <cell r="F2551">
            <v>11906250</v>
          </cell>
        </row>
        <row r="2552">
          <cell r="F2552">
            <v>11906250</v>
          </cell>
        </row>
        <row r="2558">
          <cell r="E2558">
            <v>0</v>
          </cell>
          <cell r="F2558">
            <v>0</v>
          </cell>
        </row>
        <row r="2561">
          <cell r="E2561">
            <v>637045</v>
          </cell>
          <cell r="F2561">
            <v>637045</v>
          </cell>
        </row>
        <row r="2562">
          <cell r="E2562">
            <v>656202</v>
          </cell>
          <cell r="F2562">
            <v>656131</v>
          </cell>
        </row>
        <row r="2563">
          <cell r="F2563">
            <v>42711</v>
          </cell>
        </row>
        <row r="2565">
          <cell r="F2565">
            <v>618976</v>
          </cell>
        </row>
        <row r="2567">
          <cell r="F2567">
            <v>6444</v>
          </cell>
        </row>
        <row r="2568">
          <cell r="F2568">
            <v>-12000</v>
          </cell>
        </row>
        <row r="2570">
          <cell r="E2570">
            <v>0</v>
          </cell>
          <cell r="F2570">
            <v>0</v>
          </cell>
        </row>
        <row r="2574">
          <cell r="E2574">
            <v>0</v>
          </cell>
          <cell r="F2574">
            <v>0</v>
          </cell>
        </row>
        <row r="2579">
          <cell r="E2579">
            <v>0</v>
          </cell>
          <cell r="F2579">
            <v>0</v>
          </cell>
        </row>
        <row r="2587">
          <cell r="E2587">
            <v>25509738</v>
          </cell>
          <cell r="F2587">
            <v>25484670</v>
          </cell>
          <cell r="H2587" t="str">
            <v>8</v>
          </cell>
        </row>
        <row r="2592">
          <cell r="E2592" t="str">
            <v xml:space="preserve">за периода от </v>
          </cell>
          <cell r="F2592" t="str">
            <v>до</v>
          </cell>
        </row>
        <row r="2593">
          <cell r="E2593">
            <v>41640</v>
          </cell>
          <cell r="F2593">
            <v>42004</v>
          </cell>
        </row>
        <row r="2594">
          <cell r="F2594">
            <v>0</v>
          </cell>
        </row>
        <row r="2596">
          <cell r="E2596" t="str">
            <v>код :</v>
          </cell>
          <cell r="F2596" t="str">
            <v>2300</v>
          </cell>
        </row>
        <row r="2597">
          <cell r="E2597" t="str">
            <v>(по ЕБК)</v>
          </cell>
        </row>
        <row r="2599">
          <cell r="F2599" t="str">
            <v>(в лева)</v>
          </cell>
        </row>
        <row r="2600">
          <cell r="E2600" t="str">
            <v xml:space="preserve">    П л а н</v>
          </cell>
          <cell r="F2600" t="str">
            <v xml:space="preserve">    О т ч е т </v>
          </cell>
        </row>
        <row r="2601">
          <cell r="E2601">
            <v>573</v>
          </cell>
          <cell r="F2601">
            <v>526</v>
          </cell>
        </row>
        <row r="2602">
          <cell r="E2602">
            <v>270</v>
          </cell>
          <cell r="F2602">
            <v>251</v>
          </cell>
        </row>
        <row r="2603">
          <cell r="E2603">
            <v>303</v>
          </cell>
          <cell r="F2603">
            <v>275</v>
          </cell>
        </row>
        <row r="2604">
          <cell r="E2604">
            <v>573</v>
          </cell>
          <cell r="F2604">
            <v>539</v>
          </cell>
        </row>
        <row r="2605">
          <cell r="E2605">
            <v>270</v>
          </cell>
          <cell r="F2605">
            <v>258</v>
          </cell>
        </row>
        <row r="2606">
          <cell r="E2606">
            <v>303</v>
          </cell>
          <cell r="F2606">
            <v>281</v>
          </cell>
        </row>
        <row r="2607">
          <cell r="F2607">
            <v>783.969696969697</v>
          </cell>
        </row>
        <row r="2608">
          <cell r="F2608">
            <v>688.14244186046517</v>
          </cell>
        </row>
        <row r="2609">
          <cell r="F2609">
            <v>871.95344009489918</v>
          </cell>
        </row>
        <row r="2610">
          <cell r="F2610">
            <v>89</v>
          </cell>
        </row>
        <row r="2611">
          <cell r="F2611">
            <v>54</v>
          </cell>
        </row>
        <row r="2612">
          <cell r="F2612">
            <v>1</v>
          </cell>
        </row>
        <row r="2629">
          <cell r="E2629" t="str">
            <v xml:space="preserve">за периода от </v>
          </cell>
          <cell r="F2629" t="str">
            <v>до</v>
          </cell>
        </row>
        <row r="2630">
          <cell r="E2630">
            <v>41640</v>
          </cell>
          <cell r="F2630">
            <v>42004</v>
          </cell>
        </row>
        <row r="2631">
          <cell r="F2631">
            <v>0</v>
          </cell>
        </row>
        <row r="2633">
          <cell r="E2633" t="str">
            <v>код :</v>
          </cell>
          <cell r="F2633" t="str">
            <v>2300</v>
          </cell>
        </row>
        <row r="2634">
          <cell r="E2634" t="str">
            <v>(по ЕБК)</v>
          </cell>
        </row>
        <row r="2635">
          <cell r="E2635">
            <v>0</v>
          </cell>
        </row>
        <row r="2636">
          <cell r="F2636" t="str">
            <v>(в лева)</v>
          </cell>
        </row>
        <row r="2637">
          <cell r="E2637" t="str">
            <v>Уточнен план</v>
          </cell>
          <cell r="F2637" t="str">
            <v>Отчет</v>
          </cell>
        </row>
        <row r="2638">
          <cell r="E2638">
            <v>2014</v>
          </cell>
          <cell r="F2638" t="str">
            <v>Общо</v>
          </cell>
        </row>
        <row r="2639">
          <cell r="E2639" t="str">
            <v>(1)</v>
          </cell>
          <cell r="F2639" t="str">
            <v>(2)</v>
          </cell>
        </row>
        <row r="2644">
          <cell r="E2644">
            <v>0</v>
          </cell>
          <cell r="F2644">
            <v>0</v>
          </cell>
        </row>
        <row r="2647">
          <cell r="E2647">
            <v>0</v>
          </cell>
          <cell r="F2647">
            <v>0</v>
          </cell>
        </row>
        <row r="2653">
          <cell r="E2653">
            <v>0</v>
          </cell>
          <cell r="F2653">
            <v>0</v>
          </cell>
        </row>
        <row r="2660">
          <cell r="E2660">
            <v>0</v>
          </cell>
          <cell r="F2660">
            <v>0</v>
          </cell>
        </row>
        <row r="2678">
          <cell r="E2678">
            <v>0</v>
          </cell>
          <cell r="F2678">
            <v>0</v>
          </cell>
        </row>
        <row r="2682">
          <cell r="E2682">
            <v>0</v>
          </cell>
          <cell r="F2682">
            <v>0</v>
          </cell>
        </row>
        <row r="2688">
          <cell r="E2688">
            <v>0</v>
          </cell>
          <cell r="F2688">
            <v>0</v>
          </cell>
        </row>
        <row r="2693">
          <cell r="E2693">
            <v>19085079</v>
          </cell>
          <cell r="F2693">
            <v>19085079</v>
          </cell>
        </row>
        <row r="2695">
          <cell r="E2695">
            <v>122294</v>
          </cell>
          <cell r="F2695">
            <v>122294</v>
          </cell>
        </row>
        <row r="2700">
          <cell r="F2700">
            <v>122294</v>
          </cell>
        </row>
        <row r="2702">
          <cell r="E2702">
            <v>0</v>
          </cell>
          <cell r="F2702">
            <v>0</v>
          </cell>
        </row>
        <row r="2712">
          <cell r="E2712">
            <v>0</v>
          </cell>
          <cell r="F2712">
            <v>0</v>
          </cell>
        </row>
        <row r="2719">
          <cell r="E2719">
            <v>0</v>
          </cell>
          <cell r="F2719">
            <v>0</v>
          </cell>
        </row>
        <row r="2726">
          <cell r="E2726">
            <v>0</v>
          </cell>
          <cell r="F2726">
            <v>0</v>
          </cell>
        </row>
        <row r="2730">
          <cell r="E2730">
            <v>0</v>
          </cell>
          <cell r="F2730">
            <v>0</v>
          </cell>
        </row>
        <row r="2738">
          <cell r="E2738">
            <v>0</v>
          </cell>
          <cell r="F2738">
            <v>0</v>
          </cell>
        </row>
        <row r="2742">
          <cell r="E2742">
            <v>0</v>
          </cell>
          <cell r="F2742">
            <v>0</v>
          </cell>
        </row>
        <row r="2747">
          <cell r="E2747">
            <v>0</v>
          </cell>
          <cell r="F2747">
            <v>0</v>
          </cell>
        </row>
        <row r="2755">
          <cell r="E2755">
            <v>19207373</v>
          </cell>
          <cell r="F2755">
            <v>19207373</v>
          </cell>
          <cell r="H2755" t="str">
            <v>9</v>
          </cell>
        </row>
        <row r="2760">
          <cell r="E2760" t="str">
            <v xml:space="preserve">за периода от </v>
          </cell>
          <cell r="F2760" t="str">
            <v>до</v>
          </cell>
        </row>
        <row r="2761">
          <cell r="E2761">
            <v>41640</v>
          </cell>
          <cell r="F2761">
            <v>42004</v>
          </cell>
        </row>
        <row r="2762">
          <cell r="F2762">
            <v>0</v>
          </cell>
        </row>
        <row r="2764">
          <cell r="E2764" t="str">
            <v>код :</v>
          </cell>
          <cell r="F2764" t="str">
            <v>2300</v>
          </cell>
        </row>
        <row r="2765">
          <cell r="E2765" t="str">
            <v>(по ЕБК)</v>
          </cell>
        </row>
        <row r="2767">
          <cell r="F2767" t="str">
            <v>(в лева)</v>
          </cell>
        </row>
        <row r="2768">
          <cell r="E2768" t="str">
            <v xml:space="preserve">    П л а н</v>
          </cell>
          <cell r="F2768" t="str">
            <v xml:space="preserve">    О т ч е т </v>
          </cell>
        </row>
        <row r="2797">
          <cell r="E2797" t="str">
            <v xml:space="preserve">за периода от </v>
          </cell>
          <cell r="F2797" t="str">
            <v>до</v>
          </cell>
        </row>
        <row r="2798">
          <cell r="E2798">
            <v>41640</v>
          </cell>
          <cell r="F2798">
            <v>42004</v>
          </cell>
        </row>
        <row r="2799">
          <cell r="F2799">
            <v>0</v>
          </cell>
        </row>
        <row r="2801">
          <cell r="E2801" t="str">
            <v>код :</v>
          </cell>
          <cell r="F2801" t="str">
            <v>2300</v>
          </cell>
        </row>
        <row r="2802">
          <cell r="E2802" t="str">
            <v>(по ЕБК)</v>
          </cell>
        </row>
        <row r="2803">
          <cell r="E2803">
            <v>0</v>
          </cell>
        </row>
        <row r="2804">
          <cell r="F2804" t="str">
            <v>(в лева)</v>
          </cell>
        </row>
        <row r="2805">
          <cell r="E2805" t="str">
            <v>Уточнен план</v>
          </cell>
          <cell r="F2805" t="str">
            <v>Отчет</v>
          </cell>
        </row>
        <row r="2806">
          <cell r="E2806">
            <v>2014</v>
          </cell>
          <cell r="F2806" t="str">
            <v>Общо</v>
          </cell>
        </row>
        <row r="2807">
          <cell r="E2807" t="str">
            <v>(1)</v>
          </cell>
          <cell r="F2807" t="str">
            <v>(2)</v>
          </cell>
        </row>
        <row r="2812">
          <cell r="E2812">
            <v>0</v>
          </cell>
          <cell r="F2812">
            <v>0</v>
          </cell>
        </row>
        <row r="2815">
          <cell r="E2815">
            <v>0</v>
          </cell>
          <cell r="F2815">
            <v>0</v>
          </cell>
        </row>
        <row r="2821">
          <cell r="E2821">
            <v>0</v>
          </cell>
          <cell r="F2821">
            <v>0</v>
          </cell>
        </row>
        <row r="2828">
          <cell r="E2828">
            <v>75000</v>
          </cell>
          <cell r="F2828">
            <v>60900</v>
          </cell>
        </row>
        <row r="2845">
          <cell r="F2845">
            <v>60900</v>
          </cell>
        </row>
        <row r="2846">
          <cell r="E2846">
            <v>0</v>
          </cell>
          <cell r="F2846">
            <v>0</v>
          </cell>
        </row>
        <row r="2850">
          <cell r="E2850">
            <v>0</v>
          </cell>
          <cell r="F2850">
            <v>0</v>
          </cell>
        </row>
        <row r="2856">
          <cell r="E2856">
            <v>0</v>
          </cell>
          <cell r="F2856">
            <v>0</v>
          </cell>
        </row>
        <row r="2863">
          <cell r="E2863">
            <v>0</v>
          </cell>
          <cell r="F2863">
            <v>0</v>
          </cell>
        </row>
        <row r="2870">
          <cell r="E2870">
            <v>0</v>
          </cell>
          <cell r="F2870">
            <v>0</v>
          </cell>
        </row>
        <row r="2880">
          <cell r="E2880">
            <v>0</v>
          </cell>
          <cell r="F2880">
            <v>0</v>
          </cell>
        </row>
        <row r="2887">
          <cell r="E2887">
            <v>0</v>
          </cell>
          <cell r="F2887">
            <v>-35</v>
          </cell>
        </row>
        <row r="2890">
          <cell r="F2890">
            <v>-35</v>
          </cell>
        </row>
        <row r="2894">
          <cell r="E2894">
            <v>0</v>
          </cell>
          <cell r="F2894">
            <v>0</v>
          </cell>
        </row>
        <row r="2898">
          <cell r="E2898">
            <v>0</v>
          </cell>
          <cell r="F2898">
            <v>0</v>
          </cell>
        </row>
        <row r="2906">
          <cell r="E2906">
            <v>0</v>
          </cell>
          <cell r="F2906">
            <v>0</v>
          </cell>
        </row>
        <row r="2910">
          <cell r="E2910">
            <v>0</v>
          </cell>
          <cell r="F2910">
            <v>0</v>
          </cell>
        </row>
        <row r="2915">
          <cell r="E2915">
            <v>0</v>
          </cell>
          <cell r="F2915">
            <v>0</v>
          </cell>
        </row>
        <row r="2923">
          <cell r="E2923">
            <v>75000</v>
          </cell>
          <cell r="F2923">
            <v>60865</v>
          </cell>
          <cell r="H2923" t="str">
            <v>2</v>
          </cell>
        </row>
        <row r="2928">
          <cell r="E2928" t="str">
            <v xml:space="preserve">за периода от </v>
          </cell>
          <cell r="F2928" t="str">
            <v>до</v>
          </cell>
        </row>
        <row r="2929">
          <cell r="E2929">
            <v>41640</v>
          </cell>
          <cell r="F2929">
            <v>42004</v>
          </cell>
        </row>
        <row r="2930">
          <cell r="F2930">
            <v>0</v>
          </cell>
        </row>
        <row r="2932">
          <cell r="E2932" t="str">
            <v>код :</v>
          </cell>
          <cell r="F2932" t="str">
            <v>2300</v>
          </cell>
        </row>
        <row r="2933">
          <cell r="E2933" t="str">
            <v>(по ЕБК)</v>
          </cell>
        </row>
        <row r="2935">
          <cell r="F2935" t="str">
            <v>(в лева)</v>
          </cell>
        </row>
        <row r="2936">
          <cell r="E2936" t="str">
            <v xml:space="preserve">    П л а н</v>
          </cell>
          <cell r="F2936" t="str">
            <v xml:space="preserve">    О т ч е т </v>
          </cell>
        </row>
      </sheetData>
      <sheetData sheetId="1"/>
      <sheetData sheetId="2"/>
      <sheetData sheetId="3">
        <row r="1">
          <cell r="A1" t="str">
            <v>Name:</v>
          </cell>
          <cell r="B1" t="str">
            <v>SMETKA</v>
          </cell>
        </row>
        <row r="3">
          <cell r="A3">
            <v>0</v>
          </cell>
          <cell r="B3" t="str">
            <v>ОТЧЕТ ЗА ИЗПЪЛНЕНИЕТО НА БЮДЖЕТА</v>
          </cell>
        </row>
        <row r="4">
          <cell r="A4">
            <v>33</v>
          </cell>
          <cell r="B4" t="str">
            <v>ОТЧЕТ ЗА СМЕТКИТЕ ЗА ЧУЖДИ СРЕДСТВА</v>
          </cell>
        </row>
        <row r="5">
          <cell r="A5">
            <v>42</v>
          </cell>
          <cell r="B5" t="str">
            <v>ОТЧЕТ ЗА СМЕТКИТЕ ЗА СРЕДСТВАТА ОТ ЕВРОПЕЙСКИЯ СЪЮЗ - РА</v>
          </cell>
        </row>
        <row r="6">
          <cell r="A6">
            <v>96</v>
          </cell>
          <cell r="B6" t="str">
            <v>ОТЧЕТ ЗА СМЕТКИТЕ ЗА СРЕДСТВАТА ОТ ЕВРОПЕЙСКИЯ СЪЮЗ - ДЕС</v>
          </cell>
        </row>
        <row r="7">
          <cell r="A7">
            <v>97</v>
          </cell>
          <cell r="B7" t="str">
            <v>ОТЧЕТ ЗА СМЕТКИТЕ ЗА СРЕДСТВАТА ОТ ЕВРОПЕЙСКИЯ СЪЮЗ - ДМП</v>
          </cell>
        </row>
        <row r="8">
          <cell r="A8">
            <v>98</v>
          </cell>
          <cell r="B8" t="str">
            <v>ОТЧЕТ ЗА СМЕТКИТЕ ЗА СРЕДСТВАТА ОТ ЕВРОПЕЙСКИЯ СЪЮЗ - КСФ</v>
          </cell>
        </row>
        <row r="10">
          <cell r="A10" t="str">
            <v>Name:</v>
          </cell>
          <cell r="B10" t="str">
            <v>"EBK_DEIN" и "EBK_DEIN2"</v>
          </cell>
        </row>
        <row r="11">
          <cell r="B11" t="str">
            <v>ИЗБЕРЕТЕ ДЕЙНОСТ</v>
          </cell>
        </row>
        <row r="12">
          <cell r="A12">
            <v>1101</v>
          </cell>
          <cell r="B12" t="str">
            <v>101 Централни държавни органи</v>
          </cell>
        </row>
        <row r="13">
          <cell r="A13">
            <v>1103</v>
          </cell>
          <cell r="B13" t="str">
            <v>103 Централни държавни органи по образованието</v>
          </cell>
        </row>
        <row r="14">
          <cell r="A14">
            <v>1104</v>
          </cell>
          <cell r="B14" t="str">
            <v>104 Централни държавни органи по здравеопазването</v>
          </cell>
        </row>
        <row r="15">
          <cell r="A15">
            <v>1105</v>
          </cell>
          <cell r="B15" t="str">
            <v>105 Централни държавни органи по социалното осигуряването</v>
          </cell>
        </row>
        <row r="16">
          <cell r="A16">
            <v>1106</v>
          </cell>
          <cell r="B16" t="str">
            <v>106 Централни държавни органи по регионалното развитие и благоустройство</v>
          </cell>
        </row>
        <row r="17">
          <cell r="A17">
            <v>1107</v>
          </cell>
          <cell r="B17" t="str">
            <v>107 Централни държавни органи по културата и спорта</v>
          </cell>
        </row>
        <row r="18">
          <cell r="A18">
            <v>1108</v>
          </cell>
          <cell r="B18" t="str">
            <v>108 Централни държавни органи по икономическите дейности и услуги</v>
          </cell>
        </row>
        <row r="19">
          <cell r="A19">
            <v>1111</v>
          </cell>
          <cell r="B19" t="str">
            <v>111 Контролни органи</v>
          </cell>
        </row>
        <row r="20">
          <cell r="A20">
            <v>1115</v>
          </cell>
          <cell r="B20" t="str">
            <v>115 Управление, контрол и регулиране на външните работи</v>
          </cell>
        </row>
        <row r="21">
          <cell r="A21">
            <v>1116</v>
          </cell>
          <cell r="B21" t="str">
            <v>116 Посолства, консулства, представителства и мисии в чужбина</v>
          </cell>
        </row>
        <row r="22">
          <cell r="A22">
            <v>1117</v>
          </cell>
          <cell r="B22" t="str">
            <v>117 Държавни и общински служби и дейности по изборите</v>
          </cell>
        </row>
        <row r="23">
          <cell r="A23">
            <v>1121</v>
          </cell>
          <cell r="B23" t="str">
            <v>121 Областни администрации</v>
          </cell>
        </row>
        <row r="24">
          <cell r="A24">
            <v>1122</v>
          </cell>
          <cell r="B24" t="str">
            <v>122 Общинска администрация</v>
          </cell>
        </row>
        <row r="25">
          <cell r="A25">
            <v>1123</v>
          </cell>
          <cell r="B25" t="str">
            <v xml:space="preserve">123 Общински съвети </v>
          </cell>
        </row>
        <row r="26">
          <cell r="A26">
            <v>1125</v>
          </cell>
          <cell r="B26" t="str">
            <v>125 Членове на Европейския парламент от Република България</v>
          </cell>
        </row>
        <row r="27">
          <cell r="A27">
            <v>1128</v>
          </cell>
          <cell r="B27" t="str">
            <v>128 Международни програми и споразумения, дарения и помощи от чужбина</v>
          </cell>
        </row>
        <row r="28">
          <cell r="A28">
            <v>1139</v>
          </cell>
          <cell r="B28" t="str">
            <v>139 Други изпълнителни и законодателни органи</v>
          </cell>
        </row>
        <row r="29">
          <cell r="A29">
            <v>1141</v>
          </cell>
          <cell r="B29" t="str">
            <v>141 Статистически институт,служби и дейности,социологически проучвания и анкети</v>
          </cell>
        </row>
        <row r="30">
          <cell r="A30">
            <v>1142</v>
          </cell>
          <cell r="B30" t="str">
            <v>142 Общоикономическо и социално програмиране и прогнозиране</v>
          </cell>
        </row>
        <row r="31">
          <cell r="A31">
            <v>1143</v>
          </cell>
          <cell r="B31" t="str">
            <v>143 Регистрация и контрол на чуждестранните инвестиции</v>
          </cell>
        </row>
        <row r="32">
          <cell r="A32">
            <v>1144</v>
          </cell>
          <cell r="B32" t="str">
            <v>144 Служби и дейности за връзки с българите в чужбина</v>
          </cell>
        </row>
        <row r="33">
          <cell r="A33">
            <v>1145</v>
          </cell>
          <cell r="B33" t="str">
            <v>145 Служби и дейности за подпомагане на бежанците</v>
          </cell>
        </row>
        <row r="34">
          <cell r="A34">
            <v>1146</v>
          </cell>
          <cell r="B34" t="str">
            <v>146 Управление и администриране на получена чуждестранна помощ</v>
          </cell>
        </row>
        <row r="35">
          <cell r="A35">
            <v>1147</v>
          </cell>
          <cell r="B35" t="str">
            <v>147 Управление на държавния резерв и военновременните запаси</v>
          </cell>
        </row>
        <row r="36">
          <cell r="A36">
            <v>1148</v>
          </cell>
          <cell r="B36" t="str">
            <v>148 Управление на гражд.администрация и административнообслужване на населението</v>
          </cell>
        </row>
        <row r="37">
          <cell r="A37">
            <v>1149</v>
          </cell>
          <cell r="B37" t="str">
            <v>149 Други общи служби</v>
          </cell>
        </row>
        <row r="38">
          <cell r="A38">
            <v>1151</v>
          </cell>
          <cell r="B38" t="str">
            <v>151 Ликвидационна комисия за закрити бюджетни организации</v>
          </cell>
        </row>
        <row r="39">
          <cell r="A39">
            <v>1158</v>
          </cell>
          <cell r="B39" t="str">
            <v>158 Международни програми и споразумения, дарения и помощи от чужбина</v>
          </cell>
        </row>
        <row r="40">
          <cell r="A40">
            <v>1161</v>
          </cell>
          <cell r="B40" t="str">
            <v>161 Организация и управление на научните изследвания и дейности</v>
          </cell>
        </row>
        <row r="41">
          <cell r="A41">
            <v>1162</v>
          </cell>
          <cell r="B41" t="str">
            <v>162 Научноизследователско дело</v>
          </cell>
        </row>
        <row r="42">
          <cell r="A42">
            <v>1163</v>
          </cell>
          <cell r="B42" t="str">
            <v>163 Научноизследователски институти и центрове</v>
          </cell>
        </row>
        <row r="43">
          <cell r="A43">
            <v>1168</v>
          </cell>
          <cell r="B43" t="str">
            <v>168 Международни програми и споразумения, дарения и помощи от чужбина</v>
          </cell>
        </row>
        <row r="44">
          <cell r="A44">
            <v>1179</v>
          </cell>
          <cell r="B44" t="str">
            <v>179 Други дейности на науката</v>
          </cell>
        </row>
        <row r="45">
          <cell r="A45">
            <v>2201</v>
          </cell>
          <cell r="B45" t="str">
            <v>201 Дейности по отбраната</v>
          </cell>
        </row>
        <row r="46">
          <cell r="A46">
            <v>2205</v>
          </cell>
          <cell r="B46" t="str">
            <v>205 Участие на Република България в НАТО</v>
          </cell>
        </row>
        <row r="47">
          <cell r="A47">
            <v>2206</v>
          </cell>
          <cell r="B47" t="str">
            <v>206 Мироопазващи мисии в чужбина</v>
          </cell>
        </row>
        <row r="48">
          <cell r="A48">
            <v>2215</v>
          </cell>
          <cell r="B48" t="str">
            <v>215 Приложни научни изследвания в областта на отбраната</v>
          </cell>
        </row>
        <row r="49">
          <cell r="A49">
            <v>2218</v>
          </cell>
          <cell r="B49" t="str">
            <v>218 Международни програми и споразумения, дарения и помощи от чужбина</v>
          </cell>
        </row>
        <row r="50">
          <cell r="A50">
            <v>2219</v>
          </cell>
          <cell r="B50" t="str">
            <v>219 Други дейности по отбраната</v>
          </cell>
        </row>
        <row r="51">
          <cell r="A51">
            <v>2221</v>
          </cell>
          <cell r="B51" t="str">
            <v>221 Полиция и вътрешен ред</v>
          </cell>
        </row>
        <row r="52">
          <cell r="A52">
            <v>2222</v>
          </cell>
          <cell r="B52" t="str">
            <v>222 Национална служба за охрана</v>
          </cell>
        </row>
        <row r="53">
          <cell r="A53">
            <v>2223</v>
          </cell>
          <cell r="B53" t="str">
            <v>223 Национална разузнавателна служба</v>
          </cell>
        </row>
        <row r="54">
          <cell r="A54">
            <v>2224</v>
          </cell>
          <cell r="B54" t="str">
            <v>224 Противопожарна охрана</v>
          </cell>
        </row>
        <row r="55">
          <cell r="A55">
            <v>2225</v>
          </cell>
          <cell r="B55" t="str">
            <v>225 Приложни научни изследвания в областта на вътрешния ред и сигурност</v>
          </cell>
        </row>
        <row r="56">
          <cell r="A56">
            <v>2228</v>
          </cell>
          <cell r="B56" t="str">
            <v>228 Международни програми и споразумения, дарения и помощи от чужбина</v>
          </cell>
        </row>
        <row r="57">
          <cell r="A57">
            <v>2239</v>
          </cell>
          <cell r="B57" t="str">
            <v>239 Други дейности по вътрешната сигурност</v>
          </cell>
        </row>
        <row r="58">
          <cell r="A58">
            <v>2241</v>
          </cell>
          <cell r="B58" t="str">
            <v>241 Висш съдебен съвет</v>
          </cell>
        </row>
        <row r="59">
          <cell r="A59">
            <v>2242</v>
          </cell>
          <cell r="B59" t="str">
            <v>242 Върховен административен съд</v>
          </cell>
        </row>
        <row r="60">
          <cell r="A60">
            <v>2243</v>
          </cell>
          <cell r="B60" t="str">
            <v>243 Върховен касационен съд</v>
          </cell>
        </row>
        <row r="61">
          <cell r="A61">
            <v>2244</v>
          </cell>
          <cell r="B61" t="str">
            <v>244 Прокуратура</v>
          </cell>
        </row>
        <row r="62">
          <cell r="A62">
            <v>2245</v>
          </cell>
          <cell r="B62" t="str">
            <v>245 Национална следствена служба</v>
          </cell>
        </row>
        <row r="63">
          <cell r="A63">
            <v>2246</v>
          </cell>
          <cell r="B63" t="str">
            <v>246 Съдилища</v>
          </cell>
        </row>
        <row r="64">
          <cell r="A64">
            <v>2247</v>
          </cell>
          <cell r="B64" t="str">
            <v>247 Окръжни следствени служби</v>
          </cell>
        </row>
        <row r="65">
          <cell r="A65">
            <v>2248</v>
          </cell>
          <cell r="B65" t="str">
            <v>248 Инспекторат към Висшия съдебен съвет</v>
          </cell>
        </row>
        <row r="66">
          <cell r="A66">
            <v>2249</v>
          </cell>
          <cell r="B66" t="str">
            <v>249 Национален институт на правосъдието</v>
          </cell>
        </row>
        <row r="67">
          <cell r="A67">
            <v>2258</v>
          </cell>
          <cell r="B67" t="str">
            <v>258 Международни програми и споразумения, дарения и помощи от чужбина</v>
          </cell>
        </row>
        <row r="68">
          <cell r="A68">
            <v>2259</v>
          </cell>
          <cell r="B68" t="str">
            <v>259 Други дейности на съдебната власт</v>
          </cell>
        </row>
        <row r="69">
          <cell r="A69">
            <v>2261</v>
          </cell>
          <cell r="B69" t="str">
            <v>261 Места за лишаване от свобода</v>
          </cell>
        </row>
        <row r="70">
          <cell r="A70">
            <v>2268</v>
          </cell>
          <cell r="B70" t="str">
            <v>268 Международни програми и споразумения, дарения и помощи от чужбина</v>
          </cell>
        </row>
        <row r="71">
          <cell r="A71">
            <v>2279</v>
          </cell>
          <cell r="B71" t="str">
            <v>279 Други дейности на администрацията на затворите</v>
          </cell>
        </row>
        <row r="72">
          <cell r="A72">
            <v>2281</v>
          </cell>
          <cell r="B72" t="str">
            <v>281 Неотложна дейност по защита на населението и националното стопанство</v>
          </cell>
        </row>
        <row r="73">
          <cell r="A73">
            <v>2282</v>
          </cell>
          <cell r="B73" t="str">
            <v>282 Отбранително-мобилизационна подготовка, поддържане на запаси и мощности</v>
          </cell>
        </row>
        <row r="74">
          <cell r="A74">
            <v>2283</v>
          </cell>
          <cell r="B74" t="str">
            <v>283 Превантивна дейност за намаляване на вредните последствия от бедствия и аварии</v>
          </cell>
        </row>
        <row r="75">
          <cell r="A75">
            <v>2284</v>
          </cell>
          <cell r="B75" t="str">
            <v>284 Ликвидиране на последици от стихийни бедствия и производствени аварии</v>
          </cell>
        </row>
        <row r="76">
          <cell r="A76">
            <v>2285</v>
          </cell>
          <cell r="B76" t="str">
            <v>285 Доброволни формирования за защита при бедствия</v>
          </cell>
        </row>
        <row r="77">
          <cell r="A77">
            <v>2288</v>
          </cell>
          <cell r="B77" t="str">
            <v>288 Международни програми и споразумения, дарения и помощи от чужбина</v>
          </cell>
        </row>
        <row r="78">
          <cell r="A78">
            <v>2289</v>
          </cell>
          <cell r="B78" t="str">
            <v>289 Други дейности за защита на населението при стихийни бедствия и аварии</v>
          </cell>
        </row>
        <row r="79">
          <cell r="A79">
            <v>3301</v>
          </cell>
          <cell r="B79" t="str">
            <v>301 Управление, контрол, регулиране и лицензиране на дейности по образованието</v>
          </cell>
        </row>
        <row r="80">
          <cell r="A80">
            <v>3311</v>
          </cell>
          <cell r="B80" t="str">
            <v>311 Целодневни детски градини и обединени детски заведения</v>
          </cell>
        </row>
        <row r="81">
          <cell r="A81">
            <v>3312</v>
          </cell>
          <cell r="B81" t="str">
            <v>312 Специални детски градини</v>
          </cell>
        </row>
        <row r="82">
          <cell r="A82">
            <v>3314</v>
          </cell>
          <cell r="B82" t="str">
            <v>314 Полудневни детски градини</v>
          </cell>
        </row>
        <row r="83">
          <cell r="A83">
            <v>3315</v>
          </cell>
          <cell r="B83" t="str">
            <v>315 Сезонни детски градини</v>
          </cell>
        </row>
        <row r="84">
          <cell r="A84">
            <v>3318</v>
          </cell>
          <cell r="B84" t="str">
            <v>318 Подготвителна група в училище</v>
          </cell>
        </row>
        <row r="85">
          <cell r="A85">
            <v>3321</v>
          </cell>
          <cell r="B85" t="str">
            <v>321 Специални училища</v>
          </cell>
        </row>
        <row r="86">
          <cell r="A86">
            <v>3322</v>
          </cell>
          <cell r="B86" t="str">
            <v>322 Общообразователни училища</v>
          </cell>
        </row>
        <row r="87">
          <cell r="A87">
            <v>3324</v>
          </cell>
          <cell r="B87" t="str">
            <v>324 Спортни училища</v>
          </cell>
        </row>
        <row r="88">
          <cell r="A88">
            <v>3325</v>
          </cell>
          <cell r="B88" t="str">
            <v>325 Училища в чужбина</v>
          </cell>
        </row>
        <row r="89">
          <cell r="A89">
            <v>3326</v>
          </cell>
          <cell r="B89" t="str">
            <v>326 Професионални училища и професионални паралелки към средно общообразователно училище</v>
          </cell>
        </row>
        <row r="90">
          <cell r="A90">
            <v>3332</v>
          </cell>
          <cell r="B90" t="str">
            <v>332 Общежития</v>
          </cell>
        </row>
        <row r="91">
          <cell r="A91">
            <v>3333</v>
          </cell>
          <cell r="B91" t="str">
            <v>333 Ученически почивни лагери</v>
          </cell>
        </row>
        <row r="92">
          <cell r="A92">
            <v>3334</v>
          </cell>
          <cell r="B92" t="str">
            <v>334 Повишаване на квалификацията</v>
          </cell>
        </row>
        <row r="93">
          <cell r="A93">
            <v>3336</v>
          </cell>
          <cell r="B93" t="str">
            <v>336 Столове</v>
          </cell>
        </row>
        <row r="94">
          <cell r="A94">
            <v>3337</v>
          </cell>
          <cell r="B94" t="str">
            <v>337 Извънучилищни дейности</v>
          </cell>
        </row>
        <row r="95">
          <cell r="A95">
            <v>3341</v>
          </cell>
          <cell r="B95" t="str">
            <v>341 Академии, университети и висши училища</v>
          </cell>
        </row>
        <row r="96">
          <cell r="A96">
            <v>3349</v>
          </cell>
          <cell r="B96" t="str">
            <v>349 Приложни научни изследвания в областта на образованието</v>
          </cell>
        </row>
        <row r="97">
          <cell r="A97">
            <v>3359</v>
          </cell>
          <cell r="B97" t="str">
            <v>359 Други дейности за децата</v>
          </cell>
        </row>
        <row r="98">
          <cell r="A98">
            <v>3369</v>
          </cell>
          <cell r="B98" t="str">
            <v>369 Други дейности за младежта</v>
          </cell>
        </row>
        <row r="99">
          <cell r="A99">
            <v>3388</v>
          </cell>
          <cell r="B99" t="str">
            <v>388 Международни програми и споразумения, дарения и помощи от чужбина</v>
          </cell>
        </row>
        <row r="100">
          <cell r="A100">
            <v>3389</v>
          </cell>
          <cell r="B100" t="str">
            <v>389 Други дейности по образованието</v>
          </cell>
        </row>
        <row r="101">
          <cell r="A101">
            <v>4401</v>
          </cell>
          <cell r="B101" t="str">
            <v>401 Управление, контрол и регулиране на дейности по здравеопазването</v>
          </cell>
        </row>
        <row r="102">
          <cell r="A102">
            <v>4412</v>
          </cell>
          <cell r="B102" t="str">
            <v xml:space="preserve">412 Многопрофилни болници за активно лечение </v>
          </cell>
        </row>
        <row r="103">
          <cell r="A103">
            <v>4415</v>
          </cell>
          <cell r="B103" t="str">
            <v xml:space="preserve">415 Домове за медико-социални грижи </v>
          </cell>
        </row>
        <row r="104">
          <cell r="A104">
            <v>4418</v>
          </cell>
          <cell r="B104" t="str">
            <v>418 Психиатрични болници</v>
          </cell>
        </row>
        <row r="105">
          <cell r="A105">
            <v>4429</v>
          </cell>
          <cell r="B105" t="str">
            <v>429 Центрове за спешна медицинска помощ</v>
          </cell>
        </row>
        <row r="106">
          <cell r="A106">
            <v>4431</v>
          </cell>
          <cell r="B106" t="str">
            <v>431 Детски ясли, детски кухни и яслени групи в ОДЗ</v>
          </cell>
        </row>
        <row r="107">
          <cell r="A107">
            <v>4433</v>
          </cell>
          <cell r="B107" t="str">
            <v>433 Рехабилитация</v>
          </cell>
        </row>
        <row r="108">
          <cell r="A108">
            <v>4436</v>
          </cell>
          <cell r="B108" t="str">
            <v>436 Национални центрове</v>
          </cell>
        </row>
        <row r="109">
          <cell r="A109">
            <v>4437</v>
          </cell>
          <cell r="B109" t="str">
            <v>437 Здравен кабинет в детски градини и училища</v>
          </cell>
        </row>
        <row r="110">
          <cell r="A110">
            <v>4450</v>
          </cell>
          <cell r="B110" t="str">
            <v>450 Преобразувани лечебни заведения</v>
          </cell>
        </row>
        <row r="111">
          <cell r="A111">
            <v>4451</v>
          </cell>
          <cell r="B111" t="str">
            <v>451 Плащания за първична извънболнична медицинска помощ</v>
          </cell>
        </row>
        <row r="112">
          <cell r="A112">
            <v>4452</v>
          </cell>
          <cell r="B112" t="str">
            <v>452 Плащания за специализирана извънболнична медицинска помощ</v>
          </cell>
        </row>
        <row r="113">
          <cell r="A113">
            <v>4453</v>
          </cell>
          <cell r="B113" t="str">
            <v>453 Плащания за дентална помощ</v>
          </cell>
        </row>
        <row r="114">
          <cell r="A114">
            <v>4454</v>
          </cell>
          <cell r="B114" t="str">
            <v>454 Плащания за медико-диагностична дейност</v>
          </cell>
        </row>
        <row r="115">
          <cell r="A115">
            <v>4455</v>
          </cell>
          <cell r="B115" t="str">
            <v>455 Плащания за лекарствени продукти</v>
          </cell>
        </row>
        <row r="116">
          <cell r="A116">
            <v>4456</v>
          </cell>
          <cell r="B116" t="str">
            <v>456 Плащания за болнична медицинска помощ</v>
          </cell>
        </row>
        <row r="117">
          <cell r="A117">
            <v>4457</v>
          </cell>
          <cell r="B117" t="str">
            <v>457 Плащания за медицински изделия</v>
          </cell>
        </row>
        <row r="118">
          <cell r="A118">
            <v>4458</v>
          </cell>
          <cell r="B118" t="str">
            <v>458 Плащания за лекарствена терапия при злокачествени заболявания</v>
          </cell>
        </row>
        <row r="119">
          <cell r="A119">
            <v>4459</v>
          </cell>
          <cell r="B119" t="str">
            <v>459 Други здравноосигурителни плащания за медицинска помощ</v>
          </cell>
        </row>
        <row r="120">
          <cell r="A120">
            <v>4465</v>
          </cell>
          <cell r="B120" t="str">
            <v>465 Приложни научни изследвания в областта на здравеопазването</v>
          </cell>
        </row>
        <row r="121">
          <cell r="A121">
            <v>4467</v>
          </cell>
          <cell r="B121" t="str">
            <v>467 Национални програми</v>
          </cell>
        </row>
        <row r="122">
          <cell r="A122">
            <v>4468</v>
          </cell>
          <cell r="B122" t="str">
            <v>468 Международни програми и споразумения, дарения и помощи от чужбина</v>
          </cell>
        </row>
        <row r="123">
          <cell r="A123">
            <v>4469</v>
          </cell>
          <cell r="B123" t="str">
            <v>469 Други дейности по здравеопазването</v>
          </cell>
        </row>
        <row r="124">
          <cell r="A124">
            <v>5501</v>
          </cell>
          <cell r="B124" t="str">
            <v>501 Пенсии</v>
          </cell>
        </row>
        <row r="125">
          <cell r="A125">
            <v>5511</v>
          </cell>
          <cell r="B125" t="str">
            <v>511 Помощи по Закона за семейните помощи за деца</v>
          </cell>
        </row>
        <row r="126">
          <cell r="A126">
            <v>5512</v>
          </cell>
          <cell r="B126" t="str">
            <v>512 Помощи по Закона за социално подпомагане</v>
          </cell>
        </row>
        <row r="127">
          <cell r="A127">
            <v>5513</v>
          </cell>
          <cell r="B127" t="str">
            <v>513 Помощи по Закона за интеграция на хората с увреждания</v>
          </cell>
        </row>
        <row r="128">
          <cell r="A128">
            <v>5514</v>
          </cell>
          <cell r="B128" t="str">
            <v>514 Помощи за диагностика и лечение на социално слаби лица</v>
          </cell>
        </row>
        <row r="129">
          <cell r="A129">
            <v>5515</v>
          </cell>
          <cell r="B129" t="str">
            <v>515 Помощи по Закона за закрила на детето</v>
          </cell>
        </row>
        <row r="130">
          <cell r="A130">
            <v>5516</v>
          </cell>
          <cell r="B130" t="str">
            <v>516 Помощи по Закона за ветераните от войните</v>
          </cell>
        </row>
        <row r="131">
          <cell r="A131">
            <v>5517</v>
          </cell>
          <cell r="B131" t="str">
            <v>517 Помощи по Закона за военноинвалидите и военнопострадалите</v>
          </cell>
        </row>
        <row r="132">
          <cell r="A132">
            <v>5518</v>
          </cell>
          <cell r="B132" t="str">
            <v>518 Социални помощи и обезщетения по международни програми, помощи и дарения</v>
          </cell>
        </row>
        <row r="133">
          <cell r="A133">
            <v>5519</v>
          </cell>
          <cell r="B133" t="str">
            <v>519 Други помощи и обезщетения</v>
          </cell>
        </row>
        <row r="134">
          <cell r="A134">
            <v>5521</v>
          </cell>
          <cell r="B134" t="str">
            <v>521 Служби по социалното осигуряване (ДОО и др.)</v>
          </cell>
        </row>
        <row r="135">
          <cell r="A135">
            <v>5522</v>
          </cell>
          <cell r="B135" t="str">
            <v>522 Дирекции за социално подпомагане</v>
          </cell>
        </row>
        <row r="136">
          <cell r="A136">
            <v>5524</v>
          </cell>
          <cell r="B136" t="str">
            <v>524 Домашен социален патронаж</v>
          </cell>
        </row>
        <row r="137">
          <cell r="A137">
            <v>5525</v>
          </cell>
          <cell r="B137" t="str">
            <v>525 Клубове на пенсионера, инвалида и др.</v>
          </cell>
        </row>
        <row r="138">
          <cell r="A138">
            <v>5526</v>
          </cell>
          <cell r="B138" t="str">
            <v>526 Центрове за обществена подкрепа</v>
          </cell>
        </row>
        <row r="139">
          <cell r="A139">
            <v>5527</v>
          </cell>
          <cell r="B139" t="str">
            <v>527 Звена "Майка и бебе"</v>
          </cell>
        </row>
        <row r="140">
          <cell r="A140">
            <v>5528</v>
          </cell>
          <cell r="B140" t="str">
            <v>528 Център за работа с деца на улицата</v>
          </cell>
        </row>
        <row r="141">
          <cell r="A141">
            <v>5529</v>
          </cell>
          <cell r="B141" t="str">
            <v>529 Кризисен център</v>
          </cell>
        </row>
        <row r="142">
          <cell r="A142">
            <v>5530</v>
          </cell>
          <cell r="B142" t="str">
            <v>530 Център за настаняване от семеен тип</v>
          </cell>
        </row>
        <row r="143">
          <cell r="A143">
            <v>5531</v>
          </cell>
          <cell r="B143" t="str">
            <v>531 Дейности за предотвратяване на трудови злополуки и професионални болести</v>
          </cell>
        </row>
        <row r="144">
          <cell r="A144">
            <v>5532</v>
          </cell>
          <cell r="B144" t="str">
            <v>532 Програми за временна заетост</v>
          </cell>
        </row>
        <row r="145">
          <cell r="A145">
            <v>5533</v>
          </cell>
          <cell r="B145" t="str">
            <v>533 Други програми и дейности за осигуряване на заетост</v>
          </cell>
        </row>
        <row r="146">
          <cell r="A146">
            <v>5534</v>
          </cell>
          <cell r="B146" t="str">
            <v>534 Наблюдавани жилища</v>
          </cell>
        </row>
        <row r="147">
          <cell r="A147">
            <v>5535</v>
          </cell>
          <cell r="B147" t="str">
            <v>535 Преходни жилища</v>
          </cell>
        </row>
        <row r="148">
          <cell r="A148">
            <v>5538</v>
          </cell>
          <cell r="B148" t="str">
            <v>538 Програми за закрила на детето</v>
          </cell>
        </row>
        <row r="149">
          <cell r="A149">
            <v>5540</v>
          </cell>
          <cell r="B149" t="str">
            <v>540 Домове за стари хора</v>
          </cell>
        </row>
        <row r="150">
          <cell r="A150">
            <v>5541</v>
          </cell>
          <cell r="B150" t="str">
            <v>541 Домове за възрастни хора с увреждания</v>
          </cell>
        </row>
        <row r="151">
          <cell r="A151">
            <v>5545</v>
          </cell>
          <cell r="B151" t="str">
            <v>545 Социален учебно-професионален център</v>
          </cell>
        </row>
        <row r="152">
          <cell r="A152">
            <v>5546</v>
          </cell>
          <cell r="B152" t="str">
            <v>546 Домове за деца</v>
          </cell>
        </row>
        <row r="153">
          <cell r="A153">
            <v>5547</v>
          </cell>
          <cell r="B153" t="str">
            <v>547 Център за временно настаняване</v>
          </cell>
        </row>
        <row r="154">
          <cell r="A154">
            <v>5548</v>
          </cell>
          <cell r="B154" t="str">
            <v>548 Дневни центрове за стари хора</v>
          </cell>
        </row>
        <row r="155">
          <cell r="A155">
            <v>5550</v>
          </cell>
          <cell r="B155" t="str">
            <v>550 Центрове за социална рехабилитация и интеграция</v>
          </cell>
        </row>
        <row r="156">
          <cell r="A156">
            <v>5551</v>
          </cell>
          <cell r="B156" t="str">
            <v>551 Дневни центрове за лица с увреждания</v>
          </cell>
        </row>
        <row r="157">
          <cell r="A157">
            <v>5553</v>
          </cell>
          <cell r="B157" t="str">
            <v>553 Приюти</v>
          </cell>
        </row>
        <row r="158">
          <cell r="A158">
            <v>5554</v>
          </cell>
          <cell r="B158" t="str">
            <v>554 Защитени жилища</v>
          </cell>
        </row>
        <row r="159">
          <cell r="A159">
            <v>5556</v>
          </cell>
          <cell r="B159" t="str">
            <v>556 Приложни научни изследвания в областта на социалното осигуряване и подпомагане</v>
          </cell>
        </row>
        <row r="160">
          <cell r="A160">
            <v>5561</v>
          </cell>
          <cell r="B160" t="str">
            <v>561 Социален асистент</v>
          </cell>
        </row>
        <row r="161">
          <cell r="A161">
            <v>5562</v>
          </cell>
          <cell r="B161" t="str">
            <v>562 Личен асистент</v>
          </cell>
        </row>
        <row r="162">
          <cell r="A162">
            <v>5588</v>
          </cell>
          <cell r="B162" t="str">
            <v>588 Международни програми и споразумения, дарения и помощи от чужбина</v>
          </cell>
        </row>
        <row r="163">
          <cell r="A163">
            <v>5589</v>
          </cell>
          <cell r="B163" t="str">
            <v>589 Други служби и дейности по социалното осигуряване, подпомагане и заетостта</v>
          </cell>
        </row>
        <row r="164">
          <cell r="A164">
            <v>6601</v>
          </cell>
          <cell r="B164" t="str">
            <v>601 Управление, контрол и регулиране на дейностите по жил. строителство и териториално развитие</v>
          </cell>
        </row>
        <row r="165">
          <cell r="A165">
            <v>6602</v>
          </cell>
          <cell r="B165" t="str">
            <v>602 Служби по кадастър, геодезия и регистрация на недвижимата собственост</v>
          </cell>
        </row>
        <row r="166">
          <cell r="A166">
            <v>6603</v>
          </cell>
          <cell r="B166" t="str">
            <v>603 Водоснабдяване и канализация</v>
          </cell>
        </row>
        <row r="167">
          <cell r="A167">
            <v>6604</v>
          </cell>
          <cell r="B167" t="str">
            <v>604 Осветление на улици и площади</v>
          </cell>
        </row>
        <row r="168">
          <cell r="A168">
            <v>6605</v>
          </cell>
          <cell r="B168" t="str">
            <v>605 Бани и перални</v>
          </cell>
        </row>
        <row r="169">
          <cell r="A169">
            <v>6606</v>
          </cell>
          <cell r="B169" t="str">
            <v>606 Изграждане, ремонт и поддържане на уличната мрежа</v>
          </cell>
        </row>
        <row r="170">
          <cell r="A170">
            <v>6618</v>
          </cell>
          <cell r="B170" t="str">
            <v>618 Международни програми и споразумения, дарения и помощи от чужбина</v>
          </cell>
        </row>
        <row r="171">
          <cell r="A171">
            <v>6619</v>
          </cell>
          <cell r="B171" t="str">
            <v>619 Други дейности по жилищното строителство, благоустройството и регионалното развитие</v>
          </cell>
        </row>
        <row r="172">
          <cell r="A172">
            <v>6621</v>
          </cell>
          <cell r="B172" t="str">
            <v>621 Управление, контрол и регулиране на дейностите по опазване на околната среда</v>
          </cell>
        </row>
        <row r="173">
          <cell r="A173">
            <v>6622</v>
          </cell>
          <cell r="B173" t="str">
            <v>622 Озеленяване</v>
          </cell>
        </row>
        <row r="174">
          <cell r="A174">
            <v>6623</v>
          </cell>
          <cell r="B174" t="str">
            <v>623 Чистота</v>
          </cell>
        </row>
        <row r="175">
          <cell r="A175">
            <v>6624</v>
          </cell>
          <cell r="B175" t="str">
            <v>624 Геозащита</v>
          </cell>
        </row>
        <row r="176">
          <cell r="A176">
            <v>6625</v>
          </cell>
          <cell r="B176" t="str">
            <v>625 Приложни и научни изследвания  в областта на опазване на околната среда</v>
          </cell>
        </row>
        <row r="177">
          <cell r="A177">
            <v>6626</v>
          </cell>
          <cell r="B177" t="str">
            <v>626 Пречистване на отпадъчните води от населените места</v>
          </cell>
        </row>
        <row r="178">
          <cell r="A178">
            <v>6627</v>
          </cell>
          <cell r="B178" t="str">
            <v>627 Управление на дейностите по отпадъците</v>
          </cell>
        </row>
        <row r="179">
          <cell r="A179">
            <v>6628</v>
          </cell>
          <cell r="B179" t="str">
            <v>628 Международни програми и споразумения, дарения и помощи от чужбина</v>
          </cell>
        </row>
        <row r="180">
          <cell r="A180">
            <v>6629</v>
          </cell>
          <cell r="B180" t="str">
            <v>629 Други дейности по опазване на околната среда</v>
          </cell>
        </row>
        <row r="181">
          <cell r="A181">
            <v>7701</v>
          </cell>
          <cell r="B181" t="str">
            <v>701 Дейности по почивното дело и социалния отдих</v>
          </cell>
        </row>
        <row r="182">
          <cell r="A182">
            <v>7708</v>
          </cell>
          <cell r="B182" t="str">
            <v>708 Международни програми и споразумения, дарения и помощи от чужбина</v>
          </cell>
        </row>
        <row r="183">
          <cell r="A183">
            <v>7711</v>
          </cell>
          <cell r="B183" t="str">
            <v>711 Управление, контрол и регулиране на дейностите по спорта</v>
          </cell>
        </row>
        <row r="184">
          <cell r="A184">
            <v>7712</v>
          </cell>
          <cell r="B184" t="str">
            <v>712 Детски и специализирани спортни школи</v>
          </cell>
        </row>
        <row r="185">
          <cell r="A185">
            <v>7713</v>
          </cell>
          <cell r="B185" t="str">
            <v>713 Спорт за всички</v>
          </cell>
        </row>
        <row r="186">
          <cell r="A186">
            <v>7714</v>
          </cell>
          <cell r="B186" t="str">
            <v>714 Спортни бази за спорт за всички</v>
          </cell>
        </row>
        <row r="187">
          <cell r="A187">
            <v>7718</v>
          </cell>
          <cell r="B187" t="str">
            <v>718 Международни програми и споразумения, дарения и помощи от чужбина</v>
          </cell>
        </row>
        <row r="188">
          <cell r="A188">
            <v>7719</v>
          </cell>
          <cell r="B188" t="str">
            <v>719 Други дейности по спорта и физическата култура</v>
          </cell>
        </row>
        <row r="189">
          <cell r="A189">
            <v>7731</v>
          </cell>
          <cell r="B189" t="str">
            <v>731 Управление, контрол и регулиране на дейностите по културата</v>
          </cell>
        </row>
        <row r="190">
          <cell r="A190">
            <v>7732</v>
          </cell>
          <cell r="B190" t="str">
            <v>732 Културни дейности</v>
          </cell>
        </row>
        <row r="191">
          <cell r="A191">
            <v>7733</v>
          </cell>
          <cell r="B191" t="str">
            <v>733 Български културни институти в чужбина</v>
          </cell>
        </row>
        <row r="192">
          <cell r="A192">
            <v>7735</v>
          </cell>
          <cell r="B192" t="str">
            <v>735 Театри</v>
          </cell>
        </row>
        <row r="193">
          <cell r="A193">
            <v>7736</v>
          </cell>
          <cell r="B193" t="str">
            <v>736 Оперно - филхармонични дружества и опери</v>
          </cell>
        </row>
        <row r="194">
          <cell r="A194">
            <v>7737</v>
          </cell>
          <cell r="B194" t="str">
            <v>737 Оркестри и ансамбли</v>
          </cell>
        </row>
        <row r="195">
          <cell r="A195">
            <v>7738</v>
          </cell>
          <cell r="B195" t="str">
            <v>738 Читалища</v>
          </cell>
        </row>
        <row r="196">
          <cell r="A196">
            <v>7739</v>
          </cell>
          <cell r="B196" t="str">
            <v>739 Музеи, худ. галерии, паметници на културата и етногр. комплекси с национален и регионален харакер</v>
          </cell>
        </row>
        <row r="197">
          <cell r="A197">
            <v>7740</v>
          </cell>
          <cell r="B197" t="str">
            <v>740 Музеи, художествени галерии, паметници на културата и етнографски комплекси с местен харакер</v>
          </cell>
        </row>
        <row r="198">
          <cell r="A198">
            <v>7741</v>
          </cell>
          <cell r="B198" t="str">
            <v>741 Радиотранслационни възли</v>
          </cell>
        </row>
        <row r="199">
          <cell r="A199">
            <v>7742</v>
          </cell>
          <cell r="B199" t="str">
            <v>742 Радио</v>
          </cell>
        </row>
        <row r="200">
          <cell r="A200">
            <v>7743</v>
          </cell>
          <cell r="B200" t="str">
            <v>743 Телевизия</v>
          </cell>
        </row>
        <row r="201">
          <cell r="A201">
            <v>7744</v>
          </cell>
          <cell r="B201" t="str">
            <v>744 Филмотечно и фонотечно дело</v>
          </cell>
        </row>
        <row r="202">
          <cell r="A202">
            <v>7745</v>
          </cell>
          <cell r="B202" t="str">
            <v>745 Обредни домове и зали</v>
          </cell>
        </row>
        <row r="203">
          <cell r="A203">
            <v>7746</v>
          </cell>
          <cell r="B203" t="str">
            <v>746 Зоопаркове</v>
          </cell>
        </row>
        <row r="204">
          <cell r="A204">
            <v>7747</v>
          </cell>
          <cell r="B204" t="str">
            <v>747 Държавен архив и териториални архиви</v>
          </cell>
        </row>
        <row r="205">
          <cell r="A205">
            <v>7748</v>
          </cell>
          <cell r="B205" t="str">
            <v>748 Подпомагане развитието на културата</v>
          </cell>
        </row>
        <row r="206">
          <cell r="A206">
            <v>7751</v>
          </cell>
          <cell r="B206" t="str">
            <v>751 Библиотеки с национален и регионален характер</v>
          </cell>
        </row>
        <row r="207">
          <cell r="A207">
            <v>7752</v>
          </cell>
          <cell r="B207" t="str">
            <v>752 Градски библиотеки</v>
          </cell>
        </row>
        <row r="208">
          <cell r="A208">
            <v>7755</v>
          </cell>
          <cell r="B208" t="str">
            <v>755 Приложни и научни изследвания  в областта на опазване на културата</v>
          </cell>
        </row>
        <row r="209">
          <cell r="A209">
            <v>7758</v>
          </cell>
          <cell r="B209" t="str">
            <v>758 Международни програми и споразумения, дарения и помощи от чужбина</v>
          </cell>
        </row>
        <row r="210">
          <cell r="A210">
            <v>7759</v>
          </cell>
          <cell r="B210" t="str">
            <v>759 Други дейности по културата</v>
          </cell>
        </row>
        <row r="211">
          <cell r="A211">
            <v>7761</v>
          </cell>
          <cell r="B211" t="str">
            <v>761 Контрол и регулиране на дейностите по религиозно дело</v>
          </cell>
        </row>
        <row r="212">
          <cell r="A212">
            <v>7762</v>
          </cell>
          <cell r="B212" t="str">
            <v>762 Субсидии и други разходи за дейности по религиозно дело</v>
          </cell>
        </row>
        <row r="213">
          <cell r="A213">
            <v>7768</v>
          </cell>
          <cell r="B213" t="str">
            <v>768 Международни програми и споразумения, дарения и помощи от чужбина</v>
          </cell>
        </row>
        <row r="214">
          <cell r="A214">
            <v>8801</v>
          </cell>
          <cell r="B214" t="str">
            <v>801 Управление, контрол и регулиране на минното дело и дейностите по енергетиката</v>
          </cell>
        </row>
        <row r="215">
          <cell r="A215">
            <v>8802</v>
          </cell>
          <cell r="B215" t="str">
            <v>802 Изследвания, измервания и анализи на горивата и енергията</v>
          </cell>
        </row>
        <row r="216">
          <cell r="A216">
            <v>8803</v>
          </cell>
          <cell r="B216" t="str">
            <v>803 Безопасност и съхраняване на радиоактивни отпадъци</v>
          </cell>
        </row>
        <row r="217">
          <cell r="A217">
            <v>8804</v>
          </cell>
          <cell r="B217" t="str">
            <v>804 Извеждане на ядрени съоръжения от експлоатация</v>
          </cell>
        </row>
        <row r="218">
          <cell r="A218">
            <v>8805</v>
          </cell>
          <cell r="B218" t="str">
            <v>805 Приложни и научни изследвания  в областта на минното дело, горивата и енергията</v>
          </cell>
        </row>
        <row r="219">
          <cell r="A219">
            <v>8807</v>
          </cell>
          <cell r="B219" t="str">
            <v>807 Международни програми и споразумения, дарения и помощи от чужбина</v>
          </cell>
        </row>
        <row r="220">
          <cell r="A220">
            <v>8808</v>
          </cell>
          <cell r="B220" t="str">
            <v>808 Други дейности по минното дело</v>
          </cell>
        </row>
        <row r="221">
          <cell r="A221">
            <v>8809</v>
          </cell>
          <cell r="B221" t="str">
            <v>809 Други дейности по горивата и енергията</v>
          </cell>
        </row>
        <row r="222">
          <cell r="A222">
            <v>8811</v>
          </cell>
          <cell r="B222" t="str">
            <v>811 Управление, контрол и регулиране на дейностите по растениевъдство</v>
          </cell>
        </row>
        <row r="223">
          <cell r="A223">
            <v>8813</v>
          </cell>
          <cell r="B223" t="str">
            <v>813 Областни земеделски служби</v>
          </cell>
        </row>
        <row r="224">
          <cell r="A224">
            <v>8814</v>
          </cell>
          <cell r="B224" t="str">
            <v>814 Управление, контрол и регулиране на дейностите по горското стопанство</v>
          </cell>
        </row>
        <row r="225">
          <cell r="A225">
            <v>8815</v>
          </cell>
          <cell r="B225" t="str">
            <v>815 Управление, контрол и регулиране на дейностите по лова и риболова</v>
          </cell>
        </row>
        <row r="226">
          <cell r="A226">
            <v>8816</v>
          </cell>
          <cell r="B226" t="str">
            <v>816 Машинно-изпитателни центрове и контролно технически инспекции</v>
          </cell>
        </row>
        <row r="227">
          <cell r="A227">
            <v>8817</v>
          </cell>
          <cell r="B227" t="str">
            <v>817 Ветеринарно-медицински служби</v>
          </cell>
        </row>
        <row r="228">
          <cell r="A228">
            <v>8821</v>
          </cell>
          <cell r="B228" t="str">
            <v>821 Други служби по поземлената реформа</v>
          </cell>
        </row>
        <row r="229">
          <cell r="A229">
            <v>8824</v>
          </cell>
          <cell r="B229" t="str">
            <v>824 Национални доплащания и съфинансиране към директните плащания за земеделски производители</v>
          </cell>
        </row>
        <row r="230">
          <cell r="A230">
            <v>8825</v>
          </cell>
          <cell r="B230" t="str">
            <v>825 Приложни и научни изследвания  в областта на земеделието и горите</v>
          </cell>
        </row>
        <row r="231">
          <cell r="A231">
            <v>8826</v>
          </cell>
          <cell r="B231" t="str">
            <v>826 Рибарство</v>
          </cell>
        </row>
        <row r="232">
          <cell r="A232">
            <v>8827</v>
          </cell>
          <cell r="B232" t="str">
            <v>827 Развитие на селските райони</v>
          </cell>
        </row>
        <row r="233">
          <cell r="A233">
            <v>8828</v>
          </cell>
          <cell r="B233" t="str">
            <v>828 Международни програми и споразумения, дарения и помощи от чужбина</v>
          </cell>
        </row>
        <row r="234">
          <cell r="A234">
            <v>8829</v>
          </cell>
          <cell r="B234" t="str">
            <v>829 Други дейности по селско и горско стопанство, лов и риболов</v>
          </cell>
        </row>
        <row r="235">
          <cell r="A235">
            <v>8831</v>
          </cell>
          <cell r="B235" t="str">
            <v>831 Управление,контрол и регулиране на дейностите по транспорта и пътищата</v>
          </cell>
        </row>
        <row r="236">
          <cell r="A236">
            <v>8832</v>
          </cell>
          <cell r="B236" t="str">
            <v>832 Служби и дейности по поддържане, ремонт и изграждане на пътищата</v>
          </cell>
        </row>
        <row r="237">
          <cell r="A237">
            <v>8833</v>
          </cell>
          <cell r="B237" t="str">
            <v>833 Проучвания, измервания и анализи на пътната мрежа</v>
          </cell>
        </row>
        <row r="238">
          <cell r="A238">
            <v>8834</v>
          </cell>
          <cell r="B238" t="str">
            <v>834 Дейности по автомобилния транспорт</v>
          </cell>
        </row>
        <row r="239">
          <cell r="A239">
            <v>8835</v>
          </cell>
          <cell r="B239" t="str">
            <v>835 Дейности по железопътния транспорт</v>
          </cell>
        </row>
        <row r="240">
          <cell r="A240">
            <v>8836</v>
          </cell>
          <cell r="B240" t="str">
            <v>836 Дейности по въздушния транспорт</v>
          </cell>
        </row>
        <row r="241">
          <cell r="A241">
            <v>8837</v>
          </cell>
          <cell r="B241" t="str">
            <v>837 Дейности по водния транспорт</v>
          </cell>
        </row>
        <row r="242">
          <cell r="A242">
            <v>8838</v>
          </cell>
          <cell r="B242" t="str">
            <v>838 Управление, контрол и регулиране на дейностите по комуникациите</v>
          </cell>
        </row>
        <row r="243">
          <cell r="A243">
            <v>8839</v>
          </cell>
          <cell r="B243" t="str">
            <v>839 Пощи и далекосъобщения</v>
          </cell>
        </row>
        <row r="244">
          <cell r="A244">
            <v>8845</v>
          </cell>
          <cell r="B244" t="str">
            <v>845 Приложни и научни изследвания  в областта на транспорта и съобщенията</v>
          </cell>
        </row>
        <row r="245">
          <cell r="A245">
            <v>8848</v>
          </cell>
          <cell r="B245" t="str">
            <v>848 Международни програми и споразумения, дарения и помощи от чужбина</v>
          </cell>
        </row>
        <row r="246">
          <cell r="A246">
            <v>8849</v>
          </cell>
          <cell r="B246" t="str">
            <v>849 Други дейности по транспорта,пътищата,пощите и далекосъобщенията</v>
          </cell>
        </row>
        <row r="247">
          <cell r="A247">
            <v>8851</v>
          </cell>
          <cell r="B247" t="str">
            <v>851 Управление, контрол и регулиране на дейностите по промишлеността</v>
          </cell>
        </row>
        <row r="248">
          <cell r="A248">
            <v>8852</v>
          </cell>
          <cell r="B248" t="str">
            <v>852 Управление, контрол и регулиране на дейностите по строителството</v>
          </cell>
        </row>
        <row r="249">
          <cell r="A249">
            <v>8853</v>
          </cell>
          <cell r="B249" t="str">
            <v>853 Международни програми и споразумения, дарения и помощи от чужбина</v>
          </cell>
        </row>
        <row r="250">
          <cell r="A250">
            <v>8855</v>
          </cell>
          <cell r="B250" t="str">
            <v>855 Приложни и научни изследвания  в областта на промишлеността и строителството</v>
          </cell>
        </row>
        <row r="251">
          <cell r="A251">
            <v>8858</v>
          </cell>
          <cell r="B251" t="str">
            <v>858 Други дейности по промишлеността</v>
          </cell>
        </row>
        <row r="252">
          <cell r="A252">
            <v>8859</v>
          </cell>
          <cell r="B252" t="str">
            <v>859 Други дейности по строителството</v>
          </cell>
        </row>
        <row r="253">
          <cell r="A253">
            <v>8861</v>
          </cell>
          <cell r="B253" t="str">
            <v>861 Управление, контрол и регулиране на дейностите по туризма</v>
          </cell>
        </row>
        <row r="254">
          <cell r="A254">
            <v>8862</v>
          </cell>
          <cell r="B254" t="str">
            <v>862 Туристически бази</v>
          </cell>
        </row>
        <row r="255">
          <cell r="A255">
            <v>8863</v>
          </cell>
          <cell r="B255" t="str">
            <v>863 Специализирани спортно-туристически школи</v>
          </cell>
        </row>
        <row r="256">
          <cell r="A256">
            <v>8864</v>
          </cell>
          <cell r="B256" t="str">
            <v>864 Международни програми и споразумения, дарения и помощи от чужбина</v>
          </cell>
        </row>
        <row r="257">
          <cell r="A257">
            <v>8865</v>
          </cell>
          <cell r="B257" t="str">
            <v>865 Други дейности по туризма</v>
          </cell>
        </row>
        <row r="258">
          <cell r="A258">
            <v>8866</v>
          </cell>
          <cell r="B258" t="str">
            <v>866 Общински пазари и тържища</v>
          </cell>
        </row>
        <row r="259">
          <cell r="A259">
            <v>8867</v>
          </cell>
          <cell r="B259" t="str">
            <v>867 Реклама и маркетинг</v>
          </cell>
        </row>
        <row r="260">
          <cell r="A260">
            <v>8868</v>
          </cell>
          <cell r="B260" t="str">
            <v>868 Информационно-изчислителни центрове</v>
          </cell>
        </row>
        <row r="261">
          <cell r="A261">
            <v>8869</v>
          </cell>
          <cell r="B261" t="str">
            <v>869 Издателска дейност и печатни бази</v>
          </cell>
        </row>
        <row r="262">
          <cell r="A262">
            <v>8871</v>
          </cell>
          <cell r="B262" t="str">
            <v>871 Помощни стопанства, столове и други спомагателни дейности</v>
          </cell>
        </row>
        <row r="263">
          <cell r="A263">
            <v>8872</v>
          </cell>
          <cell r="B263" t="str">
            <v>872 Дворци, резиденции и стопанства</v>
          </cell>
        </row>
        <row r="264">
          <cell r="A264">
            <v>8873</v>
          </cell>
          <cell r="B264" t="str">
            <v>873 Оздравителни програми за предприятия в изолация и ликвидация</v>
          </cell>
        </row>
        <row r="265">
          <cell r="A265">
            <v>8875</v>
          </cell>
          <cell r="B265" t="str">
            <v>875 Органи и дейности по приватизация</v>
          </cell>
        </row>
        <row r="266">
          <cell r="A266">
            <v>8876</v>
          </cell>
          <cell r="B266" t="str">
            <v>876 Органи по стандартизация и метрология</v>
          </cell>
        </row>
        <row r="267">
          <cell r="A267">
            <v>8877</v>
          </cell>
          <cell r="B267" t="str">
            <v>877 Патентно дело</v>
          </cell>
        </row>
        <row r="268">
          <cell r="A268">
            <v>8878</v>
          </cell>
          <cell r="B268" t="str">
            <v>878 Приюти за безстопанствени животни</v>
          </cell>
        </row>
        <row r="269">
          <cell r="A269">
            <v>8885</v>
          </cell>
          <cell r="B269" t="str">
            <v>885 Приложни и научни изследвания  в други дейности по икономиката</v>
          </cell>
        </row>
        <row r="270">
          <cell r="A270">
            <v>8888</v>
          </cell>
          <cell r="B270" t="str">
            <v>888 Структурни реформи</v>
          </cell>
        </row>
        <row r="271">
          <cell r="A271">
            <v>8897</v>
          </cell>
          <cell r="B271" t="str">
            <v>897 Международни програми и споразумения, дарения и помощи от чужбина</v>
          </cell>
        </row>
        <row r="272">
          <cell r="A272">
            <v>8898</v>
          </cell>
          <cell r="B272" t="str">
            <v>898 Други дейности по икономиката</v>
          </cell>
        </row>
        <row r="273">
          <cell r="A273">
            <v>9910</v>
          </cell>
          <cell r="B273" t="str">
            <v>910 Разходи за лихви</v>
          </cell>
        </row>
        <row r="274">
          <cell r="A274">
            <v>9997</v>
          </cell>
          <cell r="B274" t="str">
            <v>997 Други разходи некласифицирани по другите функции</v>
          </cell>
        </row>
        <row r="275">
          <cell r="A275">
            <v>9998</v>
          </cell>
          <cell r="B275" t="str">
            <v xml:space="preserve">998 Резерв </v>
          </cell>
        </row>
        <row r="280">
          <cell r="A280" t="str">
            <v>Name:</v>
          </cell>
          <cell r="B280" t="str">
            <v>"OP_LIST"  и "OP_LIST2"</v>
          </cell>
        </row>
        <row r="281">
          <cell r="A281" t="str">
            <v xml:space="preserve">ИЗБЕРЕТЕ ОПЕРАТИВНА ПРОГРАМА </v>
          </cell>
        </row>
        <row r="282">
          <cell r="A282" t="str">
            <v>КФ - ОП "ТРАНСПОРТ"</v>
          </cell>
          <cell r="B282" t="str">
            <v>98101</v>
          </cell>
        </row>
        <row r="283">
          <cell r="A283" t="str">
            <v>КФ - ОП "ОКОЛНА СРЕДА"</v>
          </cell>
          <cell r="B283" t="str">
            <v>98102</v>
          </cell>
        </row>
        <row r="284">
          <cell r="A284" t="str">
            <v>ЕФРР - ОП "ТРАНСПОРТ"</v>
          </cell>
          <cell r="B284" t="str">
            <v>98201</v>
          </cell>
        </row>
        <row r="285">
          <cell r="A285" t="str">
            <v>ЕФРР - ОП "РЕГИОНАЛНО РАЗВИТИЕ"</v>
          </cell>
          <cell r="B285" t="str">
            <v>98202</v>
          </cell>
        </row>
        <row r="286">
          <cell r="A286" t="str">
            <v>ЕФРР - ОП "КОНКУРЕНТНОСПОСОБНОСТ"</v>
          </cell>
          <cell r="B286" t="str">
            <v>98204</v>
          </cell>
        </row>
        <row r="287">
          <cell r="A287" t="str">
            <v>ЕФРР - ОП "ОКОЛНА СРЕДА"</v>
          </cell>
          <cell r="B287" t="str">
            <v>98205</v>
          </cell>
        </row>
        <row r="288">
          <cell r="A288" t="str">
            <v>ЕФРР - ОП "ТЕХНИЧЕСКА ПОМОЩ"</v>
          </cell>
          <cell r="B288" t="str">
            <v>98210</v>
          </cell>
        </row>
        <row r="289">
          <cell r="A289" t="str">
            <v>ЕСФ - ОП "ЧОВЕШКИ РЕСУРСИ"</v>
          </cell>
          <cell r="B289" t="str">
            <v>98301</v>
          </cell>
        </row>
        <row r="290">
          <cell r="A290" t="str">
            <v>ЕСФ - ОП "АДМИНИСТРАТИВЕН КАПАЦИТЕТ"</v>
          </cell>
          <cell r="B290" t="str">
            <v>98302</v>
          </cell>
        </row>
        <row r="293">
          <cell r="A293" t="str">
            <v>Name:</v>
          </cell>
          <cell r="B293" t="str">
            <v>"PRBK"</v>
          </cell>
        </row>
        <row r="294">
          <cell r="B294" t="str">
            <v>А ) Кодове на бюджетни организации от подсектор "централно управление" (подсектор "ЦУ")</v>
          </cell>
        </row>
        <row r="295">
          <cell r="B295" t="str">
            <v xml:space="preserve">    А.1) Кодове на централния бюджет и разпоредителите с бюджет по държавния бюджет</v>
          </cell>
        </row>
        <row r="296">
          <cell r="A296" t="str">
            <v>0100</v>
          </cell>
          <cell r="B296" t="str">
            <v>Народно събрание</v>
          </cell>
        </row>
        <row r="297">
          <cell r="A297" t="str">
            <v>0200</v>
          </cell>
          <cell r="B297" t="str">
            <v>Администрация на президентството</v>
          </cell>
        </row>
        <row r="298">
          <cell r="A298" t="str">
            <v>0300</v>
          </cell>
          <cell r="B298" t="str">
            <v xml:space="preserve">Министерски съвет </v>
          </cell>
        </row>
        <row r="299">
          <cell r="A299" t="str">
            <v>0400</v>
          </cell>
          <cell r="B299" t="str">
            <v>Конституционен съд</v>
          </cell>
        </row>
        <row r="300">
          <cell r="A300" t="str">
            <v>0500</v>
          </cell>
          <cell r="B300" t="str">
            <v>Сметна палата</v>
          </cell>
        </row>
        <row r="301">
          <cell r="A301" t="str">
            <v>0600</v>
          </cell>
          <cell r="B301" t="str">
            <v>Висш съдебен съвет</v>
          </cell>
        </row>
        <row r="302">
          <cell r="A302" t="str">
            <v>1000</v>
          </cell>
          <cell r="B302" t="str">
            <v>Министерство на финансите</v>
          </cell>
        </row>
        <row r="303">
          <cell r="A303" t="str">
            <v>1100</v>
          </cell>
          <cell r="B303" t="str">
            <v>Министерство на външните работи</v>
          </cell>
        </row>
        <row r="304">
          <cell r="A304" t="str">
            <v>1200</v>
          </cell>
          <cell r="B304" t="str">
            <v>Министерство на отбраната</v>
          </cell>
        </row>
        <row r="305">
          <cell r="A305" t="str">
            <v>1300</v>
          </cell>
          <cell r="B305" t="str">
            <v>Министерство на вътрешните работи</v>
          </cell>
        </row>
        <row r="306">
          <cell r="A306" t="str">
            <v>1400</v>
          </cell>
          <cell r="B306" t="str">
            <v>Министерство на правосъдието</v>
          </cell>
        </row>
        <row r="307">
          <cell r="A307" t="str">
            <v>1500</v>
          </cell>
          <cell r="B307" t="str">
            <v>Министерство на труда и социалната политика</v>
          </cell>
        </row>
        <row r="308">
          <cell r="A308" t="str">
            <v>1600</v>
          </cell>
          <cell r="B308" t="str">
            <v>Министерство на здравеопазването</v>
          </cell>
        </row>
        <row r="309">
          <cell r="A309" t="str">
            <v>1700</v>
          </cell>
          <cell r="B309" t="str">
            <v xml:space="preserve">Министерство на образованието и науката </v>
          </cell>
        </row>
        <row r="310">
          <cell r="A310" t="str">
            <v>1800</v>
          </cell>
          <cell r="B310" t="str">
            <v>Министерство на културата</v>
          </cell>
        </row>
        <row r="311">
          <cell r="A311" t="str">
            <v>1900</v>
          </cell>
          <cell r="B311" t="str">
            <v>Министерство на околната среда и водите</v>
          </cell>
        </row>
        <row r="312">
          <cell r="A312" t="str">
            <v>2000</v>
          </cell>
          <cell r="B312" t="str">
            <v>Министерство на икономиката и енергетиката</v>
          </cell>
        </row>
        <row r="313">
          <cell r="A313" t="str">
            <v>2100</v>
          </cell>
          <cell r="B313" t="str">
            <v>Министерство на регионалното развитие</v>
          </cell>
        </row>
        <row r="314">
          <cell r="A314" t="str">
            <v>2200</v>
          </cell>
          <cell r="B314" t="str">
            <v>Министерство на земеделието и храните</v>
          </cell>
        </row>
        <row r="315">
          <cell r="A315" t="str">
            <v>2300</v>
          </cell>
          <cell r="B315" t="str">
            <v>Министерство на транспорта, информационните технологии и съобщенията</v>
          </cell>
        </row>
        <row r="316">
          <cell r="A316" t="str">
            <v>2500</v>
          </cell>
          <cell r="B316" t="str">
            <v>Министерство на младежта и спорта</v>
          </cell>
        </row>
        <row r="317">
          <cell r="A317" t="str">
            <v>2800</v>
          </cell>
          <cell r="B317" t="str">
            <v>Министерство на инвестиционното проектиране</v>
          </cell>
        </row>
        <row r="318">
          <cell r="A318" t="str">
            <v>3000</v>
          </cell>
          <cell r="B318" t="str">
            <v>Държавна агенция  "Национална сигурност"</v>
          </cell>
        </row>
        <row r="319">
          <cell r="A319" t="str">
            <v>3200</v>
          </cell>
          <cell r="B319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20">
          <cell r="A320" t="str">
            <v>3300</v>
          </cell>
          <cell r="B320" t="str">
            <v>Комисия за защита от дискриминация</v>
          </cell>
        </row>
        <row r="321">
          <cell r="A321" t="str">
            <v>3400</v>
          </cell>
          <cell r="B321" t="str">
            <v>Комисия за защита на личните данни</v>
          </cell>
        </row>
        <row r="322">
          <cell r="A322" t="str">
            <v>3700</v>
          </cell>
          <cell r="B322" t="str">
            <v>Комисия за отнемане на незаконно придобито имущество</v>
          </cell>
        </row>
        <row r="323">
          <cell r="A323" t="str">
            <v>3800</v>
          </cell>
          <cell r="B323" t="str">
            <v>Национална служба за охрана</v>
          </cell>
        </row>
        <row r="324">
          <cell r="A324" t="str">
            <v>3900</v>
          </cell>
          <cell r="B324" t="str">
            <v>Национална разузнавателна служба</v>
          </cell>
        </row>
        <row r="325">
          <cell r="A325" t="str">
            <v>4000</v>
          </cell>
          <cell r="B325" t="str">
            <v>Омбудсман</v>
          </cell>
        </row>
        <row r="326">
          <cell r="A326" t="str">
            <v>4100</v>
          </cell>
          <cell r="B326" t="str">
            <v>Национален статистически институт</v>
          </cell>
        </row>
        <row r="327">
          <cell r="A327" t="str">
            <v>4200</v>
          </cell>
          <cell r="B327" t="str">
            <v>Комисия за защита на конкуренцията</v>
          </cell>
        </row>
        <row r="328">
          <cell r="A328" t="str">
            <v>4300</v>
          </cell>
          <cell r="B328" t="str">
            <v>Комисия за регулиране на съобщенията</v>
          </cell>
        </row>
        <row r="329">
          <cell r="A329" t="str">
            <v>4400</v>
          </cell>
          <cell r="B329" t="str">
            <v>Съвет за електронни медии</v>
          </cell>
        </row>
        <row r="330">
          <cell r="A330" t="str">
            <v>4500</v>
          </cell>
          <cell r="B330" t="str">
            <v>Държавна комисия за енергийно и водно регулиране</v>
          </cell>
        </row>
        <row r="331">
          <cell r="A331" t="str">
            <v>4600</v>
          </cell>
          <cell r="B331" t="str">
            <v>Агенция за ядрено регулиране</v>
          </cell>
        </row>
        <row r="332">
          <cell r="A332" t="str">
            <v>4700</v>
          </cell>
          <cell r="B332" t="str">
            <v>Комисия за финансов надзор</v>
          </cell>
        </row>
        <row r="333">
          <cell r="A333" t="str">
            <v>4800</v>
          </cell>
          <cell r="B333" t="str">
            <v>Държавна комисия по сигурността на информацията</v>
          </cell>
        </row>
        <row r="334">
          <cell r="A334" t="str">
            <v>5300</v>
          </cell>
          <cell r="B334" t="str">
            <v>Държавна агенция "Държавен резерв и военновременни запаси"</v>
          </cell>
        </row>
        <row r="335">
          <cell r="A335" t="str">
            <v>6100</v>
          </cell>
          <cell r="B335" t="str">
            <v>Българска национална телевизия</v>
          </cell>
        </row>
        <row r="336">
          <cell r="A336" t="str">
            <v>6200</v>
          </cell>
          <cell r="B336" t="str">
            <v>Българско национално радио</v>
          </cell>
        </row>
        <row r="337">
          <cell r="A337" t="str">
            <v>6300</v>
          </cell>
          <cell r="B337" t="str">
            <v>Българска телеграфна агенция</v>
          </cell>
        </row>
        <row r="338">
          <cell r="A338" t="str">
            <v>8100</v>
          </cell>
          <cell r="B338" t="str">
            <v>Комисия за предотвратяване и установяване на конфликт на интереси</v>
          </cell>
        </row>
        <row r="339">
          <cell r="A339" t="str">
            <v>8200</v>
          </cell>
          <cell r="B339" t="str">
            <v>Централна избирателна комисия</v>
          </cell>
        </row>
        <row r="340">
          <cell r="A340" t="str">
            <v>8300</v>
          </cell>
          <cell r="B340" t="str">
            <v>Комисия за публичен надзор над регистрираните одитори</v>
          </cell>
        </row>
        <row r="341">
          <cell r="A341" t="str">
            <v>8400</v>
          </cell>
          <cell r="B341" t="str">
            <v>Държавен фонд "Земеделие"</v>
          </cell>
        </row>
        <row r="342">
          <cell r="A342" t="str">
            <v>8500</v>
          </cell>
          <cell r="B342" t="str">
            <v>Национално бюро за контрол на специалните разузнавателни средства</v>
          </cell>
        </row>
        <row r="343">
          <cell r="A343" t="str">
            <v>8600</v>
          </cell>
          <cell r="B343" t="str">
            <v>Държавна агенция „Технически операции”</v>
          </cell>
        </row>
        <row r="344">
          <cell r="A344" t="str">
            <v>9900</v>
          </cell>
          <cell r="B344" t="str">
            <v>Централен бюджет</v>
          </cell>
        </row>
        <row r="345">
          <cell r="B345" t="str">
            <v xml:space="preserve">     А.2) Кодове на други бюджетни организации от подсектор "централно управление"</v>
          </cell>
        </row>
        <row r="346">
          <cell r="B346" t="str">
            <v xml:space="preserve">    А.2.1) кодове на държавните висши училища и Българската академия на науките</v>
          </cell>
        </row>
        <row r="347">
          <cell r="B347" t="str">
            <v xml:space="preserve">        А.2.1а) кодове на ДВУ и БАН, финансирани от Министерството на образованието и науката</v>
          </cell>
        </row>
        <row r="348">
          <cell r="A348" t="str">
            <v>1701</v>
          </cell>
          <cell r="B348" t="str">
            <v>Софийски университет "Климент Охридски" - София</v>
          </cell>
        </row>
        <row r="349">
          <cell r="A349" t="str">
            <v>1702</v>
          </cell>
          <cell r="B349" t="str">
            <v>Пловдивски университет "Паисий Хилендарски" - Пловдив</v>
          </cell>
        </row>
        <row r="350">
          <cell r="A350" t="str">
            <v>1703</v>
          </cell>
          <cell r="B350" t="str">
            <v>Университет "Проф. д-р Асен Златаров" - Бургас</v>
          </cell>
        </row>
        <row r="351">
          <cell r="A351" t="str">
            <v>1704</v>
          </cell>
          <cell r="B351" t="str">
            <v>Великотърновки университет "Св. св . Кирил и Методий" - В. Търново</v>
          </cell>
        </row>
        <row r="352">
          <cell r="A352" t="str">
            <v>1705</v>
          </cell>
          <cell r="B352" t="str">
            <v>Югозападен университет "Неофит Рилски" - Благоевград</v>
          </cell>
        </row>
        <row r="353">
          <cell r="A353" t="str">
            <v>1706</v>
          </cell>
          <cell r="B353" t="str">
            <v>Шуменски университет "Епископ Константин Преславски" - Шумен</v>
          </cell>
        </row>
        <row r="354">
          <cell r="A354" t="str">
            <v>1711</v>
          </cell>
          <cell r="B354" t="str">
            <v>Русенски университет "Ангел Кънчев" - Русе</v>
          </cell>
        </row>
        <row r="355">
          <cell r="A355" t="str">
            <v>1712</v>
          </cell>
          <cell r="B355" t="str">
            <v>Технически университет - София</v>
          </cell>
        </row>
        <row r="356">
          <cell r="A356" t="str">
            <v>1713</v>
          </cell>
          <cell r="B356" t="str">
            <v>Технически университет - София - филиал Пловдив</v>
          </cell>
        </row>
        <row r="357">
          <cell r="A357" t="str">
            <v>1714</v>
          </cell>
          <cell r="B357" t="str">
            <v>Технически университет - Варна</v>
          </cell>
        </row>
        <row r="358">
          <cell r="A358" t="str">
            <v>1715</v>
          </cell>
          <cell r="B358" t="str">
            <v>Технически университет - Габрово</v>
          </cell>
        </row>
        <row r="359">
          <cell r="A359" t="str">
            <v>1716</v>
          </cell>
          <cell r="B359" t="str">
            <v>Университет по архитектура, строителство и геодезия - София</v>
          </cell>
        </row>
        <row r="360">
          <cell r="A360" t="str">
            <v>1717</v>
          </cell>
          <cell r="B360" t="str">
            <v>Минно-геоложки университет "Св. Ив. Рилски" - София</v>
          </cell>
        </row>
        <row r="361">
          <cell r="A361" t="str">
            <v>1718</v>
          </cell>
          <cell r="B361" t="str">
            <v>Лесотехнически университет - София</v>
          </cell>
        </row>
        <row r="362">
          <cell r="A362" t="str">
            <v>1719</v>
          </cell>
          <cell r="B362" t="str">
            <v>Химико-технологичен и металургичен университет - София</v>
          </cell>
        </row>
        <row r="363">
          <cell r="A363" t="str">
            <v>1721</v>
          </cell>
          <cell r="B363" t="str">
            <v>Университет по хранителни технологии - Пловдив</v>
          </cell>
        </row>
        <row r="364">
          <cell r="A364" t="str">
            <v>1722</v>
          </cell>
          <cell r="B364" t="str">
            <v>Аграрен университет - Пловдив</v>
          </cell>
        </row>
        <row r="365">
          <cell r="A365" t="str">
            <v>1723</v>
          </cell>
          <cell r="B365" t="str">
            <v>Тракийски университет - Стара Загора</v>
          </cell>
        </row>
        <row r="366">
          <cell r="A366" t="str">
            <v>1731</v>
          </cell>
          <cell r="B366" t="str">
            <v>Медицински университет - София</v>
          </cell>
        </row>
        <row r="367">
          <cell r="A367" t="str">
            <v>1732</v>
          </cell>
          <cell r="B367" t="str">
            <v>Медицински университет - Пловдив</v>
          </cell>
        </row>
        <row r="368">
          <cell r="A368" t="str">
            <v>1733</v>
          </cell>
          <cell r="B368" t="str">
            <v>Медицински университет "Проф. д-р Параскев Иванов Стоянов" - Варна</v>
          </cell>
        </row>
        <row r="369">
          <cell r="A369" t="str">
            <v>1734</v>
          </cell>
          <cell r="B369" t="str">
            <v>Тракийски университет - Стара Загора - медицински факултет</v>
          </cell>
        </row>
        <row r="370">
          <cell r="A370" t="str">
            <v>1735</v>
          </cell>
          <cell r="B370" t="str">
            <v>Медицински университет - Плевен</v>
          </cell>
        </row>
        <row r="371">
          <cell r="A371" t="str">
            <v>1741</v>
          </cell>
          <cell r="B371" t="str">
            <v>Университет за национално и световно стопанство - София</v>
          </cell>
        </row>
        <row r="372">
          <cell r="A372" t="str">
            <v>1742</v>
          </cell>
          <cell r="B372" t="str">
            <v>Икономически университет - Варна</v>
          </cell>
        </row>
        <row r="373">
          <cell r="A373" t="str">
            <v>1743</v>
          </cell>
          <cell r="B373" t="str">
            <v>Стопанска академия "Димитър Ценов" - Свищов</v>
          </cell>
        </row>
        <row r="374">
          <cell r="A374" t="str">
            <v>1751</v>
          </cell>
          <cell r="B374" t="str">
            <v>Държавна музикална академия "Панчо Владигеров" - София</v>
          </cell>
        </row>
        <row r="375">
          <cell r="A375" t="str">
            <v>1752</v>
          </cell>
          <cell r="B375" t="str">
            <v>Национална академия за театрално и филмово изкуство "Кр. Сарафов" - София</v>
          </cell>
        </row>
        <row r="376">
          <cell r="A376" t="str">
            <v>1753</v>
          </cell>
          <cell r="B376" t="str">
            <v>Национална художествена академия - София</v>
          </cell>
        </row>
        <row r="377">
          <cell r="A377" t="str">
            <v>1754</v>
          </cell>
          <cell r="B377" t="str">
            <v>Академия за музикално, танцово и изобразително изкуство - Пловдив</v>
          </cell>
        </row>
        <row r="378">
          <cell r="A378" t="str">
            <v>1759</v>
          </cell>
          <cell r="B378" t="str">
            <v>Национална спортна академия "Васил Левски" - София</v>
          </cell>
        </row>
        <row r="379">
          <cell r="A379" t="str">
            <v>1767</v>
          </cell>
          <cell r="B379" t="str">
            <v>Висше строително училище "Любен Каравелов" - София</v>
          </cell>
        </row>
        <row r="380">
          <cell r="A380" t="str">
            <v>1768</v>
          </cell>
          <cell r="B380" t="str">
            <v>Висше транспортно училище "Тодор Каблешков" - София</v>
          </cell>
        </row>
        <row r="381">
          <cell r="A381" t="str">
            <v>1771</v>
          </cell>
          <cell r="B381" t="str">
            <v xml:space="preserve">Университет по библиотекознание и информационни технологии - София </v>
          </cell>
        </row>
        <row r="382">
          <cell r="A382" t="str">
            <v>1772</v>
          </cell>
          <cell r="B382" t="str">
            <v xml:space="preserve">Колеж по телекомуникации и пощи - София </v>
          </cell>
        </row>
        <row r="383">
          <cell r="A383" t="str">
            <v>1790</v>
          </cell>
          <cell r="B383" t="str">
            <v>Българска академия на науките - София</v>
          </cell>
        </row>
        <row r="384">
          <cell r="A384" t="str">
            <v/>
          </cell>
          <cell r="B384" t="str">
            <v xml:space="preserve">        А.2.1.б) кодове на ДВУ и ВА "Г. С. Раковски", финансирани от Министерството на отбраната</v>
          </cell>
        </row>
        <row r="385">
          <cell r="A385" t="str">
            <v>1281</v>
          </cell>
          <cell r="B385" t="str">
            <v>Военна академия "Г. С. Раковски" - София</v>
          </cell>
        </row>
        <row r="386">
          <cell r="A386" t="str">
            <v>1282</v>
          </cell>
          <cell r="B386" t="str">
            <v>Национален военен университет "Васил Левски" - Велико Търново</v>
          </cell>
        </row>
        <row r="387">
          <cell r="A387" t="str">
            <v>1283</v>
          </cell>
          <cell r="B387" t="str">
            <v>Висше военноморско училище "Н. Й. Вапцаров" - Варна</v>
          </cell>
        </row>
        <row r="388">
          <cell r="A388" t="str">
            <v/>
          </cell>
          <cell r="B388" t="str">
            <v xml:space="preserve">    А.2.2) кодове на други разпоредители с бюджет по чл. 13, ал. 3 от ЗПФ</v>
          </cell>
        </row>
        <row r="389">
          <cell r="A389" t="str">
            <v>6100</v>
          </cell>
          <cell r="B389" t="str">
            <v>Българска национална телевизия</v>
          </cell>
        </row>
        <row r="390">
          <cell r="A390" t="str">
            <v>6200</v>
          </cell>
          <cell r="B390" t="str">
            <v>Българско национално радио</v>
          </cell>
        </row>
        <row r="391">
          <cell r="A391" t="str">
            <v>6300</v>
          </cell>
          <cell r="B391" t="str">
            <v>Българска телеграфна агенция</v>
          </cell>
        </row>
        <row r="392">
          <cell r="A392" t="str">
            <v/>
          </cell>
          <cell r="B392" t="str">
            <v xml:space="preserve">    А.2.3) кодове на разпоредители с бюджет по чл. 13, ал. 4 от ЗПФ</v>
          </cell>
        </row>
        <row r="393">
          <cell r="A393" t="str">
            <v>1950</v>
          </cell>
          <cell r="B393" t="str">
            <v>Предприятие за управление на дейностите по опазване на околната среда (ПУДООС)                    - чл. 60 от ЗООС</v>
          </cell>
        </row>
        <row r="394">
          <cell r="A394" t="str">
            <v>2170</v>
          </cell>
          <cell r="B394" t="str">
            <v>Национална компания "Стратегически инфраструктурни проекти"                                                      - чл. 28a от Закона за пътищата</v>
          </cell>
        </row>
        <row r="395">
          <cell r="A395" t="str">
            <v>9817</v>
          </cell>
          <cell r="B395" t="str">
            <v>Национален фонд към Министерството на финансите</v>
          </cell>
        </row>
        <row r="396">
          <cell r="A396" t="str">
            <v>2220</v>
          </cell>
          <cell r="B396" t="str">
            <v>Държавен фонд "Земеделие" - Разплащателна агенция</v>
          </cell>
        </row>
        <row r="397">
          <cell r="A397" t="str">
            <v>1060</v>
          </cell>
          <cell r="B397" t="str">
            <v>Сметка към министъра на финансите за средствата от продажбата на предписани емисионни единици (§ 10, ал. 1 от ЗПФ)</v>
          </cell>
        </row>
        <row r="398">
          <cell r="A398" t="str">
            <v>5500</v>
          </cell>
          <cell r="B398" t="str">
            <v>Национален осигурителен институт - Държавно обществено осигуряване</v>
          </cell>
        </row>
        <row r="399">
          <cell r="A399" t="str">
            <v>5591</v>
          </cell>
          <cell r="B399" t="str">
            <v>Национален осигурителен институт - Учителски пенсионен фонд</v>
          </cell>
        </row>
        <row r="400">
          <cell r="A400" t="str">
            <v>5592</v>
          </cell>
          <cell r="B400" t="str">
            <v>Национален осигрителен инститт - фонд "Гарантирани вземания на работници и служители"</v>
          </cell>
        </row>
        <row r="401">
          <cell r="A401" t="str">
            <v>5600</v>
          </cell>
          <cell r="B401" t="str">
            <v>Национална здравноосигурителна каса</v>
          </cell>
        </row>
        <row r="402">
          <cell r="A402" t="str">
            <v>5101</v>
          </cell>
          <cell r="B402" t="str">
            <v>Банско</v>
          </cell>
        </row>
        <row r="403">
          <cell r="A403" t="str">
            <v>5102</v>
          </cell>
          <cell r="B403" t="str">
            <v>Белица</v>
          </cell>
        </row>
        <row r="404">
          <cell r="A404" t="str">
            <v>5103</v>
          </cell>
          <cell r="B404" t="str">
            <v>Благоевград</v>
          </cell>
        </row>
        <row r="405">
          <cell r="A405" t="str">
            <v>5104</v>
          </cell>
          <cell r="B405" t="str">
            <v>Гоце Делчев</v>
          </cell>
        </row>
        <row r="406">
          <cell r="A406" t="str">
            <v>5105</v>
          </cell>
          <cell r="B406" t="str">
            <v>Гърмен</v>
          </cell>
        </row>
        <row r="407">
          <cell r="A407" t="str">
            <v>5106</v>
          </cell>
          <cell r="B407" t="str">
            <v>Кресна</v>
          </cell>
        </row>
        <row r="408">
          <cell r="A408" t="str">
            <v>5107</v>
          </cell>
          <cell r="B408" t="str">
            <v>Петрич</v>
          </cell>
        </row>
        <row r="409">
          <cell r="A409" t="str">
            <v>5108</v>
          </cell>
          <cell r="B409" t="str">
            <v>Разлог</v>
          </cell>
        </row>
        <row r="410">
          <cell r="A410" t="str">
            <v>5109</v>
          </cell>
          <cell r="B410" t="str">
            <v>Сандански</v>
          </cell>
        </row>
        <row r="411">
          <cell r="A411" t="str">
            <v>5110</v>
          </cell>
          <cell r="B411" t="str">
            <v>Сатовча</v>
          </cell>
        </row>
        <row r="412">
          <cell r="A412" t="str">
            <v>5111</v>
          </cell>
          <cell r="B412" t="str">
            <v>Симитли</v>
          </cell>
        </row>
        <row r="413">
          <cell r="A413" t="str">
            <v>5112</v>
          </cell>
          <cell r="B413" t="str">
            <v>Струмяни</v>
          </cell>
        </row>
        <row r="414">
          <cell r="A414" t="str">
            <v>5113</v>
          </cell>
          <cell r="B414" t="str">
            <v>Хаджидимово</v>
          </cell>
        </row>
        <row r="415">
          <cell r="A415" t="str">
            <v>5114</v>
          </cell>
          <cell r="B415" t="str">
            <v>Якоруда</v>
          </cell>
        </row>
        <row r="416">
          <cell r="A416" t="str">
            <v>5201</v>
          </cell>
          <cell r="B416" t="str">
            <v>Айтос</v>
          </cell>
        </row>
        <row r="417">
          <cell r="A417" t="str">
            <v>5202</v>
          </cell>
          <cell r="B417" t="str">
            <v xml:space="preserve">Бургас </v>
          </cell>
        </row>
        <row r="418">
          <cell r="A418" t="str">
            <v>5203</v>
          </cell>
          <cell r="B418" t="str">
            <v>Камено</v>
          </cell>
        </row>
        <row r="419">
          <cell r="A419" t="str">
            <v>5204</v>
          </cell>
          <cell r="B419" t="str">
            <v>Карнобат</v>
          </cell>
        </row>
        <row r="420">
          <cell r="A420" t="str">
            <v>5205</v>
          </cell>
          <cell r="B420" t="str">
            <v>Малко Търново</v>
          </cell>
        </row>
        <row r="421">
          <cell r="A421" t="str">
            <v>5206</v>
          </cell>
          <cell r="B421" t="str">
            <v>Несебър</v>
          </cell>
        </row>
        <row r="422">
          <cell r="A422" t="str">
            <v>5207</v>
          </cell>
          <cell r="B422" t="str">
            <v>Поморие</v>
          </cell>
        </row>
        <row r="423">
          <cell r="A423" t="str">
            <v>5208</v>
          </cell>
          <cell r="B423" t="str">
            <v>Приморско</v>
          </cell>
        </row>
        <row r="424">
          <cell r="A424" t="str">
            <v>5209</v>
          </cell>
          <cell r="B424" t="str">
            <v>Руен</v>
          </cell>
        </row>
        <row r="425">
          <cell r="A425" t="str">
            <v>5210</v>
          </cell>
          <cell r="B425" t="str">
            <v>Созопол</v>
          </cell>
        </row>
        <row r="426">
          <cell r="A426" t="str">
            <v>5211</v>
          </cell>
          <cell r="B426" t="str">
            <v>Средец</v>
          </cell>
        </row>
        <row r="427">
          <cell r="A427" t="str">
            <v>5212</v>
          </cell>
          <cell r="B427" t="str">
            <v>Сунгурларе</v>
          </cell>
        </row>
        <row r="428">
          <cell r="A428" t="str">
            <v>5213</v>
          </cell>
          <cell r="B428" t="str">
            <v>Царево</v>
          </cell>
        </row>
        <row r="429">
          <cell r="A429" t="str">
            <v>5301</v>
          </cell>
          <cell r="B429" t="str">
            <v>Аврен</v>
          </cell>
        </row>
        <row r="430">
          <cell r="A430" t="str">
            <v>5302</v>
          </cell>
          <cell r="B430" t="str">
            <v>Аксаково</v>
          </cell>
        </row>
        <row r="431">
          <cell r="A431" t="str">
            <v>5303</v>
          </cell>
          <cell r="B431" t="str">
            <v>Белослав</v>
          </cell>
        </row>
        <row r="432">
          <cell r="A432" t="str">
            <v>5304</v>
          </cell>
          <cell r="B432" t="str">
            <v>Бяла</v>
          </cell>
        </row>
        <row r="433">
          <cell r="A433" t="str">
            <v>5305</v>
          </cell>
          <cell r="B433" t="str">
            <v>Варна</v>
          </cell>
        </row>
        <row r="434">
          <cell r="A434" t="str">
            <v>5306</v>
          </cell>
          <cell r="B434" t="str">
            <v>Ветрино</v>
          </cell>
        </row>
        <row r="435">
          <cell r="A435" t="str">
            <v>5307</v>
          </cell>
          <cell r="B435" t="str">
            <v>Вълчидол</v>
          </cell>
        </row>
        <row r="436">
          <cell r="A436" t="str">
            <v>5308</v>
          </cell>
          <cell r="B436" t="str">
            <v>Девня</v>
          </cell>
        </row>
        <row r="437">
          <cell r="A437" t="str">
            <v>5309</v>
          </cell>
          <cell r="B437" t="str">
            <v>Долни Чифлик</v>
          </cell>
        </row>
        <row r="438">
          <cell r="A438" t="str">
            <v>5310</v>
          </cell>
          <cell r="B438" t="str">
            <v>Дългопол</v>
          </cell>
        </row>
        <row r="439">
          <cell r="A439" t="str">
            <v>5311</v>
          </cell>
          <cell r="B439" t="str">
            <v>Провадия</v>
          </cell>
        </row>
        <row r="440">
          <cell r="A440" t="str">
            <v>5312</v>
          </cell>
          <cell r="B440" t="str">
            <v>Суворово</v>
          </cell>
        </row>
        <row r="441">
          <cell r="A441" t="str">
            <v>5401</v>
          </cell>
          <cell r="B441" t="str">
            <v>Велико Търново</v>
          </cell>
        </row>
        <row r="442">
          <cell r="A442" t="str">
            <v>5402</v>
          </cell>
          <cell r="B442" t="str">
            <v>Горна Оряховица</v>
          </cell>
        </row>
        <row r="443">
          <cell r="A443" t="str">
            <v>5403</v>
          </cell>
          <cell r="B443" t="str">
            <v>Елена</v>
          </cell>
        </row>
        <row r="444">
          <cell r="A444" t="str">
            <v>5404</v>
          </cell>
          <cell r="B444" t="str">
            <v>Златарица</v>
          </cell>
        </row>
        <row r="445">
          <cell r="A445" t="str">
            <v>5405</v>
          </cell>
          <cell r="B445" t="str">
            <v>Лясковец</v>
          </cell>
        </row>
        <row r="446">
          <cell r="A446" t="str">
            <v>5406</v>
          </cell>
          <cell r="B446" t="str">
            <v>Павликени</v>
          </cell>
        </row>
        <row r="447">
          <cell r="A447" t="str">
            <v>5407</v>
          </cell>
          <cell r="B447" t="str">
            <v>Полски Тръмбеш</v>
          </cell>
        </row>
        <row r="448">
          <cell r="A448" t="str">
            <v>5408</v>
          </cell>
          <cell r="B448" t="str">
            <v>Свищов</v>
          </cell>
        </row>
        <row r="449">
          <cell r="A449" t="str">
            <v>5409</v>
          </cell>
          <cell r="B449" t="str">
            <v>Стражица</v>
          </cell>
        </row>
        <row r="450">
          <cell r="A450" t="str">
            <v>5410</v>
          </cell>
          <cell r="B450" t="str">
            <v>Сухиндол</v>
          </cell>
        </row>
        <row r="451">
          <cell r="A451" t="str">
            <v>5501</v>
          </cell>
          <cell r="B451" t="str">
            <v>Белоградчик</v>
          </cell>
        </row>
        <row r="452">
          <cell r="A452" t="str">
            <v>5502</v>
          </cell>
          <cell r="B452" t="str">
            <v>Бойница</v>
          </cell>
        </row>
        <row r="453">
          <cell r="A453" t="str">
            <v>5503</v>
          </cell>
          <cell r="B453" t="str">
            <v>Брегово</v>
          </cell>
        </row>
        <row r="454">
          <cell r="A454" t="str">
            <v>5504</v>
          </cell>
          <cell r="B454" t="str">
            <v>Видин</v>
          </cell>
        </row>
        <row r="455">
          <cell r="A455" t="str">
            <v>5505</v>
          </cell>
          <cell r="B455" t="str">
            <v>Грамада</v>
          </cell>
        </row>
        <row r="456">
          <cell r="A456" t="str">
            <v>5506</v>
          </cell>
          <cell r="B456" t="str">
            <v>Димово</v>
          </cell>
        </row>
        <row r="457">
          <cell r="A457" t="str">
            <v>5507</v>
          </cell>
          <cell r="B457" t="str">
            <v>Кула</v>
          </cell>
        </row>
        <row r="458">
          <cell r="A458" t="str">
            <v>5508</v>
          </cell>
          <cell r="B458" t="str">
            <v>Макреш</v>
          </cell>
        </row>
        <row r="459">
          <cell r="A459" t="str">
            <v>5509</v>
          </cell>
          <cell r="B459" t="str">
            <v>Ново село</v>
          </cell>
        </row>
        <row r="460">
          <cell r="A460" t="str">
            <v>5510</v>
          </cell>
          <cell r="B460" t="str">
            <v>Ружинци</v>
          </cell>
        </row>
        <row r="461">
          <cell r="A461" t="str">
            <v>5511</v>
          </cell>
          <cell r="B461" t="str">
            <v>Чупрене</v>
          </cell>
        </row>
        <row r="462">
          <cell r="A462" t="str">
            <v>5601</v>
          </cell>
          <cell r="B462" t="str">
            <v>Борован</v>
          </cell>
        </row>
        <row r="463">
          <cell r="A463" t="str">
            <v>5602</v>
          </cell>
          <cell r="B463" t="str">
            <v>Бяла Слатина</v>
          </cell>
        </row>
        <row r="464">
          <cell r="A464" t="str">
            <v>5603</v>
          </cell>
          <cell r="B464" t="str">
            <v>Враца</v>
          </cell>
        </row>
        <row r="465">
          <cell r="A465" t="str">
            <v>5605</v>
          </cell>
          <cell r="B465" t="str">
            <v>Козлодуй</v>
          </cell>
        </row>
        <row r="466">
          <cell r="A466" t="str">
            <v>5606</v>
          </cell>
          <cell r="B466" t="str">
            <v>Криводол</v>
          </cell>
        </row>
        <row r="467">
          <cell r="A467" t="str">
            <v>5607</v>
          </cell>
          <cell r="B467" t="str">
            <v>Мездра</v>
          </cell>
        </row>
        <row r="468">
          <cell r="A468" t="str">
            <v>5608</v>
          </cell>
          <cell r="B468" t="str">
            <v>Мизия</v>
          </cell>
        </row>
        <row r="469">
          <cell r="A469" t="str">
            <v>5609</v>
          </cell>
          <cell r="B469" t="str">
            <v>Оряхово</v>
          </cell>
        </row>
        <row r="470">
          <cell r="A470" t="str">
            <v>5610</v>
          </cell>
          <cell r="B470" t="str">
            <v>Роман</v>
          </cell>
        </row>
        <row r="471">
          <cell r="A471" t="str">
            <v>5611</v>
          </cell>
          <cell r="B471" t="str">
            <v>Хайредин</v>
          </cell>
        </row>
        <row r="472">
          <cell r="A472" t="str">
            <v>5701</v>
          </cell>
          <cell r="B472" t="str">
            <v>Габрово</v>
          </cell>
        </row>
        <row r="473">
          <cell r="A473" t="str">
            <v>5702</v>
          </cell>
          <cell r="B473" t="str">
            <v>Дряново</v>
          </cell>
        </row>
        <row r="474">
          <cell r="A474" t="str">
            <v>5703</v>
          </cell>
          <cell r="B474" t="str">
            <v>Севлиево</v>
          </cell>
        </row>
        <row r="475">
          <cell r="A475" t="str">
            <v>5704</v>
          </cell>
          <cell r="B475" t="str">
            <v>Трявна</v>
          </cell>
        </row>
        <row r="476">
          <cell r="A476" t="str">
            <v>5801</v>
          </cell>
          <cell r="B476" t="str">
            <v>Балчик</v>
          </cell>
        </row>
        <row r="477">
          <cell r="A477" t="str">
            <v>5802</v>
          </cell>
          <cell r="B477" t="str">
            <v>Генерал Тошево</v>
          </cell>
        </row>
        <row r="478">
          <cell r="A478" t="str">
            <v>5803</v>
          </cell>
          <cell r="B478" t="str">
            <v>Добрич</v>
          </cell>
        </row>
        <row r="479">
          <cell r="A479" t="str">
            <v>5804</v>
          </cell>
          <cell r="B479" t="str">
            <v>Добричка</v>
          </cell>
        </row>
        <row r="480">
          <cell r="A480" t="str">
            <v>5805</v>
          </cell>
          <cell r="B480" t="str">
            <v>Каварна</v>
          </cell>
        </row>
        <row r="481">
          <cell r="A481" t="str">
            <v>5806</v>
          </cell>
          <cell r="B481" t="str">
            <v>Крушари</v>
          </cell>
        </row>
        <row r="482">
          <cell r="A482" t="str">
            <v>5807</v>
          </cell>
          <cell r="B482" t="str">
            <v>Тервел</v>
          </cell>
        </row>
        <row r="483">
          <cell r="A483" t="str">
            <v>5808</v>
          </cell>
          <cell r="B483" t="str">
            <v>Шабла</v>
          </cell>
        </row>
        <row r="484">
          <cell r="A484" t="str">
            <v>5901</v>
          </cell>
          <cell r="B484" t="str">
            <v>Ардино</v>
          </cell>
        </row>
        <row r="485">
          <cell r="A485" t="str">
            <v>5902</v>
          </cell>
          <cell r="B485" t="str">
            <v>Джебел</v>
          </cell>
        </row>
        <row r="486">
          <cell r="A486" t="str">
            <v>5903</v>
          </cell>
          <cell r="B486" t="str">
            <v>Кирково</v>
          </cell>
        </row>
        <row r="487">
          <cell r="A487" t="str">
            <v>5904</v>
          </cell>
          <cell r="B487" t="str">
            <v>Крумовград</v>
          </cell>
        </row>
        <row r="488">
          <cell r="A488" t="str">
            <v>5905</v>
          </cell>
          <cell r="B488" t="str">
            <v>Кърджали</v>
          </cell>
        </row>
        <row r="489">
          <cell r="A489" t="str">
            <v>5906</v>
          </cell>
          <cell r="B489" t="str">
            <v>Момчилград</v>
          </cell>
        </row>
        <row r="490">
          <cell r="A490" t="str">
            <v>5907</v>
          </cell>
          <cell r="B490" t="str">
            <v>Черноочене</v>
          </cell>
        </row>
        <row r="491">
          <cell r="A491" t="str">
            <v>6001</v>
          </cell>
          <cell r="B491" t="str">
            <v>Бобовдол</v>
          </cell>
        </row>
        <row r="492">
          <cell r="A492" t="str">
            <v>6002</v>
          </cell>
          <cell r="B492" t="str">
            <v>Бобошево</v>
          </cell>
        </row>
        <row r="493">
          <cell r="A493" t="str">
            <v>6003</v>
          </cell>
          <cell r="B493" t="str">
            <v>Дупница</v>
          </cell>
        </row>
        <row r="494">
          <cell r="A494" t="str">
            <v>6004</v>
          </cell>
          <cell r="B494" t="str">
            <v>Кочериново</v>
          </cell>
        </row>
        <row r="495">
          <cell r="A495" t="str">
            <v>6005</v>
          </cell>
          <cell r="B495" t="str">
            <v>Кюстендил</v>
          </cell>
        </row>
        <row r="496">
          <cell r="A496" t="str">
            <v>6006</v>
          </cell>
          <cell r="B496" t="str">
            <v>Невестино</v>
          </cell>
        </row>
        <row r="497">
          <cell r="A497" t="str">
            <v>6007</v>
          </cell>
          <cell r="B497" t="str">
            <v>Рила</v>
          </cell>
        </row>
        <row r="498">
          <cell r="A498" t="str">
            <v>6008</v>
          </cell>
          <cell r="B498" t="str">
            <v>Сапарева баня</v>
          </cell>
        </row>
        <row r="499">
          <cell r="A499" t="str">
            <v>6009</v>
          </cell>
          <cell r="B499" t="str">
            <v>Трекляно</v>
          </cell>
        </row>
        <row r="500">
          <cell r="A500" t="str">
            <v>6101</v>
          </cell>
          <cell r="B500" t="str">
            <v>Априлци</v>
          </cell>
        </row>
        <row r="501">
          <cell r="A501" t="str">
            <v>6102</v>
          </cell>
          <cell r="B501" t="str">
            <v>Летница</v>
          </cell>
        </row>
        <row r="502">
          <cell r="A502" t="str">
            <v>6103</v>
          </cell>
          <cell r="B502" t="str">
            <v>Ловеч</v>
          </cell>
        </row>
        <row r="503">
          <cell r="A503" t="str">
            <v>6104</v>
          </cell>
          <cell r="B503" t="str">
            <v>Луковит</v>
          </cell>
        </row>
        <row r="504">
          <cell r="A504" t="str">
            <v>6105</v>
          </cell>
          <cell r="B504" t="str">
            <v>Тетевен</v>
          </cell>
        </row>
        <row r="505">
          <cell r="A505" t="str">
            <v>6106</v>
          </cell>
          <cell r="B505" t="str">
            <v>Троян</v>
          </cell>
        </row>
        <row r="506">
          <cell r="A506" t="str">
            <v>6107</v>
          </cell>
          <cell r="B506" t="str">
            <v>Угърчин</v>
          </cell>
        </row>
        <row r="507">
          <cell r="A507" t="str">
            <v>6108</v>
          </cell>
          <cell r="B507" t="str">
            <v>Ябланица</v>
          </cell>
        </row>
        <row r="508">
          <cell r="A508" t="str">
            <v>6201</v>
          </cell>
          <cell r="B508" t="str">
            <v>Берковица</v>
          </cell>
        </row>
        <row r="509">
          <cell r="A509" t="str">
            <v>6202</v>
          </cell>
          <cell r="B509" t="str">
            <v>Бойчиновци</v>
          </cell>
        </row>
        <row r="510">
          <cell r="A510" t="str">
            <v>6203</v>
          </cell>
          <cell r="B510" t="str">
            <v>Брусарци</v>
          </cell>
        </row>
        <row r="511">
          <cell r="A511" t="str">
            <v>6204</v>
          </cell>
          <cell r="B511" t="str">
            <v>Вълчедръм</v>
          </cell>
        </row>
        <row r="512">
          <cell r="A512" t="str">
            <v>6205</v>
          </cell>
          <cell r="B512" t="str">
            <v>Вършец</v>
          </cell>
        </row>
        <row r="513">
          <cell r="A513" t="str">
            <v>6206</v>
          </cell>
          <cell r="B513" t="str">
            <v>Георги Дамяново</v>
          </cell>
        </row>
        <row r="514">
          <cell r="A514" t="str">
            <v>6207</v>
          </cell>
          <cell r="B514" t="str">
            <v>Лом</v>
          </cell>
        </row>
        <row r="515">
          <cell r="A515" t="str">
            <v>6208</v>
          </cell>
          <cell r="B515" t="str">
            <v>Медковец</v>
          </cell>
        </row>
        <row r="516">
          <cell r="A516" t="str">
            <v>6209</v>
          </cell>
          <cell r="B516" t="str">
            <v>Монтана</v>
          </cell>
        </row>
        <row r="517">
          <cell r="A517" t="str">
            <v>6210</v>
          </cell>
          <cell r="B517" t="str">
            <v>Чипровци</v>
          </cell>
        </row>
        <row r="518">
          <cell r="A518" t="str">
            <v>6211</v>
          </cell>
          <cell r="B518" t="str">
            <v>Якимово</v>
          </cell>
        </row>
        <row r="519">
          <cell r="A519" t="str">
            <v>6301</v>
          </cell>
          <cell r="B519" t="str">
            <v>Батак</v>
          </cell>
        </row>
        <row r="520">
          <cell r="A520" t="str">
            <v>6302</v>
          </cell>
          <cell r="B520" t="str">
            <v>Белово</v>
          </cell>
        </row>
        <row r="521">
          <cell r="A521" t="str">
            <v>6303</v>
          </cell>
          <cell r="B521" t="str">
            <v>Брацигово</v>
          </cell>
        </row>
        <row r="522">
          <cell r="A522" t="str">
            <v>6304</v>
          </cell>
          <cell r="B522" t="str">
            <v>Велинград</v>
          </cell>
        </row>
        <row r="523">
          <cell r="A523" t="str">
            <v>6305</v>
          </cell>
          <cell r="B523" t="str">
            <v>Лесичово</v>
          </cell>
        </row>
        <row r="524">
          <cell r="A524" t="str">
            <v>6306</v>
          </cell>
          <cell r="B524" t="str">
            <v>Пазарджик</v>
          </cell>
        </row>
        <row r="525">
          <cell r="A525" t="str">
            <v>6307</v>
          </cell>
          <cell r="B525" t="str">
            <v>Панагюрище</v>
          </cell>
        </row>
        <row r="526">
          <cell r="A526" t="str">
            <v>6308</v>
          </cell>
          <cell r="B526" t="str">
            <v>Пещера</v>
          </cell>
        </row>
        <row r="527">
          <cell r="A527" t="str">
            <v>6309</v>
          </cell>
          <cell r="B527" t="str">
            <v>Ракитово</v>
          </cell>
        </row>
        <row r="528">
          <cell r="A528" t="str">
            <v>6310</v>
          </cell>
          <cell r="B528" t="str">
            <v>Септември</v>
          </cell>
        </row>
        <row r="529">
          <cell r="A529" t="str">
            <v>6311</v>
          </cell>
          <cell r="B529" t="str">
            <v>Стрелча</v>
          </cell>
        </row>
        <row r="530">
          <cell r="A530" t="str">
            <v>6401</v>
          </cell>
          <cell r="B530" t="str">
            <v>Брезник</v>
          </cell>
        </row>
        <row r="531">
          <cell r="A531" t="str">
            <v>6402</v>
          </cell>
          <cell r="B531" t="str">
            <v>Земен</v>
          </cell>
        </row>
        <row r="532">
          <cell r="A532" t="str">
            <v>6403</v>
          </cell>
          <cell r="B532" t="str">
            <v>Ковачевци</v>
          </cell>
        </row>
        <row r="533">
          <cell r="A533" t="str">
            <v>6404</v>
          </cell>
          <cell r="B533" t="str">
            <v>Перник</v>
          </cell>
        </row>
        <row r="534">
          <cell r="A534" t="str">
            <v>6405</v>
          </cell>
          <cell r="B534" t="str">
            <v>Радомир</v>
          </cell>
        </row>
        <row r="535">
          <cell r="A535" t="str">
            <v>6406</v>
          </cell>
          <cell r="B535" t="str">
            <v>Трън</v>
          </cell>
        </row>
        <row r="536">
          <cell r="A536" t="str">
            <v>6501</v>
          </cell>
          <cell r="B536" t="str">
            <v>Белене</v>
          </cell>
        </row>
        <row r="537">
          <cell r="A537" t="str">
            <v>6502</v>
          </cell>
          <cell r="B537" t="str">
            <v>Гулянци</v>
          </cell>
        </row>
        <row r="538">
          <cell r="A538" t="str">
            <v>6503</v>
          </cell>
          <cell r="B538" t="str">
            <v>Долна Митрополия</v>
          </cell>
        </row>
        <row r="539">
          <cell r="A539" t="str">
            <v>6504</v>
          </cell>
          <cell r="B539" t="str">
            <v>Долни Дъбник</v>
          </cell>
        </row>
        <row r="540">
          <cell r="A540" t="str">
            <v>6505</v>
          </cell>
          <cell r="B540" t="str">
            <v>Искър</v>
          </cell>
        </row>
        <row r="541">
          <cell r="A541" t="str">
            <v>6506</v>
          </cell>
          <cell r="B541" t="str">
            <v>Левски</v>
          </cell>
        </row>
        <row r="542">
          <cell r="A542" t="str">
            <v>6507</v>
          </cell>
          <cell r="B542" t="str">
            <v>Никопол</v>
          </cell>
        </row>
        <row r="543">
          <cell r="A543" t="str">
            <v>6508</v>
          </cell>
          <cell r="B543" t="str">
            <v>Плевен</v>
          </cell>
        </row>
        <row r="544">
          <cell r="A544" t="str">
            <v>6509</v>
          </cell>
          <cell r="B544" t="str">
            <v>Пордим</v>
          </cell>
        </row>
        <row r="545">
          <cell r="A545" t="str">
            <v>6510</v>
          </cell>
          <cell r="B545" t="str">
            <v>Червен бряг</v>
          </cell>
        </row>
        <row r="546">
          <cell r="A546" t="str">
            <v>6511</v>
          </cell>
          <cell r="B546" t="str">
            <v>Кнежа</v>
          </cell>
        </row>
        <row r="547">
          <cell r="A547" t="str">
            <v>6601</v>
          </cell>
          <cell r="B547" t="str">
            <v>Асеновград</v>
          </cell>
        </row>
        <row r="548">
          <cell r="A548" t="str">
            <v>6602</v>
          </cell>
          <cell r="B548" t="str">
            <v>Брезово</v>
          </cell>
        </row>
        <row r="549">
          <cell r="A549" t="str">
            <v>6603</v>
          </cell>
          <cell r="B549" t="str">
            <v>Калояново</v>
          </cell>
        </row>
        <row r="550">
          <cell r="A550" t="str">
            <v>6604</v>
          </cell>
          <cell r="B550" t="str">
            <v>Карлово</v>
          </cell>
        </row>
        <row r="551">
          <cell r="A551" t="str">
            <v>6605</v>
          </cell>
          <cell r="B551" t="str">
            <v>Кричим</v>
          </cell>
        </row>
        <row r="552">
          <cell r="A552" t="str">
            <v>6606</v>
          </cell>
          <cell r="B552" t="str">
            <v>Лъки</v>
          </cell>
        </row>
        <row r="553">
          <cell r="A553" t="str">
            <v>6607</v>
          </cell>
          <cell r="B553" t="str">
            <v>Марица</v>
          </cell>
        </row>
        <row r="554">
          <cell r="A554" t="str">
            <v>6608</v>
          </cell>
          <cell r="B554" t="str">
            <v>Перущица</v>
          </cell>
        </row>
        <row r="555">
          <cell r="A555" t="str">
            <v>6609</v>
          </cell>
          <cell r="B555" t="str">
            <v>Пловдив</v>
          </cell>
        </row>
        <row r="556">
          <cell r="A556" t="str">
            <v>6610</v>
          </cell>
          <cell r="B556" t="str">
            <v>Първомай</v>
          </cell>
        </row>
        <row r="557">
          <cell r="A557" t="str">
            <v>6611</v>
          </cell>
          <cell r="B557" t="str">
            <v>Раковски</v>
          </cell>
        </row>
        <row r="558">
          <cell r="A558" t="str">
            <v>6612</v>
          </cell>
          <cell r="B558" t="str">
            <v>Родопи</v>
          </cell>
        </row>
        <row r="559">
          <cell r="A559" t="str">
            <v>6613</v>
          </cell>
          <cell r="B559" t="str">
            <v>Садово</v>
          </cell>
        </row>
        <row r="560">
          <cell r="A560" t="str">
            <v>6614</v>
          </cell>
          <cell r="B560" t="str">
            <v>Стамболийски</v>
          </cell>
        </row>
        <row r="561">
          <cell r="A561" t="str">
            <v>6615</v>
          </cell>
          <cell r="B561" t="str">
            <v>Съединение</v>
          </cell>
        </row>
        <row r="562">
          <cell r="A562" t="str">
            <v>6616</v>
          </cell>
          <cell r="B562" t="str">
            <v>Хисаря</v>
          </cell>
        </row>
        <row r="563">
          <cell r="A563" t="str">
            <v>6617</v>
          </cell>
          <cell r="B563" t="str">
            <v>Куклен</v>
          </cell>
        </row>
        <row r="564">
          <cell r="A564" t="str">
            <v>6618</v>
          </cell>
          <cell r="B564" t="str">
            <v>Сопот</v>
          </cell>
        </row>
        <row r="565">
          <cell r="A565" t="str">
            <v>6701</v>
          </cell>
          <cell r="B565" t="str">
            <v>Завет</v>
          </cell>
        </row>
        <row r="566">
          <cell r="A566" t="str">
            <v>6702</v>
          </cell>
          <cell r="B566" t="str">
            <v>Исперих</v>
          </cell>
        </row>
        <row r="567">
          <cell r="A567" t="str">
            <v>6703</v>
          </cell>
          <cell r="B567" t="str">
            <v>Кубрат</v>
          </cell>
        </row>
        <row r="568">
          <cell r="A568" t="str">
            <v>6704</v>
          </cell>
          <cell r="B568" t="str">
            <v>Лозница</v>
          </cell>
        </row>
        <row r="569">
          <cell r="A569" t="str">
            <v>6705</v>
          </cell>
          <cell r="B569" t="str">
            <v>Разград</v>
          </cell>
        </row>
        <row r="570">
          <cell r="A570" t="str">
            <v>6706</v>
          </cell>
          <cell r="B570" t="str">
            <v>Самуил</v>
          </cell>
        </row>
        <row r="571">
          <cell r="A571" t="str">
            <v>6707</v>
          </cell>
          <cell r="B571" t="str">
            <v>Цар Калоян</v>
          </cell>
        </row>
        <row r="572">
          <cell r="A572" t="str">
            <v>6801</v>
          </cell>
          <cell r="B572" t="str">
            <v>Борово</v>
          </cell>
        </row>
        <row r="573">
          <cell r="A573" t="str">
            <v>6802</v>
          </cell>
          <cell r="B573" t="str">
            <v>Бяла</v>
          </cell>
        </row>
        <row r="574">
          <cell r="A574" t="str">
            <v>6803</v>
          </cell>
          <cell r="B574" t="str">
            <v>Ветово</v>
          </cell>
        </row>
        <row r="575">
          <cell r="A575" t="str">
            <v>6804</v>
          </cell>
          <cell r="B575" t="str">
            <v>Две могили</v>
          </cell>
        </row>
        <row r="576">
          <cell r="A576" t="str">
            <v>6805</v>
          </cell>
          <cell r="B576" t="str">
            <v>Иваново</v>
          </cell>
        </row>
        <row r="577">
          <cell r="A577" t="str">
            <v>6806</v>
          </cell>
          <cell r="B577" t="str">
            <v>Русе</v>
          </cell>
        </row>
        <row r="578">
          <cell r="A578" t="str">
            <v>6807</v>
          </cell>
          <cell r="B578" t="str">
            <v>Сливо поле</v>
          </cell>
        </row>
        <row r="579">
          <cell r="A579" t="str">
            <v>6808</v>
          </cell>
          <cell r="B579" t="str">
            <v>Ценово</v>
          </cell>
        </row>
        <row r="580">
          <cell r="A580" t="str">
            <v>6901</v>
          </cell>
          <cell r="B580" t="str">
            <v>Алфатар</v>
          </cell>
        </row>
        <row r="581">
          <cell r="A581" t="str">
            <v>6902</v>
          </cell>
          <cell r="B581" t="str">
            <v>Главиница</v>
          </cell>
        </row>
        <row r="582">
          <cell r="A582" t="str">
            <v>6903</v>
          </cell>
          <cell r="B582" t="str">
            <v>Дулово</v>
          </cell>
        </row>
        <row r="583">
          <cell r="A583" t="str">
            <v>6904</v>
          </cell>
          <cell r="B583" t="str">
            <v>Кайнарджа</v>
          </cell>
        </row>
        <row r="584">
          <cell r="A584" t="str">
            <v>6905</v>
          </cell>
          <cell r="B584" t="str">
            <v>Силистра</v>
          </cell>
        </row>
        <row r="585">
          <cell r="A585" t="str">
            <v>6906</v>
          </cell>
          <cell r="B585" t="str">
            <v>Ситово</v>
          </cell>
        </row>
        <row r="586">
          <cell r="A586" t="str">
            <v>6907</v>
          </cell>
          <cell r="B586" t="str">
            <v>Тутракан</v>
          </cell>
        </row>
        <row r="587">
          <cell r="A587" t="str">
            <v>7001</v>
          </cell>
          <cell r="B587" t="str">
            <v>Котел</v>
          </cell>
        </row>
        <row r="588">
          <cell r="A588" t="str">
            <v>7002</v>
          </cell>
          <cell r="B588" t="str">
            <v>Нова Загора</v>
          </cell>
        </row>
        <row r="589">
          <cell r="A589" t="str">
            <v>7003</v>
          </cell>
          <cell r="B589" t="str">
            <v>Сливен</v>
          </cell>
        </row>
        <row r="590">
          <cell r="A590" t="str">
            <v>7004</v>
          </cell>
          <cell r="B590" t="str">
            <v>Твърдица</v>
          </cell>
        </row>
        <row r="591">
          <cell r="A591" t="str">
            <v>7101</v>
          </cell>
          <cell r="B591" t="str">
            <v>Баните</v>
          </cell>
        </row>
        <row r="592">
          <cell r="A592" t="str">
            <v>7102</v>
          </cell>
          <cell r="B592" t="str">
            <v>Борино</v>
          </cell>
        </row>
        <row r="593">
          <cell r="A593" t="str">
            <v>7103</v>
          </cell>
          <cell r="B593" t="str">
            <v>Девин</v>
          </cell>
        </row>
        <row r="594">
          <cell r="A594" t="str">
            <v>7104</v>
          </cell>
          <cell r="B594" t="str">
            <v>Доспат</v>
          </cell>
        </row>
        <row r="595">
          <cell r="A595" t="str">
            <v>7105</v>
          </cell>
          <cell r="B595" t="str">
            <v>Златоград</v>
          </cell>
        </row>
        <row r="596">
          <cell r="A596" t="str">
            <v>7106</v>
          </cell>
          <cell r="B596" t="str">
            <v>Мадан</v>
          </cell>
        </row>
        <row r="597">
          <cell r="A597" t="str">
            <v>7107</v>
          </cell>
          <cell r="B597" t="str">
            <v>Неделино</v>
          </cell>
        </row>
        <row r="598">
          <cell r="A598" t="str">
            <v>7108</v>
          </cell>
          <cell r="B598" t="str">
            <v>Рудозем</v>
          </cell>
        </row>
        <row r="599">
          <cell r="A599" t="str">
            <v>7109</v>
          </cell>
          <cell r="B599" t="str">
            <v>Смолян</v>
          </cell>
        </row>
        <row r="600">
          <cell r="A600" t="str">
            <v>7110</v>
          </cell>
          <cell r="B600" t="str">
            <v>Чепеларе</v>
          </cell>
        </row>
        <row r="601">
          <cell r="A601" t="str">
            <v>7201</v>
          </cell>
          <cell r="B601" t="str">
            <v>Район Банкя</v>
          </cell>
        </row>
        <row r="602">
          <cell r="A602" t="str">
            <v>7202</v>
          </cell>
          <cell r="B602" t="str">
            <v>Район Витоша</v>
          </cell>
        </row>
        <row r="603">
          <cell r="A603" t="str">
            <v>7203</v>
          </cell>
          <cell r="B603" t="str">
            <v xml:space="preserve">Район Възраждане </v>
          </cell>
        </row>
        <row r="604">
          <cell r="A604" t="str">
            <v>7204</v>
          </cell>
          <cell r="B604" t="str">
            <v>Район Връбница</v>
          </cell>
        </row>
        <row r="605">
          <cell r="A605" t="str">
            <v>7205</v>
          </cell>
          <cell r="B605" t="str">
            <v>Район Илинден</v>
          </cell>
        </row>
        <row r="606">
          <cell r="A606" t="str">
            <v>7206</v>
          </cell>
          <cell r="B606" t="str">
            <v>Район Искър</v>
          </cell>
        </row>
        <row r="607">
          <cell r="A607" t="str">
            <v>7207</v>
          </cell>
          <cell r="B607" t="str">
            <v>Район Изгрев</v>
          </cell>
        </row>
        <row r="608">
          <cell r="A608" t="str">
            <v>7208</v>
          </cell>
          <cell r="B608" t="str">
            <v>Район Красна Поляна</v>
          </cell>
        </row>
        <row r="609">
          <cell r="A609" t="str">
            <v>7209</v>
          </cell>
          <cell r="B609" t="str">
            <v>Район Красно село</v>
          </cell>
        </row>
        <row r="610">
          <cell r="A610" t="str">
            <v>7210</v>
          </cell>
          <cell r="B610" t="str">
            <v>Район Кремиковци</v>
          </cell>
        </row>
        <row r="611">
          <cell r="A611" t="str">
            <v>7211</v>
          </cell>
          <cell r="B611" t="str">
            <v>Район Лозенец</v>
          </cell>
        </row>
        <row r="612">
          <cell r="A612" t="str">
            <v>7212</v>
          </cell>
          <cell r="B612" t="str">
            <v>Район Люлин</v>
          </cell>
        </row>
        <row r="613">
          <cell r="A613" t="str">
            <v>7213</v>
          </cell>
          <cell r="B613" t="str">
            <v>Район Младост</v>
          </cell>
        </row>
        <row r="614">
          <cell r="A614" t="str">
            <v>7214</v>
          </cell>
          <cell r="B614" t="str">
            <v>Район Надежда</v>
          </cell>
        </row>
        <row r="615">
          <cell r="A615" t="str">
            <v>7215</v>
          </cell>
          <cell r="B615" t="str">
            <v>Район Нови Искър</v>
          </cell>
        </row>
        <row r="616">
          <cell r="A616" t="str">
            <v>7216</v>
          </cell>
          <cell r="B616" t="str">
            <v>Район Оборище</v>
          </cell>
        </row>
        <row r="617">
          <cell r="A617" t="str">
            <v>7217</v>
          </cell>
          <cell r="B617" t="str">
            <v>Район Овча Купел</v>
          </cell>
        </row>
        <row r="618">
          <cell r="A618" t="str">
            <v>7218</v>
          </cell>
          <cell r="B618" t="str">
            <v>Район Панчарево</v>
          </cell>
        </row>
        <row r="619">
          <cell r="A619" t="str">
            <v>7219</v>
          </cell>
          <cell r="B619" t="str">
            <v>Район Подуяне</v>
          </cell>
        </row>
        <row r="620">
          <cell r="A620" t="str">
            <v>7220</v>
          </cell>
          <cell r="B620" t="str">
            <v>Район Сердика</v>
          </cell>
        </row>
        <row r="621">
          <cell r="A621" t="str">
            <v>7221</v>
          </cell>
          <cell r="B621" t="str">
            <v>Район Слатина</v>
          </cell>
        </row>
        <row r="622">
          <cell r="A622" t="str">
            <v>7222</v>
          </cell>
          <cell r="B622" t="str">
            <v>Район Средец</v>
          </cell>
        </row>
        <row r="623">
          <cell r="A623" t="str">
            <v>7223</v>
          </cell>
          <cell r="B623" t="str">
            <v>Район Студентска</v>
          </cell>
        </row>
        <row r="624">
          <cell r="A624" t="str">
            <v>7224</v>
          </cell>
          <cell r="B624" t="str">
            <v>Район Триадица</v>
          </cell>
        </row>
        <row r="625">
          <cell r="A625" t="str">
            <v>7225</v>
          </cell>
          <cell r="B625" t="str">
            <v>Столична община</v>
          </cell>
        </row>
        <row r="626">
          <cell r="A626" t="str">
            <v>7301</v>
          </cell>
          <cell r="B626" t="str">
            <v>Антон</v>
          </cell>
        </row>
        <row r="627">
          <cell r="A627" t="str">
            <v>7302</v>
          </cell>
          <cell r="B627" t="str">
            <v>Божурище</v>
          </cell>
        </row>
        <row r="628">
          <cell r="A628" t="str">
            <v>7303</v>
          </cell>
          <cell r="B628" t="str">
            <v>Ботевград</v>
          </cell>
        </row>
        <row r="629">
          <cell r="A629" t="str">
            <v>7304</v>
          </cell>
          <cell r="B629" t="str">
            <v>Годеч</v>
          </cell>
        </row>
        <row r="630">
          <cell r="A630" t="str">
            <v>7305</v>
          </cell>
          <cell r="B630" t="str">
            <v>Горна Малина</v>
          </cell>
        </row>
        <row r="631">
          <cell r="A631" t="str">
            <v>7306</v>
          </cell>
          <cell r="B631" t="str">
            <v>Долна Баня</v>
          </cell>
        </row>
        <row r="632">
          <cell r="A632" t="str">
            <v>7307</v>
          </cell>
          <cell r="B632" t="str">
            <v xml:space="preserve">Драгоман </v>
          </cell>
        </row>
        <row r="633">
          <cell r="A633" t="str">
            <v>7308</v>
          </cell>
          <cell r="B633" t="str">
            <v>Елин Пелин</v>
          </cell>
        </row>
        <row r="634">
          <cell r="A634" t="str">
            <v>7309</v>
          </cell>
          <cell r="B634" t="str">
            <v>Етрополе</v>
          </cell>
        </row>
        <row r="635">
          <cell r="A635" t="str">
            <v>7310</v>
          </cell>
          <cell r="B635" t="str">
            <v>Златица</v>
          </cell>
        </row>
        <row r="636">
          <cell r="A636" t="str">
            <v>7311</v>
          </cell>
          <cell r="B636" t="str">
            <v>Ихтиман</v>
          </cell>
        </row>
        <row r="637">
          <cell r="A637" t="str">
            <v>7312</v>
          </cell>
          <cell r="B637" t="str">
            <v>Копривщица</v>
          </cell>
        </row>
        <row r="638">
          <cell r="A638" t="str">
            <v>7313</v>
          </cell>
          <cell r="B638" t="str">
            <v>Костенец</v>
          </cell>
        </row>
        <row r="639">
          <cell r="A639" t="str">
            <v>7314</v>
          </cell>
          <cell r="B639" t="str">
            <v>Костинброд</v>
          </cell>
        </row>
        <row r="640">
          <cell r="A640" t="str">
            <v>7315</v>
          </cell>
          <cell r="B640" t="str">
            <v>Мирково</v>
          </cell>
        </row>
        <row r="641">
          <cell r="A641" t="str">
            <v>7316</v>
          </cell>
          <cell r="B641" t="str">
            <v>Пирдоп</v>
          </cell>
        </row>
        <row r="642">
          <cell r="A642" t="str">
            <v>7317</v>
          </cell>
          <cell r="B642" t="str">
            <v>Правец</v>
          </cell>
        </row>
        <row r="643">
          <cell r="A643" t="str">
            <v>7318</v>
          </cell>
          <cell r="B643" t="str">
            <v>Самоков</v>
          </cell>
        </row>
        <row r="644">
          <cell r="A644" t="str">
            <v>7319</v>
          </cell>
          <cell r="B644" t="str">
            <v>Своге</v>
          </cell>
        </row>
        <row r="645">
          <cell r="A645" t="str">
            <v>7320</v>
          </cell>
          <cell r="B645" t="str">
            <v>Сливница</v>
          </cell>
        </row>
        <row r="646">
          <cell r="A646" t="str">
            <v>7321</v>
          </cell>
          <cell r="B646" t="str">
            <v>Чавдар</v>
          </cell>
        </row>
        <row r="647">
          <cell r="A647" t="str">
            <v>7322</v>
          </cell>
          <cell r="B647" t="str">
            <v>Челопеч</v>
          </cell>
        </row>
        <row r="648">
          <cell r="A648" t="str">
            <v>7401</v>
          </cell>
          <cell r="B648" t="str">
            <v>Братя Даскалови</v>
          </cell>
        </row>
        <row r="649">
          <cell r="A649" t="str">
            <v>7402</v>
          </cell>
          <cell r="B649" t="str">
            <v>Гурково</v>
          </cell>
        </row>
        <row r="650">
          <cell r="A650" t="str">
            <v>7403</v>
          </cell>
          <cell r="B650" t="str">
            <v>Гълъбово</v>
          </cell>
        </row>
        <row r="651">
          <cell r="A651" t="str">
            <v>7404</v>
          </cell>
          <cell r="B651" t="str">
            <v>Казанлък</v>
          </cell>
        </row>
        <row r="652">
          <cell r="A652" t="str">
            <v>7405</v>
          </cell>
          <cell r="B652" t="str">
            <v>Мъглиж</v>
          </cell>
        </row>
        <row r="653">
          <cell r="A653" t="str">
            <v>7406</v>
          </cell>
          <cell r="B653" t="str">
            <v>Николаево</v>
          </cell>
        </row>
        <row r="654">
          <cell r="A654" t="str">
            <v>7407</v>
          </cell>
          <cell r="B654" t="str">
            <v>Опан</v>
          </cell>
        </row>
        <row r="655">
          <cell r="A655" t="str">
            <v>7408</v>
          </cell>
          <cell r="B655" t="str">
            <v>Павел баня</v>
          </cell>
        </row>
        <row r="656">
          <cell r="A656" t="str">
            <v>7409</v>
          </cell>
          <cell r="B656" t="str">
            <v>Раднево</v>
          </cell>
        </row>
        <row r="657">
          <cell r="A657" t="str">
            <v>7410</v>
          </cell>
          <cell r="B657" t="str">
            <v>Стара Загора</v>
          </cell>
        </row>
        <row r="658">
          <cell r="A658" t="str">
            <v>7411</v>
          </cell>
          <cell r="B658" t="str">
            <v>Чирпан</v>
          </cell>
        </row>
        <row r="659">
          <cell r="A659" t="str">
            <v>7501</v>
          </cell>
          <cell r="B659" t="str">
            <v>Антоново</v>
          </cell>
        </row>
        <row r="660">
          <cell r="A660" t="str">
            <v>7502</v>
          </cell>
          <cell r="B660" t="str">
            <v>Омуртаг</v>
          </cell>
        </row>
        <row r="661">
          <cell r="A661" t="str">
            <v>7503</v>
          </cell>
          <cell r="B661" t="str">
            <v>Опака</v>
          </cell>
        </row>
        <row r="662">
          <cell r="A662" t="str">
            <v>7504</v>
          </cell>
          <cell r="B662" t="str">
            <v>Попово</v>
          </cell>
        </row>
        <row r="663">
          <cell r="A663" t="str">
            <v>7505</v>
          </cell>
          <cell r="B663" t="str">
            <v>Търговище</v>
          </cell>
        </row>
        <row r="664">
          <cell r="A664" t="str">
            <v>7601</v>
          </cell>
          <cell r="B664" t="str">
            <v>Димитровград</v>
          </cell>
        </row>
        <row r="665">
          <cell r="A665" t="str">
            <v>7602</v>
          </cell>
          <cell r="B665" t="str">
            <v>Ивайловград</v>
          </cell>
        </row>
        <row r="666">
          <cell r="A666" t="str">
            <v>7603</v>
          </cell>
          <cell r="B666" t="str">
            <v>Любимец</v>
          </cell>
        </row>
        <row r="667">
          <cell r="A667" t="str">
            <v>7604</v>
          </cell>
          <cell r="B667" t="str">
            <v>Маджарово</v>
          </cell>
        </row>
        <row r="668">
          <cell r="A668" t="str">
            <v>7605</v>
          </cell>
          <cell r="B668" t="str">
            <v>Минерални Бани</v>
          </cell>
        </row>
        <row r="669">
          <cell r="A669" t="str">
            <v>7606</v>
          </cell>
          <cell r="B669" t="str">
            <v>Свиленград</v>
          </cell>
        </row>
        <row r="670">
          <cell r="A670" t="str">
            <v>7607</v>
          </cell>
          <cell r="B670" t="str">
            <v>Симеоновград</v>
          </cell>
        </row>
        <row r="671">
          <cell r="A671" t="str">
            <v>7608</v>
          </cell>
          <cell r="B671" t="str">
            <v>Стамболово</v>
          </cell>
        </row>
        <row r="672">
          <cell r="A672" t="str">
            <v>7609</v>
          </cell>
          <cell r="B672" t="str">
            <v>Тополовград</v>
          </cell>
        </row>
        <row r="673">
          <cell r="A673" t="str">
            <v>7610</v>
          </cell>
          <cell r="B673" t="str">
            <v>Харманли</v>
          </cell>
        </row>
        <row r="674">
          <cell r="A674" t="str">
            <v>7611</v>
          </cell>
          <cell r="B674" t="str">
            <v>Хасково</v>
          </cell>
        </row>
        <row r="675">
          <cell r="A675" t="str">
            <v>7701</v>
          </cell>
          <cell r="B675" t="str">
            <v>Велики Преслав</v>
          </cell>
        </row>
        <row r="676">
          <cell r="A676" t="str">
            <v>7702</v>
          </cell>
          <cell r="B676" t="str">
            <v>Венец</v>
          </cell>
        </row>
        <row r="677">
          <cell r="A677" t="str">
            <v>7703</v>
          </cell>
          <cell r="B677" t="str">
            <v>Върбица</v>
          </cell>
        </row>
        <row r="678">
          <cell r="A678" t="str">
            <v>7704</v>
          </cell>
          <cell r="B678" t="str">
            <v>Каолиново</v>
          </cell>
        </row>
        <row r="679">
          <cell r="A679" t="str">
            <v>7705</v>
          </cell>
          <cell r="B679" t="str">
            <v>Каспичан</v>
          </cell>
        </row>
        <row r="680">
          <cell r="A680" t="str">
            <v>7706</v>
          </cell>
          <cell r="B680" t="str">
            <v>Никола Козлево</v>
          </cell>
        </row>
        <row r="681">
          <cell r="A681" t="str">
            <v>7707</v>
          </cell>
          <cell r="B681" t="str">
            <v>Нови пазар</v>
          </cell>
        </row>
        <row r="682">
          <cell r="A682" t="str">
            <v>7708</v>
          </cell>
          <cell r="B682" t="str">
            <v>Смядово</v>
          </cell>
        </row>
        <row r="683">
          <cell r="A683" t="str">
            <v>7709</v>
          </cell>
          <cell r="B683" t="str">
            <v>Хитрино</v>
          </cell>
        </row>
        <row r="684">
          <cell r="A684" t="str">
            <v>7710</v>
          </cell>
          <cell r="B684" t="str">
            <v>Шумен</v>
          </cell>
        </row>
        <row r="685">
          <cell r="A685" t="str">
            <v>7801</v>
          </cell>
          <cell r="B685" t="str">
            <v>Болярово</v>
          </cell>
        </row>
        <row r="686">
          <cell r="A686" t="str">
            <v>7802</v>
          </cell>
          <cell r="B686" t="str">
            <v>Елхово</v>
          </cell>
        </row>
        <row r="687">
          <cell r="A687" t="str">
            <v>7803</v>
          </cell>
          <cell r="B687" t="str">
            <v>Стралджа</v>
          </cell>
        </row>
        <row r="688">
          <cell r="A688" t="str">
            <v>7804</v>
          </cell>
          <cell r="B688" t="str">
            <v>Тунджа</v>
          </cell>
        </row>
        <row r="689">
          <cell r="A689" t="str">
            <v>7805</v>
          </cell>
          <cell r="B689" t="str">
            <v>Ямбол</v>
          </cell>
        </row>
        <row r="691">
          <cell r="A691" t="str">
            <v>Name:</v>
          </cell>
          <cell r="B691" t="str">
            <v>Date</v>
          </cell>
        </row>
        <row r="692">
          <cell r="B692">
            <v>41729</v>
          </cell>
        </row>
        <row r="693">
          <cell r="B693">
            <v>41820</v>
          </cell>
        </row>
        <row r="694">
          <cell r="B694">
            <v>41912</v>
          </cell>
        </row>
        <row r="695">
          <cell r="B695">
            <v>42004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745"/>
  <sheetViews>
    <sheetView tabSelected="1" topLeftCell="B2" workbookViewId="0">
      <selection activeCell="H53" sqref="H1:K1048576"/>
    </sheetView>
  </sheetViews>
  <sheetFormatPr defaultRowHeight="21"/>
  <cols>
    <col min="1" max="1" width="1.7109375" style="1" hidden="1" customWidth="1"/>
    <col min="2" max="2" width="10.140625" style="2" customWidth="1"/>
    <col min="3" max="3" width="13.28515625" style="2" customWidth="1"/>
    <col min="4" max="4" width="74.42578125" style="3" customWidth="1"/>
    <col min="5" max="5" width="18.7109375" style="2" customWidth="1"/>
    <col min="6" max="6" width="18.5703125" style="2" customWidth="1"/>
    <col min="7" max="7" width="5.28515625" style="258" hidden="1" customWidth="1"/>
    <col min="8" max="252" width="9.140625" style="1"/>
    <col min="253" max="253" width="0" style="1" hidden="1" customWidth="1"/>
    <col min="254" max="254" width="10.140625" style="1" customWidth="1"/>
    <col min="255" max="255" width="13.28515625" style="1" customWidth="1"/>
    <col min="256" max="256" width="74.42578125" style="1" customWidth="1"/>
    <col min="257" max="257" width="18.7109375" style="1" customWidth="1"/>
    <col min="258" max="258" width="18.5703125" style="1" customWidth="1"/>
    <col min="259" max="259" width="0" style="1" hidden="1" customWidth="1"/>
    <col min="260" max="263" width="17.140625" style="1" customWidth="1"/>
    <col min="264" max="508" width="9.140625" style="1"/>
    <col min="509" max="509" width="0" style="1" hidden="1" customWidth="1"/>
    <col min="510" max="510" width="10.140625" style="1" customWidth="1"/>
    <col min="511" max="511" width="13.28515625" style="1" customWidth="1"/>
    <col min="512" max="512" width="74.42578125" style="1" customWidth="1"/>
    <col min="513" max="513" width="18.7109375" style="1" customWidth="1"/>
    <col min="514" max="514" width="18.5703125" style="1" customWidth="1"/>
    <col min="515" max="515" width="0" style="1" hidden="1" customWidth="1"/>
    <col min="516" max="519" width="17.140625" style="1" customWidth="1"/>
    <col min="520" max="764" width="9.140625" style="1"/>
    <col min="765" max="765" width="0" style="1" hidden="1" customWidth="1"/>
    <col min="766" max="766" width="10.140625" style="1" customWidth="1"/>
    <col min="767" max="767" width="13.28515625" style="1" customWidth="1"/>
    <col min="768" max="768" width="74.42578125" style="1" customWidth="1"/>
    <col min="769" max="769" width="18.7109375" style="1" customWidth="1"/>
    <col min="770" max="770" width="18.5703125" style="1" customWidth="1"/>
    <col min="771" max="771" width="0" style="1" hidden="1" customWidth="1"/>
    <col min="772" max="775" width="17.140625" style="1" customWidth="1"/>
    <col min="776" max="1020" width="9.140625" style="1"/>
    <col min="1021" max="1021" width="0" style="1" hidden="1" customWidth="1"/>
    <col min="1022" max="1022" width="10.140625" style="1" customWidth="1"/>
    <col min="1023" max="1023" width="13.28515625" style="1" customWidth="1"/>
    <col min="1024" max="1024" width="74.42578125" style="1" customWidth="1"/>
    <col min="1025" max="1025" width="18.7109375" style="1" customWidth="1"/>
    <col min="1026" max="1026" width="18.5703125" style="1" customWidth="1"/>
    <col min="1027" max="1027" width="0" style="1" hidden="1" customWidth="1"/>
    <col min="1028" max="1031" width="17.140625" style="1" customWidth="1"/>
    <col min="1032" max="1276" width="9.140625" style="1"/>
    <col min="1277" max="1277" width="0" style="1" hidden="1" customWidth="1"/>
    <col min="1278" max="1278" width="10.140625" style="1" customWidth="1"/>
    <col min="1279" max="1279" width="13.28515625" style="1" customWidth="1"/>
    <col min="1280" max="1280" width="74.42578125" style="1" customWidth="1"/>
    <col min="1281" max="1281" width="18.7109375" style="1" customWidth="1"/>
    <col min="1282" max="1282" width="18.5703125" style="1" customWidth="1"/>
    <col min="1283" max="1283" width="0" style="1" hidden="1" customWidth="1"/>
    <col min="1284" max="1287" width="17.140625" style="1" customWidth="1"/>
    <col min="1288" max="1532" width="9.140625" style="1"/>
    <col min="1533" max="1533" width="0" style="1" hidden="1" customWidth="1"/>
    <col min="1534" max="1534" width="10.140625" style="1" customWidth="1"/>
    <col min="1535" max="1535" width="13.28515625" style="1" customWidth="1"/>
    <col min="1536" max="1536" width="74.42578125" style="1" customWidth="1"/>
    <col min="1537" max="1537" width="18.7109375" style="1" customWidth="1"/>
    <col min="1538" max="1538" width="18.5703125" style="1" customWidth="1"/>
    <col min="1539" max="1539" width="0" style="1" hidden="1" customWidth="1"/>
    <col min="1540" max="1543" width="17.140625" style="1" customWidth="1"/>
    <col min="1544" max="1788" width="9.140625" style="1"/>
    <col min="1789" max="1789" width="0" style="1" hidden="1" customWidth="1"/>
    <col min="1790" max="1790" width="10.140625" style="1" customWidth="1"/>
    <col min="1791" max="1791" width="13.28515625" style="1" customWidth="1"/>
    <col min="1792" max="1792" width="74.42578125" style="1" customWidth="1"/>
    <col min="1793" max="1793" width="18.7109375" style="1" customWidth="1"/>
    <col min="1794" max="1794" width="18.5703125" style="1" customWidth="1"/>
    <col min="1795" max="1795" width="0" style="1" hidden="1" customWidth="1"/>
    <col min="1796" max="1799" width="17.140625" style="1" customWidth="1"/>
    <col min="1800" max="2044" width="9.140625" style="1"/>
    <col min="2045" max="2045" width="0" style="1" hidden="1" customWidth="1"/>
    <col min="2046" max="2046" width="10.140625" style="1" customWidth="1"/>
    <col min="2047" max="2047" width="13.28515625" style="1" customWidth="1"/>
    <col min="2048" max="2048" width="74.42578125" style="1" customWidth="1"/>
    <col min="2049" max="2049" width="18.7109375" style="1" customWidth="1"/>
    <col min="2050" max="2050" width="18.5703125" style="1" customWidth="1"/>
    <col min="2051" max="2051" width="0" style="1" hidden="1" customWidth="1"/>
    <col min="2052" max="2055" width="17.140625" style="1" customWidth="1"/>
    <col min="2056" max="2300" width="9.140625" style="1"/>
    <col min="2301" max="2301" width="0" style="1" hidden="1" customWidth="1"/>
    <col min="2302" max="2302" width="10.140625" style="1" customWidth="1"/>
    <col min="2303" max="2303" width="13.28515625" style="1" customWidth="1"/>
    <col min="2304" max="2304" width="74.42578125" style="1" customWidth="1"/>
    <col min="2305" max="2305" width="18.7109375" style="1" customWidth="1"/>
    <col min="2306" max="2306" width="18.5703125" style="1" customWidth="1"/>
    <col min="2307" max="2307" width="0" style="1" hidden="1" customWidth="1"/>
    <col min="2308" max="2311" width="17.140625" style="1" customWidth="1"/>
    <col min="2312" max="2556" width="9.140625" style="1"/>
    <col min="2557" max="2557" width="0" style="1" hidden="1" customWidth="1"/>
    <col min="2558" max="2558" width="10.140625" style="1" customWidth="1"/>
    <col min="2559" max="2559" width="13.28515625" style="1" customWidth="1"/>
    <col min="2560" max="2560" width="74.42578125" style="1" customWidth="1"/>
    <col min="2561" max="2561" width="18.7109375" style="1" customWidth="1"/>
    <col min="2562" max="2562" width="18.5703125" style="1" customWidth="1"/>
    <col min="2563" max="2563" width="0" style="1" hidden="1" customWidth="1"/>
    <col min="2564" max="2567" width="17.140625" style="1" customWidth="1"/>
    <col min="2568" max="2812" width="9.140625" style="1"/>
    <col min="2813" max="2813" width="0" style="1" hidden="1" customWidth="1"/>
    <col min="2814" max="2814" width="10.140625" style="1" customWidth="1"/>
    <col min="2815" max="2815" width="13.28515625" style="1" customWidth="1"/>
    <col min="2816" max="2816" width="74.42578125" style="1" customWidth="1"/>
    <col min="2817" max="2817" width="18.7109375" style="1" customWidth="1"/>
    <col min="2818" max="2818" width="18.5703125" style="1" customWidth="1"/>
    <col min="2819" max="2819" width="0" style="1" hidden="1" customWidth="1"/>
    <col min="2820" max="2823" width="17.140625" style="1" customWidth="1"/>
    <col min="2824" max="3068" width="9.140625" style="1"/>
    <col min="3069" max="3069" width="0" style="1" hidden="1" customWidth="1"/>
    <col min="3070" max="3070" width="10.140625" style="1" customWidth="1"/>
    <col min="3071" max="3071" width="13.28515625" style="1" customWidth="1"/>
    <col min="3072" max="3072" width="74.42578125" style="1" customWidth="1"/>
    <col min="3073" max="3073" width="18.7109375" style="1" customWidth="1"/>
    <col min="3074" max="3074" width="18.5703125" style="1" customWidth="1"/>
    <col min="3075" max="3075" width="0" style="1" hidden="1" customWidth="1"/>
    <col min="3076" max="3079" width="17.140625" style="1" customWidth="1"/>
    <col min="3080" max="3324" width="9.140625" style="1"/>
    <col min="3325" max="3325" width="0" style="1" hidden="1" customWidth="1"/>
    <col min="3326" max="3326" width="10.140625" style="1" customWidth="1"/>
    <col min="3327" max="3327" width="13.28515625" style="1" customWidth="1"/>
    <col min="3328" max="3328" width="74.42578125" style="1" customWidth="1"/>
    <col min="3329" max="3329" width="18.7109375" style="1" customWidth="1"/>
    <col min="3330" max="3330" width="18.5703125" style="1" customWidth="1"/>
    <col min="3331" max="3331" width="0" style="1" hidden="1" customWidth="1"/>
    <col min="3332" max="3335" width="17.140625" style="1" customWidth="1"/>
    <col min="3336" max="3580" width="9.140625" style="1"/>
    <col min="3581" max="3581" width="0" style="1" hidden="1" customWidth="1"/>
    <col min="3582" max="3582" width="10.140625" style="1" customWidth="1"/>
    <col min="3583" max="3583" width="13.28515625" style="1" customWidth="1"/>
    <col min="3584" max="3584" width="74.42578125" style="1" customWidth="1"/>
    <col min="3585" max="3585" width="18.7109375" style="1" customWidth="1"/>
    <col min="3586" max="3586" width="18.5703125" style="1" customWidth="1"/>
    <col min="3587" max="3587" width="0" style="1" hidden="1" customWidth="1"/>
    <col min="3588" max="3591" width="17.140625" style="1" customWidth="1"/>
    <col min="3592" max="3836" width="9.140625" style="1"/>
    <col min="3837" max="3837" width="0" style="1" hidden="1" customWidth="1"/>
    <col min="3838" max="3838" width="10.140625" style="1" customWidth="1"/>
    <col min="3839" max="3839" width="13.28515625" style="1" customWidth="1"/>
    <col min="3840" max="3840" width="74.42578125" style="1" customWidth="1"/>
    <col min="3841" max="3841" width="18.7109375" style="1" customWidth="1"/>
    <col min="3842" max="3842" width="18.5703125" style="1" customWidth="1"/>
    <col min="3843" max="3843" width="0" style="1" hidden="1" customWidth="1"/>
    <col min="3844" max="3847" width="17.140625" style="1" customWidth="1"/>
    <col min="3848" max="4092" width="9.140625" style="1"/>
    <col min="4093" max="4093" width="0" style="1" hidden="1" customWidth="1"/>
    <col min="4094" max="4094" width="10.140625" style="1" customWidth="1"/>
    <col min="4095" max="4095" width="13.28515625" style="1" customWidth="1"/>
    <col min="4096" max="4096" width="74.42578125" style="1" customWidth="1"/>
    <col min="4097" max="4097" width="18.7109375" style="1" customWidth="1"/>
    <col min="4098" max="4098" width="18.5703125" style="1" customWidth="1"/>
    <col min="4099" max="4099" width="0" style="1" hidden="1" customWidth="1"/>
    <col min="4100" max="4103" width="17.140625" style="1" customWidth="1"/>
    <col min="4104" max="4348" width="9.140625" style="1"/>
    <col min="4349" max="4349" width="0" style="1" hidden="1" customWidth="1"/>
    <col min="4350" max="4350" width="10.140625" style="1" customWidth="1"/>
    <col min="4351" max="4351" width="13.28515625" style="1" customWidth="1"/>
    <col min="4352" max="4352" width="74.42578125" style="1" customWidth="1"/>
    <col min="4353" max="4353" width="18.7109375" style="1" customWidth="1"/>
    <col min="4354" max="4354" width="18.5703125" style="1" customWidth="1"/>
    <col min="4355" max="4355" width="0" style="1" hidden="1" customWidth="1"/>
    <col min="4356" max="4359" width="17.140625" style="1" customWidth="1"/>
    <col min="4360" max="4604" width="9.140625" style="1"/>
    <col min="4605" max="4605" width="0" style="1" hidden="1" customWidth="1"/>
    <col min="4606" max="4606" width="10.140625" style="1" customWidth="1"/>
    <col min="4607" max="4607" width="13.28515625" style="1" customWidth="1"/>
    <col min="4608" max="4608" width="74.42578125" style="1" customWidth="1"/>
    <col min="4609" max="4609" width="18.7109375" style="1" customWidth="1"/>
    <col min="4610" max="4610" width="18.5703125" style="1" customWidth="1"/>
    <col min="4611" max="4611" width="0" style="1" hidden="1" customWidth="1"/>
    <col min="4612" max="4615" width="17.140625" style="1" customWidth="1"/>
    <col min="4616" max="4860" width="9.140625" style="1"/>
    <col min="4861" max="4861" width="0" style="1" hidden="1" customWidth="1"/>
    <col min="4862" max="4862" width="10.140625" style="1" customWidth="1"/>
    <col min="4863" max="4863" width="13.28515625" style="1" customWidth="1"/>
    <col min="4864" max="4864" width="74.42578125" style="1" customWidth="1"/>
    <col min="4865" max="4865" width="18.7109375" style="1" customWidth="1"/>
    <col min="4866" max="4866" width="18.5703125" style="1" customWidth="1"/>
    <col min="4867" max="4867" width="0" style="1" hidden="1" customWidth="1"/>
    <col min="4868" max="4871" width="17.140625" style="1" customWidth="1"/>
    <col min="4872" max="5116" width="9.140625" style="1"/>
    <col min="5117" max="5117" width="0" style="1" hidden="1" customWidth="1"/>
    <col min="5118" max="5118" width="10.140625" style="1" customWidth="1"/>
    <col min="5119" max="5119" width="13.28515625" style="1" customWidth="1"/>
    <col min="5120" max="5120" width="74.42578125" style="1" customWidth="1"/>
    <col min="5121" max="5121" width="18.7109375" style="1" customWidth="1"/>
    <col min="5122" max="5122" width="18.5703125" style="1" customWidth="1"/>
    <col min="5123" max="5123" width="0" style="1" hidden="1" customWidth="1"/>
    <col min="5124" max="5127" width="17.140625" style="1" customWidth="1"/>
    <col min="5128" max="5372" width="9.140625" style="1"/>
    <col min="5373" max="5373" width="0" style="1" hidden="1" customWidth="1"/>
    <col min="5374" max="5374" width="10.140625" style="1" customWidth="1"/>
    <col min="5375" max="5375" width="13.28515625" style="1" customWidth="1"/>
    <col min="5376" max="5376" width="74.42578125" style="1" customWidth="1"/>
    <col min="5377" max="5377" width="18.7109375" style="1" customWidth="1"/>
    <col min="5378" max="5378" width="18.5703125" style="1" customWidth="1"/>
    <col min="5379" max="5379" width="0" style="1" hidden="1" customWidth="1"/>
    <col min="5380" max="5383" width="17.140625" style="1" customWidth="1"/>
    <col min="5384" max="5628" width="9.140625" style="1"/>
    <col min="5629" max="5629" width="0" style="1" hidden="1" customWidth="1"/>
    <col min="5630" max="5630" width="10.140625" style="1" customWidth="1"/>
    <col min="5631" max="5631" width="13.28515625" style="1" customWidth="1"/>
    <col min="5632" max="5632" width="74.42578125" style="1" customWidth="1"/>
    <col min="5633" max="5633" width="18.7109375" style="1" customWidth="1"/>
    <col min="5634" max="5634" width="18.5703125" style="1" customWidth="1"/>
    <col min="5635" max="5635" width="0" style="1" hidden="1" customWidth="1"/>
    <col min="5636" max="5639" width="17.140625" style="1" customWidth="1"/>
    <col min="5640" max="5884" width="9.140625" style="1"/>
    <col min="5885" max="5885" width="0" style="1" hidden="1" customWidth="1"/>
    <col min="5886" max="5886" width="10.140625" style="1" customWidth="1"/>
    <col min="5887" max="5887" width="13.28515625" style="1" customWidth="1"/>
    <col min="5888" max="5888" width="74.42578125" style="1" customWidth="1"/>
    <col min="5889" max="5889" width="18.7109375" style="1" customWidth="1"/>
    <col min="5890" max="5890" width="18.5703125" style="1" customWidth="1"/>
    <col min="5891" max="5891" width="0" style="1" hidden="1" customWidth="1"/>
    <col min="5892" max="5895" width="17.140625" style="1" customWidth="1"/>
    <col min="5896" max="6140" width="9.140625" style="1"/>
    <col min="6141" max="6141" width="0" style="1" hidden="1" customWidth="1"/>
    <col min="6142" max="6142" width="10.140625" style="1" customWidth="1"/>
    <col min="6143" max="6143" width="13.28515625" style="1" customWidth="1"/>
    <col min="6144" max="6144" width="74.42578125" style="1" customWidth="1"/>
    <col min="6145" max="6145" width="18.7109375" style="1" customWidth="1"/>
    <col min="6146" max="6146" width="18.5703125" style="1" customWidth="1"/>
    <col min="6147" max="6147" width="0" style="1" hidden="1" customWidth="1"/>
    <col min="6148" max="6151" width="17.140625" style="1" customWidth="1"/>
    <col min="6152" max="6396" width="9.140625" style="1"/>
    <col min="6397" max="6397" width="0" style="1" hidden="1" customWidth="1"/>
    <col min="6398" max="6398" width="10.140625" style="1" customWidth="1"/>
    <col min="6399" max="6399" width="13.28515625" style="1" customWidth="1"/>
    <col min="6400" max="6400" width="74.42578125" style="1" customWidth="1"/>
    <col min="6401" max="6401" width="18.7109375" style="1" customWidth="1"/>
    <col min="6402" max="6402" width="18.5703125" style="1" customWidth="1"/>
    <col min="6403" max="6403" width="0" style="1" hidden="1" customWidth="1"/>
    <col min="6404" max="6407" width="17.140625" style="1" customWidth="1"/>
    <col min="6408" max="6652" width="9.140625" style="1"/>
    <col min="6653" max="6653" width="0" style="1" hidden="1" customWidth="1"/>
    <col min="6654" max="6654" width="10.140625" style="1" customWidth="1"/>
    <col min="6655" max="6655" width="13.28515625" style="1" customWidth="1"/>
    <col min="6656" max="6656" width="74.42578125" style="1" customWidth="1"/>
    <col min="6657" max="6657" width="18.7109375" style="1" customWidth="1"/>
    <col min="6658" max="6658" width="18.5703125" style="1" customWidth="1"/>
    <col min="6659" max="6659" width="0" style="1" hidden="1" customWidth="1"/>
    <col min="6660" max="6663" width="17.140625" style="1" customWidth="1"/>
    <col min="6664" max="6908" width="9.140625" style="1"/>
    <col min="6909" max="6909" width="0" style="1" hidden="1" customWidth="1"/>
    <col min="6910" max="6910" width="10.140625" style="1" customWidth="1"/>
    <col min="6911" max="6911" width="13.28515625" style="1" customWidth="1"/>
    <col min="6912" max="6912" width="74.42578125" style="1" customWidth="1"/>
    <col min="6913" max="6913" width="18.7109375" style="1" customWidth="1"/>
    <col min="6914" max="6914" width="18.5703125" style="1" customWidth="1"/>
    <col min="6915" max="6915" width="0" style="1" hidden="1" customWidth="1"/>
    <col min="6916" max="6919" width="17.140625" style="1" customWidth="1"/>
    <col min="6920" max="7164" width="9.140625" style="1"/>
    <col min="7165" max="7165" width="0" style="1" hidden="1" customWidth="1"/>
    <col min="7166" max="7166" width="10.140625" style="1" customWidth="1"/>
    <col min="7167" max="7167" width="13.28515625" style="1" customWidth="1"/>
    <col min="7168" max="7168" width="74.42578125" style="1" customWidth="1"/>
    <col min="7169" max="7169" width="18.7109375" style="1" customWidth="1"/>
    <col min="7170" max="7170" width="18.5703125" style="1" customWidth="1"/>
    <col min="7171" max="7171" width="0" style="1" hidden="1" customWidth="1"/>
    <col min="7172" max="7175" width="17.140625" style="1" customWidth="1"/>
    <col min="7176" max="7420" width="9.140625" style="1"/>
    <col min="7421" max="7421" width="0" style="1" hidden="1" customWidth="1"/>
    <col min="7422" max="7422" width="10.140625" style="1" customWidth="1"/>
    <col min="7423" max="7423" width="13.28515625" style="1" customWidth="1"/>
    <col min="7424" max="7424" width="74.42578125" style="1" customWidth="1"/>
    <col min="7425" max="7425" width="18.7109375" style="1" customWidth="1"/>
    <col min="7426" max="7426" width="18.5703125" style="1" customWidth="1"/>
    <col min="7427" max="7427" width="0" style="1" hidden="1" customWidth="1"/>
    <col min="7428" max="7431" width="17.140625" style="1" customWidth="1"/>
    <col min="7432" max="7676" width="9.140625" style="1"/>
    <col min="7677" max="7677" width="0" style="1" hidden="1" customWidth="1"/>
    <col min="7678" max="7678" width="10.140625" style="1" customWidth="1"/>
    <col min="7679" max="7679" width="13.28515625" style="1" customWidth="1"/>
    <col min="7680" max="7680" width="74.42578125" style="1" customWidth="1"/>
    <col min="7681" max="7681" width="18.7109375" style="1" customWidth="1"/>
    <col min="7682" max="7682" width="18.5703125" style="1" customWidth="1"/>
    <col min="7683" max="7683" width="0" style="1" hidden="1" customWidth="1"/>
    <col min="7684" max="7687" width="17.140625" style="1" customWidth="1"/>
    <col min="7688" max="7932" width="9.140625" style="1"/>
    <col min="7933" max="7933" width="0" style="1" hidden="1" customWidth="1"/>
    <col min="7934" max="7934" width="10.140625" style="1" customWidth="1"/>
    <col min="7935" max="7935" width="13.28515625" style="1" customWidth="1"/>
    <col min="7936" max="7936" width="74.42578125" style="1" customWidth="1"/>
    <col min="7937" max="7937" width="18.7109375" style="1" customWidth="1"/>
    <col min="7938" max="7938" width="18.5703125" style="1" customWidth="1"/>
    <col min="7939" max="7939" width="0" style="1" hidden="1" customWidth="1"/>
    <col min="7940" max="7943" width="17.140625" style="1" customWidth="1"/>
    <col min="7944" max="8188" width="9.140625" style="1"/>
    <col min="8189" max="8189" width="0" style="1" hidden="1" customWidth="1"/>
    <col min="8190" max="8190" width="10.140625" style="1" customWidth="1"/>
    <col min="8191" max="8191" width="13.28515625" style="1" customWidth="1"/>
    <col min="8192" max="8192" width="74.42578125" style="1" customWidth="1"/>
    <col min="8193" max="8193" width="18.7109375" style="1" customWidth="1"/>
    <col min="8194" max="8194" width="18.5703125" style="1" customWidth="1"/>
    <col min="8195" max="8195" width="0" style="1" hidden="1" customWidth="1"/>
    <col min="8196" max="8199" width="17.140625" style="1" customWidth="1"/>
    <col min="8200" max="8444" width="9.140625" style="1"/>
    <col min="8445" max="8445" width="0" style="1" hidden="1" customWidth="1"/>
    <col min="8446" max="8446" width="10.140625" style="1" customWidth="1"/>
    <col min="8447" max="8447" width="13.28515625" style="1" customWidth="1"/>
    <col min="8448" max="8448" width="74.42578125" style="1" customWidth="1"/>
    <col min="8449" max="8449" width="18.7109375" style="1" customWidth="1"/>
    <col min="8450" max="8450" width="18.5703125" style="1" customWidth="1"/>
    <col min="8451" max="8451" width="0" style="1" hidden="1" customWidth="1"/>
    <col min="8452" max="8455" width="17.140625" style="1" customWidth="1"/>
    <col min="8456" max="8700" width="9.140625" style="1"/>
    <col min="8701" max="8701" width="0" style="1" hidden="1" customWidth="1"/>
    <col min="8702" max="8702" width="10.140625" style="1" customWidth="1"/>
    <col min="8703" max="8703" width="13.28515625" style="1" customWidth="1"/>
    <col min="8704" max="8704" width="74.42578125" style="1" customWidth="1"/>
    <col min="8705" max="8705" width="18.7109375" style="1" customWidth="1"/>
    <col min="8706" max="8706" width="18.5703125" style="1" customWidth="1"/>
    <col min="8707" max="8707" width="0" style="1" hidden="1" customWidth="1"/>
    <col min="8708" max="8711" width="17.140625" style="1" customWidth="1"/>
    <col min="8712" max="8956" width="9.140625" style="1"/>
    <col min="8957" max="8957" width="0" style="1" hidden="1" customWidth="1"/>
    <col min="8958" max="8958" width="10.140625" style="1" customWidth="1"/>
    <col min="8959" max="8959" width="13.28515625" style="1" customWidth="1"/>
    <col min="8960" max="8960" width="74.42578125" style="1" customWidth="1"/>
    <col min="8961" max="8961" width="18.7109375" style="1" customWidth="1"/>
    <col min="8962" max="8962" width="18.5703125" style="1" customWidth="1"/>
    <col min="8963" max="8963" width="0" style="1" hidden="1" customWidth="1"/>
    <col min="8964" max="8967" width="17.140625" style="1" customWidth="1"/>
    <col min="8968" max="9212" width="9.140625" style="1"/>
    <col min="9213" max="9213" width="0" style="1" hidden="1" customWidth="1"/>
    <col min="9214" max="9214" width="10.140625" style="1" customWidth="1"/>
    <col min="9215" max="9215" width="13.28515625" style="1" customWidth="1"/>
    <col min="9216" max="9216" width="74.42578125" style="1" customWidth="1"/>
    <col min="9217" max="9217" width="18.7109375" style="1" customWidth="1"/>
    <col min="9218" max="9218" width="18.5703125" style="1" customWidth="1"/>
    <col min="9219" max="9219" width="0" style="1" hidden="1" customWidth="1"/>
    <col min="9220" max="9223" width="17.140625" style="1" customWidth="1"/>
    <col min="9224" max="9468" width="9.140625" style="1"/>
    <col min="9469" max="9469" width="0" style="1" hidden="1" customWidth="1"/>
    <col min="9470" max="9470" width="10.140625" style="1" customWidth="1"/>
    <col min="9471" max="9471" width="13.28515625" style="1" customWidth="1"/>
    <col min="9472" max="9472" width="74.42578125" style="1" customWidth="1"/>
    <col min="9473" max="9473" width="18.7109375" style="1" customWidth="1"/>
    <col min="9474" max="9474" width="18.5703125" style="1" customWidth="1"/>
    <col min="9475" max="9475" width="0" style="1" hidden="1" customWidth="1"/>
    <col min="9476" max="9479" width="17.140625" style="1" customWidth="1"/>
    <col min="9480" max="9724" width="9.140625" style="1"/>
    <col min="9725" max="9725" width="0" style="1" hidden="1" customWidth="1"/>
    <col min="9726" max="9726" width="10.140625" style="1" customWidth="1"/>
    <col min="9727" max="9727" width="13.28515625" style="1" customWidth="1"/>
    <col min="9728" max="9728" width="74.42578125" style="1" customWidth="1"/>
    <col min="9729" max="9729" width="18.7109375" style="1" customWidth="1"/>
    <col min="9730" max="9730" width="18.5703125" style="1" customWidth="1"/>
    <col min="9731" max="9731" width="0" style="1" hidden="1" customWidth="1"/>
    <col min="9732" max="9735" width="17.140625" style="1" customWidth="1"/>
    <col min="9736" max="9980" width="9.140625" style="1"/>
    <col min="9981" max="9981" width="0" style="1" hidden="1" customWidth="1"/>
    <col min="9982" max="9982" width="10.140625" style="1" customWidth="1"/>
    <col min="9983" max="9983" width="13.28515625" style="1" customWidth="1"/>
    <col min="9984" max="9984" width="74.42578125" style="1" customWidth="1"/>
    <col min="9985" max="9985" width="18.7109375" style="1" customWidth="1"/>
    <col min="9986" max="9986" width="18.5703125" style="1" customWidth="1"/>
    <col min="9987" max="9987" width="0" style="1" hidden="1" customWidth="1"/>
    <col min="9988" max="9991" width="17.140625" style="1" customWidth="1"/>
    <col min="9992" max="10236" width="9.140625" style="1"/>
    <col min="10237" max="10237" width="0" style="1" hidden="1" customWidth="1"/>
    <col min="10238" max="10238" width="10.140625" style="1" customWidth="1"/>
    <col min="10239" max="10239" width="13.28515625" style="1" customWidth="1"/>
    <col min="10240" max="10240" width="74.42578125" style="1" customWidth="1"/>
    <col min="10241" max="10241" width="18.7109375" style="1" customWidth="1"/>
    <col min="10242" max="10242" width="18.5703125" style="1" customWidth="1"/>
    <col min="10243" max="10243" width="0" style="1" hidden="1" customWidth="1"/>
    <col min="10244" max="10247" width="17.140625" style="1" customWidth="1"/>
    <col min="10248" max="10492" width="9.140625" style="1"/>
    <col min="10493" max="10493" width="0" style="1" hidden="1" customWidth="1"/>
    <col min="10494" max="10494" width="10.140625" style="1" customWidth="1"/>
    <col min="10495" max="10495" width="13.28515625" style="1" customWidth="1"/>
    <col min="10496" max="10496" width="74.42578125" style="1" customWidth="1"/>
    <col min="10497" max="10497" width="18.7109375" style="1" customWidth="1"/>
    <col min="10498" max="10498" width="18.5703125" style="1" customWidth="1"/>
    <col min="10499" max="10499" width="0" style="1" hidden="1" customWidth="1"/>
    <col min="10500" max="10503" width="17.140625" style="1" customWidth="1"/>
    <col min="10504" max="10748" width="9.140625" style="1"/>
    <col min="10749" max="10749" width="0" style="1" hidden="1" customWidth="1"/>
    <col min="10750" max="10750" width="10.140625" style="1" customWidth="1"/>
    <col min="10751" max="10751" width="13.28515625" style="1" customWidth="1"/>
    <col min="10752" max="10752" width="74.42578125" style="1" customWidth="1"/>
    <col min="10753" max="10753" width="18.7109375" style="1" customWidth="1"/>
    <col min="10754" max="10754" width="18.5703125" style="1" customWidth="1"/>
    <col min="10755" max="10755" width="0" style="1" hidden="1" customWidth="1"/>
    <col min="10756" max="10759" width="17.140625" style="1" customWidth="1"/>
    <col min="10760" max="11004" width="9.140625" style="1"/>
    <col min="11005" max="11005" width="0" style="1" hidden="1" customWidth="1"/>
    <col min="11006" max="11006" width="10.140625" style="1" customWidth="1"/>
    <col min="11007" max="11007" width="13.28515625" style="1" customWidth="1"/>
    <col min="11008" max="11008" width="74.42578125" style="1" customWidth="1"/>
    <col min="11009" max="11009" width="18.7109375" style="1" customWidth="1"/>
    <col min="11010" max="11010" width="18.5703125" style="1" customWidth="1"/>
    <col min="11011" max="11011" width="0" style="1" hidden="1" customWidth="1"/>
    <col min="11012" max="11015" width="17.140625" style="1" customWidth="1"/>
    <col min="11016" max="11260" width="9.140625" style="1"/>
    <col min="11261" max="11261" width="0" style="1" hidden="1" customWidth="1"/>
    <col min="11262" max="11262" width="10.140625" style="1" customWidth="1"/>
    <col min="11263" max="11263" width="13.28515625" style="1" customWidth="1"/>
    <col min="11264" max="11264" width="74.42578125" style="1" customWidth="1"/>
    <col min="11265" max="11265" width="18.7109375" style="1" customWidth="1"/>
    <col min="11266" max="11266" width="18.5703125" style="1" customWidth="1"/>
    <col min="11267" max="11267" width="0" style="1" hidden="1" customWidth="1"/>
    <col min="11268" max="11271" width="17.140625" style="1" customWidth="1"/>
    <col min="11272" max="11516" width="9.140625" style="1"/>
    <col min="11517" max="11517" width="0" style="1" hidden="1" customWidth="1"/>
    <col min="11518" max="11518" width="10.140625" style="1" customWidth="1"/>
    <col min="11519" max="11519" width="13.28515625" style="1" customWidth="1"/>
    <col min="11520" max="11520" width="74.42578125" style="1" customWidth="1"/>
    <col min="11521" max="11521" width="18.7109375" style="1" customWidth="1"/>
    <col min="11522" max="11522" width="18.5703125" style="1" customWidth="1"/>
    <col min="11523" max="11523" width="0" style="1" hidden="1" customWidth="1"/>
    <col min="11524" max="11527" width="17.140625" style="1" customWidth="1"/>
    <col min="11528" max="11772" width="9.140625" style="1"/>
    <col min="11773" max="11773" width="0" style="1" hidden="1" customWidth="1"/>
    <col min="11774" max="11774" width="10.140625" style="1" customWidth="1"/>
    <col min="11775" max="11775" width="13.28515625" style="1" customWidth="1"/>
    <col min="11776" max="11776" width="74.42578125" style="1" customWidth="1"/>
    <col min="11777" max="11777" width="18.7109375" style="1" customWidth="1"/>
    <col min="11778" max="11778" width="18.5703125" style="1" customWidth="1"/>
    <col min="11779" max="11779" width="0" style="1" hidden="1" customWidth="1"/>
    <col min="11780" max="11783" width="17.140625" style="1" customWidth="1"/>
    <col min="11784" max="12028" width="9.140625" style="1"/>
    <col min="12029" max="12029" width="0" style="1" hidden="1" customWidth="1"/>
    <col min="12030" max="12030" width="10.140625" style="1" customWidth="1"/>
    <col min="12031" max="12031" width="13.28515625" style="1" customWidth="1"/>
    <col min="12032" max="12032" width="74.42578125" style="1" customWidth="1"/>
    <col min="12033" max="12033" width="18.7109375" style="1" customWidth="1"/>
    <col min="12034" max="12034" width="18.5703125" style="1" customWidth="1"/>
    <col min="12035" max="12035" width="0" style="1" hidden="1" customWidth="1"/>
    <col min="12036" max="12039" width="17.140625" style="1" customWidth="1"/>
    <col min="12040" max="12284" width="9.140625" style="1"/>
    <col min="12285" max="12285" width="0" style="1" hidden="1" customWidth="1"/>
    <col min="12286" max="12286" width="10.140625" style="1" customWidth="1"/>
    <col min="12287" max="12287" width="13.28515625" style="1" customWidth="1"/>
    <col min="12288" max="12288" width="74.42578125" style="1" customWidth="1"/>
    <col min="12289" max="12289" width="18.7109375" style="1" customWidth="1"/>
    <col min="12290" max="12290" width="18.5703125" style="1" customWidth="1"/>
    <col min="12291" max="12291" width="0" style="1" hidden="1" customWidth="1"/>
    <col min="12292" max="12295" width="17.140625" style="1" customWidth="1"/>
    <col min="12296" max="12540" width="9.140625" style="1"/>
    <col min="12541" max="12541" width="0" style="1" hidden="1" customWidth="1"/>
    <col min="12542" max="12542" width="10.140625" style="1" customWidth="1"/>
    <col min="12543" max="12543" width="13.28515625" style="1" customWidth="1"/>
    <col min="12544" max="12544" width="74.42578125" style="1" customWidth="1"/>
    <col min="12545" max="12545" width="18.7109375" style="1" customWidth="1"/>
    <col min="12546" max="12546" width="18.5703125" style="1" customWidth="1"/>
    <col min="12547" max="12547" width="0" style="1" hidden="1" customWidth="1"/>
    <col min="12548" max="12551" width="17.140625" style="1" customWidth="1"/>
    <col min="12552" max="12796" width="9.140625" style="1"/>
    <col min="12797" max="12797" width="0" style="1" hidden="1" customWidth="1"/>
    <col min="12798" max="12798" width="10.140625" style="1" customWidth="1"/>
    <col min="12799" max="12799" width="13.28515625" style="1" customWidth="1"/>
    <col min="12800" max="12800" width="74.42578125" style="1" customWidth="1"/>
    <col min="12801" max="12801" width="18.7109375" style="1" customWidth="1"/>
    <col min="12802" max="12802" width="18.5703125" style="1" customWidth="1"/>
    <col min="12803" max="12803" width="0" style="1" hidden="1" customWidth="1"/>
    <col min="12804" max="12807" width="17.140625" style="1" customWidth="1"/>
    <col min="12808" max="13052" width="9.140625" style="1"/>
    <col min="13053" max="13053" width="0" style="1" hidden="1" customWidth="1"/>
    <col min="13054" max="13054" width="10.140625" style="1" customWidth="1"/>
    <col min="13055" max="13055" width="13.28515625" style="1" customWidth="1"/>
    <col min="13056" max="13056" width="74.42578125" style="1" customWidth="1"/>
    <col min="13057" max="13057" width="18.7109375" style="1" customWidth="1"/>
    <col min="13058" max="13058" width="18.5703125" style="1" customWidth="1"/>
    <col min="13059" max="13059" width="0" style="1" hidden="1" customWidth="1"/>
    <col min="13060" max="13063" width="17.140625" style="1" customWidth="1"/>
    <col min="13064" max="13308" width="9.140625" style="1"/>
    <col min="13309" max="13309" width="0" style="1" hidden="1" customWidth="1"/>
    <col min="13310" max="13310" width="10.140625" style="1" customWidth="1"/>
    <col min="13311" max="13311" width="13.28515625" style="1" customWidth="1"/>
    <col min="13312" max="13312" width="74.42578125" style="1" customWidth="1"/>
    <col min="13313" max="13313" width="18.7109375" style="1" customWidth="1"/>
    <col min="13314" max="13314" width="18.5703125" style="1" customWidth="1"/>
    <col min="13315" max="13315" width="0" style="1" hidden="1" customWidth="1"/>
    <col min="13316" max="13319" width="17.140625" style="1" customWidth="1"/>
    <col min="13320" max="13564" width="9.140625" style="1"/>
    <col min="13565" max="13565" width="0" style="1" hidden="1" customWidth="1"/>
    <col min="13566" max="13566" width="10.140625" style="1" customWidth="1"/>
    <col min="13567" max="13567" width="13.28515625" style="1" customWidth="1"/>
    <col min="13568" max="13568" width="74.42578125" style="1" customWidth="1"/>
    <col min="13569" max="13569" width="18.7109375" style="1" customWidth="1"/>
    <col min="13570" max="13570" width="18.5703125" style="1" customWidth="1"/>
    <col min="13571" max="13571" width="0" style="1" hidden="1" customWidth="1"/>
    <col min="13572" max="13575" width="17.140625" style="1" customWidth="1"/>
    <col min="13576" max="13820" width="9.140625" style="1"/>
    <col min="13821" max="13821" width="0" style="1" hidden="1" customWidth="1"/>
    <col min="13822" max="13822" width="10.140625" style="1" customWidth="1"/>
    <col min="13823" max="13823" width="13.28515625" style="1" customWidth="1"/>
    <col min="13824" max="13824" width="74.42578125" style="1" customWidth="1"/>
    <col min="13825" max="13825" width="18.7109375" style="1" customWidth="1"/>
    <col min="13826" max="13826" width="18.5703125" style="1" customWidth="1"/>
    <col min="13827" max="13827" width="0" style="1" hidden="1" customWidth="1"/>
    <col min="13828" max="13831" width="17.140625" style="1" customWidth="1"/>
    <col min="13832" max="14076" width="9.140625" style="1"/>
    <col min="14077" max="14077" width="0" style="1" hidden="1" customWidth="1"/>
    <col min="14078" max="14078" width="10.140625" style="1" customWidth="1"/>
    <col min="14079" max="14079" width="13.28515625" style="1" customWidth="1"/>
    <col min="14080" max="14080" width="74.42578125" style="1" customWidth="1"/>
    <col min="14081" max="14081" width="18.7109375" style="1" customWidth="1"/>
    <col min="14082" max="14082" width="18.5703125" style="1" customWidth="1"/>
    <col min="14083" max="14083" width="0" style="1" hidden="1" customWidth="1"/>
    <col min="14084" max="14087" width="17.140625" style="1" customWidth="1"/>
    <col min="14088" max="14332" width="9.140625" style="1"/>
    <col min="14333" max="14333" width="0" style="1" hidden="1" customWidth="1"/>
    <col min="14334" max="14334" width="10.140625" style="1" customWidth="1"/>
    <col min="14335" max="14335" width="13.28515625" style="1" customWidth="1"/>
    <col min="14336" max="14336" width="74.42578125" style="1" customWidth="1"/>
    <col min="14337" max="14337" width="18.7109375" style="1" customWidth="1"/>
    <col min="14338" max="14338" width="18.5703125" style="1" customWidth="1"/>
    <col min="14339" max="14339" width="0" style="1" hidden="1" customWidth="1"/>
    <col min="14340" max="14343" width="17.140625" style="1" customWidth="1"/>
    <col min="14344" max="14588" width="9.140625" style="1"/>
    <col min="14589" max="14589" width="0" style="1" hidden="1" customWidth="1"/>
    <col min="14590" max="14590" width="10.140625" style="1" customWidth="1"/>
    <col min="14591" max="14591" width="13.28515625" style="1" customWidth="1"/>
    <col min="14592" max="14592" width="74.42578125" style="1" customWidth="1"/>
    <col min="14593" max="14593" width="18.7109375" style="1" customWidth="1"/>
    <col min="14594" max="14594" width="18.5703125" style="1" customWidth="1"/>
    <col min="14595" max="14595" width="0" style="1" hidden="1" customWidth="1"/>
    <col min="14596" max="14599" width="17.140625" style="1" customWidth="1"/>
    <col min="14600" max="14844" width="9.140625" style="1"/>
    <col min="14845" max="14845" width="0" style="1" hidden="1" customWidth="1"/>
    <col min="14846" max="14846" width="10.140625" style="1" customWidth="1"/>
    <col min="14847" max="14847" width="13.28515625" style="1" customWidth="1"/>
    <col min="14848" max="14848" width="74.42578125" style="1" customWidth="1"/>
    <col min="14849" max="14849" width="18.7109375" style="1" customWidth="1"/>
    <col min="14850" max="14850" width="18.5703125" style="1" customWidth="1"/>
    <col min="14851" max="14851" width="0" style="1" hidden="1" customWidth="1"/>
    <col min="14852" max="14855" width="17.140625" style="1" customWidth="1"/>
    <col min="14856" max="15100" width="9.140625" style="1"/>
    <col min="15101" max="15101" width="0" style="1" hidden="1" customWidth="1"/>
    <col min="15102" max="15102" width="10.140625" style="1" customWidth="1"/>
    <col min="15103" max="15103" width="13.28515625" style="1" customWidth="1"/>
    <col min="15104" max="15104" width="74.42578125" style="1" customWidth="1"/>
    <col min="15105" max="15105" width="18.7109375" style="1" customWidth="1"/>
    <col min="15106" max="15106" width="18.5703125" style="1" customWidth="1"/>
    <col min="15107" max="15107" width="0" style="1" hidden="1" customWidth="1"/>
    <col min="15108" max="15111" width="17.140625" style="1" customWidth="1"/>
    <col min="15112" max="15356" width="9.140625" style="1"/>
    <col min="15357" max="15357" width="0" style="1" hidden="1" customWidth="1"/>
    <col min="15358" max="15358" width="10.140625" style="1" customWidth="1"/>
    <col min="15359" max="15359" width="13.28515625" style="1" customWidth="1"/>
    <col min="15360" max="15360" width="74.42578125" style="1" customWidth="1"/>
    <col min="15361" max="15361" width="18.7109375" style="1" customWidth="1"/>
    <col min="15362" max="15362" width="18.5703125" style="1" customWidth="1"/>
    <col min="15363" max="15363" width="0" style="1" hidden="1" customWidth="1"/>
    <col min="15364" max="15367" width="17.140625" style="1" customWidth="1"/>
    <col min="15368" max="15612" width="9.140625" style="1"/>
    <col min="15613" max="15613" width="0" style="1" hidden="1" customWidth="1"/>
    <col min="15614" max="15614" width="10.140625" style="1" customWidth="1"/>
    <col min="15615" max="15615" width="13.28515625" style="1" customWidth="1"/>
    <col min="15616" max="15616" width="74.42578125" style="1" customWidth="1"/>
    <col min="15617" max="15617" width="18.7109375" style="1" customWidth="1"/>
    <col min="15618" max="15618" width="18.5703125" style="1" customWidth="1"/>
    <col min="15619" max="15619" width="0" style="1" hidden="1" customWidth="1"/>
    <col min="15620" max="15623" width="17.140625" style="1" customWidth="1"/>
    <col min="15624" max="15868" width="9.140625" style="1"/>
    <col min="15869" max="15869" width="0" style="1" hidden="1" customWidth="1"/>
    <col min="15870" max="15870" width="10.140625" style="1" customWidth="1"/>
    <col min="15871" max="15871" width="13.28515625" style="1" customWidth="1"/>
    <col min="15872" max="15872" width="74.42578125" style="1" customWidth="1"/>
    <col min="15873" max="15873" width="18.7109375" style="1" customWidth="1"/>
    <col min="15874" max="15874" width="18.5703125" style="1" customWidth="1"/>
    <col min="15875" max="15875" width="0" style="1" hidden="1" customWidth="1"/>
    <col min="15876" max="15879" width="17.140625" style="1" customWidth="1"/>
    <col min="15880" max="16124" width="9.140625" style="1"/>
    <col min="16125" max="16125" width="0" style="1" hidden="1" customWidth="1"/>
    <col min="16126" max="16126" width="10.140625" style="1" customWidth="1"/>
    <col min="16127" max="16127" width="13.28515625" style="1" customWidth="1"/>
    <col min="16128" max="16128" width="74.42578125" style="1" customWidth="1"/>
    <col min="16129" max="16129" width="18.7109375" style="1" customWidth="1"/>
    <col min="16130" max="16130" width="18.5703125" style="1" customWidth="1"/>
    <col min="16131" max="16131" width="0" style="1" hidden="1" customWidth="1"/>
    <col min="16132" max="16135" width="17.140625" style="1" customWidth="1"/>
    <col min="16136" max="16384" width="9.140625" style="1"/>
  </cols>
  <sheetData>
    <row r="1" spans="1:7" ht="18" hidden="1" customHeight="1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4" t="s">
        <v>6</v>
      </c>
    </row>
    <row r="2" spans="1:7">
      <c r="C2" s="7"/>
      <c r="D2" s="8"/>
      <c r="E2" s="6"/>
      <c r="F2" s="2" t="s">
        <v>7</v>
      </c>
      <c r="G2" s="5">
        <v>1</v>
      </c>
    </row>
    <row r="3" spans="1:7">
      <c r="B3" s="9" t="str">
        <f>VLOOKUP(E13,[1]list!A$1:B$65536,2,FALSE)</f>
        <v>ОТЧЕТ ЗА ИЗПЪЛНЕНИЕТО НА БЮДЖЕТА</v>
      </c>
      <c r="C3" s="10"/>
      <c r="D3" s="10"/>
      <c r="F3" s="11"/>
      <c r="G3" s="5">
        <v>1</v>
      </c>
    </row>
    <row r="4" spans="1:7">
      <c r="C4" s="7"/>
      <c r="D4" s="8"/>
      <c r="E4" s="11" t="s">
        <v>8</v>
      </c>
      <c r="F4" s="11" t="s">
        <v>9</v>
      </c>
      <c r="G4" s="5">
        <v>1</v>
      </c>
    </row>
    <row r="5" spans="1:7" ht="36.75" customHeight="1">
      <c r="B5" s="12" t="str">
        <f>[1]MAKET!B9</f>
        <v>Министерство на транспорта, информационните технологии и съобщенията</v>
      </c>
      <c r="C5" s="13"/>
      <c r="D5" s="13"/>
      <c r="E5" s="14">
        <f>[1]MAKET!$E9</f>
        <v>41640</v>
      </c>
      <c r="F5" s="15">
        <f>[1]MAKET!$F9</f>
        <v>42004</v>
      </c>
      <c r="G5" s="5">
        <v>1</v>
      </c>
    </row>
    <row r="6" spans="1:7">
      <c r="B6" s="16" t="str">
        <f>[1]MAKET!B10</f>
        <v>(наименование на разпоредителя с бюджет)</v>
      </c>
      <c r="E6" s="17"/>
      <c r="F6" s="18">
        <f>[1]MAKET!F10</f>
        <v>0</v>
      </c>
      <c r="G6" s="5">
        <v>1</v>
      </c>
    </row>
    <row r="7" spans="1:7" ht="10.5" customHeight="1" thickBot="1">
      <c r="B7" s="19"/>
      <c r="E7" s="19"/>
      <c r="G7" s="5">
        <v>1</v>
      </c>
    </row>
    <row r="8" spans="1:7" ht="39" customHeight="1" thickTop="1" thickBot="1">
      <c r="B8" s="12" t="str">
        <f>[1]MAKET!B12</f>
        <v>Министерство на транспорта, информационните технологии и съобщенията</v>
      </c>
      <c r="C8" s="13"/>
      <c r="D8" s="13"/>
      <c r="E8" s="11" t="s">
        <v>10</v>
      </c>
      <c r="F8" s="20" t="str">
        <f>[1]MAKET!$F12</f>
        <v>2300</v>
      </c>
      <c r="G8" s="5">
        <v>1</v>
      </c>
    </row>
    <row r="9" spans="1:7" ht="21.75" thickTop="1">
      <c r="B9" s="16" t="str">
        <f>[1]MAKET!B13</f>
        <v>(наименование на първостепенния разпоредител с бюджет)</v>
      </c>
      <c r="E9" s="21" t="s">
        <v>11</v>
      </c>
      <c r="F9" s="22" t="s">
        <v>7</v>
      </c>
      <c r="G9" s="5">
        <v>1</v>
      </c>
    </row>
    <row r="10" spans="1:7" ht="8.1" customHeight="1">
      <c r="B10" s="19"/>
      <c r="E10" s="21"/>
      <c r="F10" s="22"/>
      <c r="G10" s="5">
        <v>1</v>
      </c>
    </row>
    <row r="11" spans="1:7" ht="8.1" customHeight="1">
      <c r="B11" s="19"/>
      <c r="E11" s="21"/>
      <c r="F11" s="22"/>
      <c r="G11" s="5">
        <v>1</v>
      </c>
    </row>
    <row r="12" spans="1:7" ht="8.1" customHeight="1" thickBot="1">
      <c r="A12" s="23"/>
      <c r="B12" s="19"/>
      <c r="E12" s="21"/>
      <c r="F12" s="22"/>
      <c r="G12" s="5">
        <v>1</v>
      </c>
    </row>
    <row r="13" spans="1:7" ht="21.75" customHeight="1" thickTop="1" thickBot="1">
      <c r="A13" s="23"/>
      <c r="B13" s="19"/>
      <c r="D13" s="24" t="s">
        <v>12</v>
      </c>
      <c r="E13" s="25">
        <f>[1]MAKET!$E$17</f>
        <v>0</v>
      </c>
      <c r="F13" s="22"/>
      <c r="G13" s="5">
        <v>1</v>
      </c>
    </row>
    <row r="14" spans="1:7" ht="22.5" thickTop="1" thickBot="1">
      <c r="C14" s="7"/>
      <c r="D14" s="8"/>
      <c r="F14" s="19" t="s">
        <v>13</v>
      </c>
      <c r="G14" s="5">
        <v>1</v>
      </c>
    </row>
    <row r="15" spans="1:7" ht="21.75" thickBot="1">
      <c r="A15" s="23"/>
      <c r="B15" s="26"/>
      <c r="C15" s="27" t="s">
        <v>14</v>
      </c>
      <c r="D15" s="28"/>
      <c r="E15" s="29" t="s">
        <v>15</v>
      </c>
      <c r="F15" s="29" t="s">
        <v>16</v>
      </c>
      <c r="G15" s="5">
        <v>1</v>
      </c>
    </row>
    <row r="16" spans="1:7" ht="21.75" customHeight="1" thickBot="1">
      <c r="B16" s="30" t="s">
        <v>17</v>
      </c>
      <c r="C16" s="31" t="s">
        <v>18</v>
      </c>
      <c r="D16" s="28"/>
      <c r="E16" s="29">
        <v>2014</v>
      </c>
      <c r="F16" s="32">
        <f>E16</f>
        <v>2014</v>
      </c>
      <c r="G16" s="33">
        <v>1</v>
      </c>
    </row>
    <row r="17" spans="1:7" ht="21.75" thickBot="1">
      <c r="B17" s="34"/>
      <c r="C17" s="35" t="s">
        <v>19</v>
      </c>
      <c r="D17" s="36"/>
      <c r="E17" s="37" t="s">
        <v>20</v>
      </c>
      <c r="F17" s="37" t="s">
        <v>21</v>
      </c>
      <c r="G17" s="33">
        <v>1</v>
      </c>
    </row>
    <row r="18" spans="1:7" s="38" customFormat="1">
      <c r="A18" s="38">
        <v>5</v>
      </c>
      <c r="B18" s="39">
        <v>100</v>
      </c>
      <c r="C18" s="40" t="s">
        <v>22</v>
      </c>
      <c r="D18" s="41"/>
      <c r="E18" s="42">
        <f>[1]MAKET!$E22</f>
        <v>0</v>
      </c>
      <c r="F18" s="42">
        <f>[1]MAKET!$F22</f>
        <v>0</v>
      </c>
      <c r="G18" s="43" t="str">
        <f>(IF(E18&lt;&gt;0,#REF!,IF(F18&lt;&gt;0,#REF!,"")))</f>
        <v/>
      </c>
    </row>
    <row r="19" spans="1:7" s="44" customFormat="1">
      <c r="A19" s="44">
        <v>25</v>
      </c>
      <c r="B19" s="45">
        <v>200</v>
      </c>
      <c r="C19" s="46" t="s">
        <v>23</v>
      </c>
      <c r="D19" s="47"/>
      <c r="E19" s="48">
        <f>[1]MAKET!$E28</f>
        <v>0</v>
      </c>
      <c r="F19" s="48">
        <f>[1]MAKET!$F28</f>
        <v>0</v>
      </c>
      <c r="G19" s="43" t="str">
        <f>(IF(E19&lt;&gt;0,#REF!,IF(F19&lt;&gt;0,#REF!,"")))</f>
        <v/>
      </c>
    </row>
    <row r="20" spans="1:7" s="44" customFormat="1" ht="32.25" customHeight="1">
      <c r="A20" s="44">
        <v>50</v>
      </c>
      <c r="B20" s="45">
        <v>400</v>
      </c>
      <c r="C20" s="49" t="s">
        <v>24</v>
      </c>
      <c r="D20" s="50"/>
      <c r="E20" s="48">
        <f>[1]MAKET!$E33</f>
        <v>0</v>
      </c>
      <c r="F20" s="48">
        <f>[1]MAKET!$F33</f>
        <v>0</v>
      </c>
      <c r="G20" s="43" t="str">
        <f>(IF(E20&lt;&gt;0,#REF!,IF(F20&lt;&gt;0,#REF!,"")))</f>
        <v/>
      </c>
    </row>
    <row r="21" spans="1:7" s="44" customFormat="1">
      <c r="A21" s="51">
        <v>65</v>
      </c>
      <c r="B21" s="45">
        <v>800</v>
      </c>
      <c r="C21" s="46" t="s">
        <v>25</v>
      </c>
      <c r="D21" s="47"/>
      <c r="E21" s="48">
        <f>[1]MAKET!$E39</f>
        <v>0</v>
      </c>
      <c r="F21" s="48">
        <f>[1]MAKET!$F39</f>
        <v>0</v>
      </c>
      <c r="G21" s="43" t="str">
        <f>(IF(E21&lt;&gt;0,#REF!,IF(F21&lt;&gt;0,#REF!,"")))</f>
        <v/>
      </c>
    </row>
    <row r="22" spans="1:7" s="44" customFormat="1">
      <c r="A22" s="44">
        <v>95</v>
      </c>
      <c r="B22" s="45">
        <v>1000</v>
      </c>
      <c r="C22" s="46" t="s">
        <v>26</v>
      </c>
      <c r="D22" s="47"/>
      <c r="E22" s="48">
        <f>[1]MAKET!$E44</f>
        <v>0</v>
      </c>
      <c r="F22" s="48">
        <f>[1]MAKET!$F44</f>
        <v>0</v>
      </c>
      <c r="G22" s="43" t="str">
        <f>(IF(E22&lt;&gt;0,#REF!,IF(F22&lt;&gt;0,#REF!,"")))</f>
        <v/>
      </c>
    </row>
    <row r="23" spans="1:7" s="44" customFormat="1">
      <c r="A23" s="44">
        <v>130</v>
      </c>
      <c r="B23" s="45">
        <v>1300</v>
      </c>
      <c r="C23" s="46" t="s">
        <v>27</v>
      </c>
      <c r="D23" s="47"/>
      <c r="E23" s="48">
        <f>[1]MAKET!$E49</f>
        <v>0</v>
      </c>
      <c r="F23" s="48">
        <f>[1]MAKET!$F49</f>
        <v>0</v>
      </c>
      <c r="G23" s="43" t="str">
        <f>(IF(E23&lt;&gt;0,#REF!,IF(F23&lt;&gt;0,#REF!,"")))</f>
        <v/>
      </c>
    </row>
    <row r="24" spans="1:7" s="44" customFormat="1">
      <c r="A24" s="44">
        <v>160</v>
      </c>
      <c r="B24" s="45">
        <v>1400</v>
      </c>
      <c r="C24" s="46" t="s">
        <v>28</v>
      </c>
      <c r="D24" s="47"/>
      <c r="E24" s="48">
        <f>[1]MAKET!$E55</f>
        <v>0</v>
      </c>
      <c r="F24" s="48">
        <f>[1]MAKET!$F55</f>
        <v>0</v>
      </c>
      <c r="G24" s="43" t="str">
        <f>(IF(E24&lt;&gt;0,#REF!,IF(F24&lt;&gt;0,#REF!,"")))</f>
        <v/>
      </c>
    </row>
    <row r="25" spans="1:7" s="44" customFormat="1">
      <c r="A25" s="44">
        <v>175</v>
      </c>
      <c r="B25" s="45">
        <v>1500</v>
      </c>
      <c r="C25" s="46" t="s">
        <v>29</v>
      </c>
      <c r="D25" s="47"/>
      <c r="E25" s="48">
        <f>[1]MAKET!$E58</f>
        <v>0</v>
      </c>
      <c r="F25" s="48">
        <f>[1]MAKET!$F58</f>
        <v>0</v>
      </c>
      <c r="G25" s="43" t="str">
        <f>(IF(E25&lt;&gt;0,#REF!,IF(F25&lt;&gt;0,#REF!,"")))</f>
        <v/>
      </c>
    </row>
    <row r="26" spans="1:7" s="44" customFormat="1">
      <c r="B26" s="45">
        <v>1600</v>
      </c>
      <c r="C26" s="46" t="s">
        <v>30</v>
      </c>
      <c r="D26" s="47"/>
      <c r="E26" s="48">
        <f>[1]MAKET!$E61</f>
        <v>0</v>
      </c>
      <c r="F26" s="48">
        <f>[1]MAKET!$F61</f>
        <v>0</v>
      </c>
      <c r="G26" s="43" t="str">
        <f>(IF(E26&lt;&gt;0,#REF!,IF(F26&lt;&gt;0,#REF!,"")))</f>
        <v/>
      </c>
    </row>
    <row r="27" spans="1:7" s="44" customFormat="1">
      <c r="A27" s="44">
        <v>200</v>
      </c>
      <c r="B27" s="45">
        <v>1700</v>
      </c>
      <c r="C27" s="46" t="s">
        <v>31</v>
      </c>
      <c r="D27" s="47"/>
      <c r="E27" s="48">
        <f>[1]MAKET!$E62</f>
        <v>0</v>
      </c>
      <c r="F27" s="48">
        <f>[1]MAKET!$F62</f>
        <v>0</v>
      </c>
      <c r="G27" s="43" t="str">
        <f>(IF(E27&lt;&gt;0,#REF!,IF(F27&lt;&gt;0,#REF!,"")))</f>
        <v/>
      </c>
    </row>
    <row r="28" spans="1:7" s="44" customFormat="1">
      <c r="A28" s="52">
        <v>231</v>
      </c>
      <c r="B28" s="45">
        <v>1800</v>
      </c>
      <c r="C28" s="46" t="s">
        <v>32</v>
      </c>
      <c r="D28" s="47"/>
      <c r="E28" s="48">
        <f>[1]MAKET!$E69</f>
        <v>0</v>
      </c>
      <c r="F28" s="48">
        <f>[1]MAKET!$F69</f>
        <v>0</v>
      </c>
      <c r="G28" s="43" t="str">
        <f>(IF(E28&lt;&gt;0,#REF!,IF(F28&lt;&gt;0,#REF!,"")))</f>
        <v/>
      </c>
    </row>
    <row r="29" spans="1:7" s="44" customFormat="1">
      <c r="A29" s="44">
        <v>235</v>
      </c>
      <c r="B29" s="45">
        <v>1900</v>
      </c>
      <c r="C29" s="46" t="s">
        <v>33</v>
      </c>
      <c r="D29" s="47"/>
      <c r="E29" s="48">
        <f>[1]MAKET!$E70</f>
        <v>0</v>
      </c>
      <c r="F29" s="48">
        <f>[1]MAKET!$F70</f>
        <v>0</v>
      </c>
      <c r="G29" s="43" t="str">
        <f>(IF(E29&lt;&gt;0,#REF!,IF(F29&lt;&gt;0,#REF!,"")))</f>
        <v/>
      </c>
    </row>
    <row r="30" spans="1:7" s="44" customFormat="1">
      <c r="A30" s="44">
        <v>255</v>
      </c>
      <c r="B30" s="45">
        <v>2000</v>
      </c>
      <c r="C30" s="46" t="s">
        <v>34</v>
      </c>
      <c r="D30" s="47"/>
      <c r="E30" s="48">
        <f>[1]MAKET!$E71</f>
        <v>0</v>
      </c>
      <c r="F30" s="48">
        <f>[1]MAKET!$F71</f>
        <v>0</v>
      </c>
      <c r="G30" s="43" t="str">
        <f>(IF(E30&lt;&gt;0,#REF!,IF(F30&lt;&gt;0,#REF!,"")))</f>
        <v/>
      </c>
    </row>
    <row r="31" spans="1:7" s="44" customFormat="1">
      <c r="A31" s="44">
        <v>265</v>
      </c>
      <c r="B31" s="45">
        <v>2400</v>
      </c>
      <c r="C31" s="46" t="s">
        <v>35</v>
      </c>
      <c r="D31" s="47"/>
      <c r="E31" s="48">
        <f>[1]MAKET!$E72</f>
        <v>6404838</v>
      </c>
      <c r="F31" s="48">
        <f>[1]MAKET!$F72</f>
        <v>5789466</v>
      </c>
      <c r="G31" s="43" t="e">
        <f>(IF(E31&lt;&gt;0,#REF!,IF(F31&lt;&gt;0,#REF!,"")))</f>
        <v>#REF!</v>
      </c>
    </row>
    <row r="32" spans="1:7" s="44" customFormat="1">
      <c r="A32" s="53">
        <v>350</v>
      </c>
      <c r="B32" s="54">
        <v>2500</v>
      </c>
      <c r="C32" s="55" t="s">
        <v>36</v>
      </c>
      <c r="D32" s="56"/>
      <c r="E32" s="48">
        <f>[1]MAKET!$E87</f>
        <v>25078000</v>
      </c>
      <c r="F32" s="48">
        <f>[1]MAKET!$F87</f>
        <v>19937895</v>
      </c>
      <c r="G32" s="43" t="e">
        <f>(IF(E32&lt;&gt;0,#REF!,IF(F32&lt;&gt;0,#REF!,"")))</f>
        <v>#REF!</v>
      </c>
    </row>
    <row r="33" spans="1:23" s="44" customFormat="1">
      <c r="A33" s="57">
        <v>360</v>
      </c>
      <c r="B33" s="45">
        <v>2600</v>
      </c>
      <c r="C33" s="55" t="s">
        <v>37</v>
      </c>
      <c r="D33" s="56"/>
      <c r="E33" s="48">
        <f>[1]MAKET!$E90</f>
        <v>0</v>
      </c>
      <c r="F33" s="48">
        <f>[1]MAKET!$F90</f>
        <v>0</v>
      </c>
      <c r="G33" s="43" t="str">
        <f>(IF(E33&lt;&gt;0,#REF!,IF(F33&lt;&gt;0,#REF!,"")))</f>
        <v/>
      </c>
    </row>
    <row r="34" spans="1:23" s="44" customFormat="1">
      <c r="A34" s="57">
        <v>370</v>
      </c>
      <c r="B34" s="45">
        <v>2700</v>
      </c>
      <c r="C34" s="46" t="s">
        <v>38</v>
      </c>
      <c r="D34" s="47"/>
      <c r="E34" s="48">
        <f>[1]MAKET!$E91</f>
        <v>0</v>
      </c>
      <c r="F34" s="48">
        <f>[1]MAKET!$F91</f>
        <v>0</v>
      </c>
      <c r="G34" s="43" t="str">
        <f>(IF(E34&lt;&gt;0,#REF!,IF(F34&lt;&gt;0,#REF!,"")))</f>
        <v/>
      </c>
    </row>
    <row r="35" spans="1:23" s="44" customFormat="1">
      <c r="A35" s="57">
        <v>445</v>
      </c>
      <c r="B35" s="45">
        <v>2800</v>
      </c>
      <c r="C35" s="46" t="s">
        <v>39</v>
      </c>
      <c r="D35" s="47"/>
      <c r="E35" s="48">
        <f>[1]MAKET!$E105</f>
        <v>7800000</v>
      </c>
      <c r="F35" s="48">
        <f>[1]MAKET!$F105</f>
        <v>4723529</v>
      </c>
      <c r="G35" s="43" t="e">
        <f>(IF(E35&lt;&gt;0,#REF!,IF(F35&lt;&gt;0,#REF!,"")))</f>
        <v>#REF!</v>
      </c>
    </row>
    <row r="36" spans="1:23" s="44" customFormat="1">
      <c r="A36" s="57">
        <v>470</v>
      </c>
      <c r="B36" s="45">
        <v>3600</v>
      </c>
      <c r="C36" s="46" t="s">
        <v>40</v>
      </c>
      <c r="D36" s="47"/>
      <c r="E36" s="48">
        <f>[1]MAKET!$E109</f>
        <v>212576</v>
      </c>
      <c r="F36" s="48">
        <f>[1]MAKET!$F109</f>
        <v>-1207778</v>
      </c>
      <c r="G36" s="43" t="e">
        <f>(IF(E36&lt;&gt;0,#REF!,IF(F36&lt;&gt;0,#REF!,"")))</f>
        <v>#REF!</v>
      </c>
    </row>
    <row r="37" spans="1:23" s="44" customFormat="1">
      <c r="A37" s="57">
        <v>495</v>
      </c>
      <c r="B37" s="45">
        <v>3700</v>
      </c>
      <c r="C37" s="46" t="s">
        <v>41</v>
      </c>
      <c r="D37" s="47"/>
      <c r="E37" s="48">
        <f>[1]MAKET!$E115</f>
        <v>0</v>
      </c>
      <c r="F37" s="48">
        <f>[1]MAKET!$F115</f>
        <v>-6113302</v>
      </c>
      <c r="G37" s="43" t="e">
        <f>(IF(E37&lt;&gt;0,#REF!,IF(F37&lt;&gt;0,#REF!,"")))</f>
        <v>#REF!</v>
      </c>
    </row>
    <row r="38" spans="1:23" s="62" customFormat="1" ht="21.75" thickBot="1">
      <c r="A38" s="58">
        <v>515</v>
      </c>
      <c r="B38" s="45">
        <v>4000</v>
      </c>
      <c r="C38" s="59" t="s">
        <v>42</v>
      </c>
      <c r="D38" s="60"/>
      <c r="E38" s="48">
        <f>[1]MAKET!$E119</f>
        <v>0</v>
      </c>
      <c r="F38" s="48">
        <f>[1]MAKET!$F119</f>
        <v>0</v>
      </c>
      <c r="G38" s="43" t="str">
        <f>(IF(E38&lt;&gt;0,#REF!,IF(F38&lt;&gt;0,#REF!,"")))</f>
        <v/>
      </c>
      <c r="H38" s="61"/>
      <c r="I38" s="61"/>
      <c r="J38" s="61"/>
      <c r="K38" s="61"/>
      <c r="L38" s="61"/>
      <c r="M38" s="61"/>
      <c r="N38" s="61"/>
      <c r="O38" s="61"/>
      <c r="V38" s="63"/>
      <c r="W38" s="63"/>
    </row>
    <row r="39" spans="1:23" s="44" customFormat="1">
      <c r="A39" s="57">
        <v>540</v>
      </c>
      <c r="B39" s="45">
        <v>4100</v>
      </c>
      <c r="C39" s="46" t="s">
        <v>43</v>
      </c>
      <c r="D39" s="47"/>
      <c r="E39" s="48">
        <f>[1]MAKET!$E131</f>
        <v>18000000</v>
      </c>
      <c r="F39" s="48">
        <f>[1]MAKET!$F131</f>
        <v>33110307</v>
      </c>
      <c r="G39" s="43" t="e">
        <f>(IF(E39&lt;&gt;0,#REF!,IF(F39&lt;&gt;0,#REF!,"")))</f>
        <v>#REF!</v>
      </c>
    </row>
    <row r="40" spans="1:23" s="44" customFormat="1">
      <c r="A40" s="57">
        <v>550</v>
      </c>
      <c r="B40" s="45">
        <v>4200</v>
      </c>
      <c r="C40" s="46" t="s">
        <v>44</v>
      </c>
      <c r="D40" s="47"/>
      <c r="E40" s="48">
        <f>[1]MAKET!$E132</f>
        <v>0</v>
      </c>
      <c r="F40" s="48">
        <f>[1]MAKET!$F132</f>
        <v>0</v>
      </c>
      <c r="G40" s="43" t="str">
        <f>(IF(E40&lt;&gt;0,#REF!,IF(F40&lt;&gt;0,#REF!,"")))</f>
        <v/>
      </c>
    </row>
    <row r="41" spans="1:23" s="44" customFormat="1">
      <c r="A41" s="57">
        <v>560</v>
      </c>
      <c r="B41" s="45" t="s">
        <v>45</v>
      </c>
      <c r="C41" s="46" t="s">
        <v>46</v>
      </c>
      <c r="D41" s="47"/>
      <c r="E41" s="48">
        <f>[1]MAKET!$E133</f>
        <v>6885</v>
      </c>
      <c r="F41" s="48">
        <f>[1]MAKET!$F133</f>
        <v>6885</v>
      </c>
      <c r="G41" s="43" t="e">
        <f>(IF(E41&lt;&gt;0,#REF!,IF(F41&lt;&gt;0,#REF!,"")))</f>
        <v>#REF!</v>
      </c>
    </row>
    <row r="42" spans="1:23" s="44" customFormat="1">
      <c r="A42" s="57">
        <v>575</v>
      </c>
      <c r="B42" s="45">
        <v>4600</v>
      </c>
      <c r="C42" s="46" t="s">
        <v>47</v>
      </c>
      <c r="D42" s="47"/>
      <c r="E42" s="64">
        <f>[1]MAKET!$E136</f>
        <v>40560</v>
      </c>
      <c r="F42" s="64">
        <f>[1]MAKET!$F136</f>
        <v>38817</v>
      </c>
      <c r="G42" s="43" t="e">
        <f>(IF(E42&lt;&gt;0,#REF!,IF(F42&lt;&gt;0,#REF!,"")))</f>
        <v>#REF!</v>
      </c>
    </row>
    <row r="43" spans="1:23" s="44" customFormat="1">
      <c r="A43" s="57">
        <v>575</v>
      </c>
      <c r="B43" s="45">
        <v>4700</v>
      </c>
      <c r="C43" s="46" t="s">
        <v>48</v>
      </c>
      <c r="D43" s="47"/>
      <c r="E43" s="48">
        <f>[1]MAKET!$E145</f>
        <v>0</v>
      </c>
      <c r="F43" s="48">
        <f>[1]MAKET!$F145</f>
        <v>0</v>
      </c>
      <c r="G43" s="43" t="str">
        <f>(IF(E43&lt;&gt;0,#REF!,IF(F43&lt;&gt;0,#REF!,"")))</f>
        <v/>
      </c>
    </row>
    <row r="44" spans="1:23" s="44" customFormat="1" ht="21.75" thickBot="1">
      <c r="A44" s="57">
        <v>575</v>
      </c>
      <c r="B44" s="45">
        <v>4800</v>
      </c>
      <c r="C44" s="65" t="s">
        <v>49</v>
      </c>
      <c r="D44" s="66"/>
      <c r="E44" s="67">
        <f>[1]MAKET!$E154</f>
        <v>0</v>
      </c>
      <c r="F44" s="67">
        <f>[1]MAKET!$F154</f>
        <v>0</v>
      </c>
      <c r="G44" s="43" t="str">
        <f>(IF(E44&lt;&gt;0,#REF!,IF(F44&lt;&gt;0,#REF!,"")))</f>
        <v/>
      </c>
    </row>
    <row r="45" spans="1:23" s="23" customFormat="1" ht="21.75" thickBot="1">
      <c r="A45" s="68">
        <v>620</v>
      </c>
      <c r="B45" s="69"/>
      <c r="C45" s="70" t="s">
        <v>50</v>
      </c>
      <c r="D45" s="28"/>
      <c r="E45" s="71">
        <f>[1]MAKET!$E163</f>
        <v>57542859</v>
      </c>
      <c r="F45" s="71">
        <f>[1]MAKET!$F163</f>
        <v>56285819</v>
      </c>
      <c r="G45" s="72">
        <v>1</v>
      </c>
    </row>
    <row r="46" spans="1:23" s="23" customFormat="1" ht="9" customHeight="1">
      <c r="B46" s="73"/>
      <c r="C46" s="74"/>
      <c r="D46" s="75"/>
      <c r="E46" s="76"/>
      <c r="F46" s="76"/>
      <c r="G46" s="72">
        <v>1</v>
      </c>
    </row>
    <row r="47" spans="1:23" s="23" customFormat="1" ht="7.5" customHeight="1">
      <c r="B47" s="73"/>
      <c r="C47" s="74"/>
      <c r="D47" s="75"/>
      <c r="E47" s="76"/>
      <c r="F47" s="76"/>
      <c r="G47" s="72">
        <v>1</v>
      </c>
    </row>
    <row r="48" spans="1:23" s="23" customFormat="1">
      <c r="B48" s="2"/>
      <c r="C48" s="2"/>
      <c r="D48" s="3"/>
      <c r="E48" s="77"/>
      <c r="F48" s="77"/>
      <c r="G48" s="72">
        <v>1</v>
      </c>
    </row>
    <row r="49" spans="1:7" s="23" customFormat="1">
      <c r="B49" s="2"/>
      <c r="C49" s="7"/>
      <c r="D49" s="8"/>
      <c r="E49" s="77"/>
      <c r="F49" s="77"/>
      <c r="G49" s="72">
        <v>1</v>
      </c>
    </row>
    <row r="50" spans="1:7" s="23" customFormat="1">
      <c r="B50" s="78" t="str">
        <f>$B$3</f>
        <v>ОТЧЕТ ЗА ИЗПЪЛНЕНИЕТО НА БЮДЖЕТА</v>
      </c>
      <c r="C50" s="79"/>
      <c r="D50" s="79"/>
      <c r="E50" s="77"/>
      <c r="F50" s="77"/>
      <c r="G50" s="72">
        <v>1</v>
      </c>
    </row>
    <row r="51" spans="1:7" s="23" customFormat="1">
      <c r="B51" s="2"/>
      <c r="C51" s="7"/>
      <c r="D51" s="8"/>
      <c r="E51" s="80" t="s">
        <v>8</v>
      </c>
      <c r="F51" s="80" t="s">
        <v>9</v>
      </c>
      <c r="G51" s="72">
        <v>1</v>
      </c>
    </row>
    <row r="52" spans="1:7" s="23" customFormat="1" ht="38.25" customHeight="1" thickBot="1">
      <c r="B52" s="81" t="str">
        <f>$B$5</f>
        <v>Министерство на транспорта, информационните технологии и съобщенията</v>
      </c>
      <c r="C52" s="82"/>
      <c r="D52" s="82"/>
      <c r="E52" s="83">
        <f>$E$5</f>
        <v>41640</v>
      </c>
      <c r="F52" s="84">
        <f>$F$5</f>
        <v>42004</v>
      </c>
      <c r="G52" s="72">
        <v>1</v>
      </c>
    </row>
    <row r="53" spans="1:7" s="23" customFormat="1" ht="21.75" thickBot="1">
      <c r="B53" s="19" t="str">
        <f>$B$6</f>
        <v>(наименование на разпоредителя с бюджет)</v>
      </c>
      <c r="C53" s="2"/>
      <c r="D53" s="3"/>
      <c r="E53" s="77"/>
      <c r="F53" s="85">
        <f>$F$6</f>
        <v>0</v>
      </c>
      <c r="G53" s="72">
        <v>1</v>
      </c>
    </row>
    <row r="54" spans="1:7" s="23" customFormat="1" ht="12.75" customHeight="1" thickBot="1">
      <c r="B54" s="19"/>
      <c r="C54" s="2"/>
      <c r="D54" s="3"/>
      <c r="E54" s="86"/>
      <c r="F54" s="77"/>
      <c r="G54" s="72">
        <v>1</v>
      </c>
    </row>
    <row r="55" spans="1:7" s="23" customFormat="1" ht="38.25" customHeight="1" thickTop="1" thickBot="1">
      <c r="B55" s="81" t="str">
        <f>$B$8</f>
        <v>Министерство на транспорта, информационните технологии и съобщенията</v>
      </c>
      <c r="C55" s="82"/>
      <c r="D55" s="82"/>
      <c r="E55" s="77" t="s">
        <v>10</v>
      </c>
      <c r="F55" s="87" t="str">
        <f>$F$8</f>
        <v>2300</v>
      </c>
      <c r="G55" s="72">
        <v>1</v>
      </c>
    </row>
    <row r="56" spans="1:7" s="23" customFormat="1" ht="21.75" thickTop="1">
      <c r="B56" s="19" t="str">
        <f>$B$9</f>
        <v>(наименование на първостепенния разпоредител с бюджет)</v>
      </c>
      <c r="C56" s="2"/>
      <c r="D56" s="3"/>
      <c r="E56" s="86" t="s">
        <v>11</v>
      </c>
      <c r="F56" s="77"/>
      <c r="G56" s="72">
        <v>1</v>
      </c>
    </row>
    <row r="57" spans="1:7" s="23" customFormat="1" ht="13.5" customHeight="1">
      <c r="B57" s="73"/>
      <c r="C57" s="74"/>
      <c r="D57" s="75"/>
      <c r="E57" s="76"/>
      <c r="F57" s="76"/>
      <c r="G57" s="72">
        <v>1</v>
      </c>
    </row>
    <row r="58" spans="1:7" s="23" customFormat="1" ht="21.75" thickBot="1">
      <c r="B58" s="2"/>
      <c r="C58" s="7"/>
      <c r="D58" s="8"/>
      <c r="E58" s="77"/>
      <c r="F58" s="86" t="s">
        <v>13</v>
      </c>
      <c r="G58" s="72">
        <v>1</v>
      </c>
    </row>
    <row r="59" spans="1:7" s="23" customFormat="1" ht="21.75" customHeight="1" thickBot="1">
      <c r="B59" s="88"/>
      <c r="C59" s="89" t="s">
        <v>51</v>
      </c>
      <c r="D59" s="90"/>
      <c r="E59" s="29" t="s">
        <v>15</v>
      </c>
      <c r="F59" s="29" t="s">
        <v>16</v>
      </c>
      <c r="G59" s="91">
        <v>1</v>
      </c>
    </row>
    <row r="60" spans="1:7" s="23" customFormat="1" ht="49.5" customHeight="1" thickBot="1">
      <c r="B60" s="92" t="s">
        <v>17</v>
      </c>
      <c r="C60" s="31" t="s">
        <v>18</v>
      </c>
      <c r="D60" s="28"/>
      <c r="E60" s="93">
        <v>2014</v>
      </c>
      <c r="F60" s="32">
        <v>2014</v>
      </c>
      <c r="G60" s="72">
        <v>1</v>
      </c>
    </row>
    <row r="61" spans="1:7" s="23" customFormat="1" ht="39" customHeight="1" thickBot="1">
      <c r="B61" s="94"/>
      <c r="C61" s="35" t="s">
        <v>52</v>
      </c>
      <c r="D61" s="36"/>
      <c r="E61" s="37" t="s">
        <v>20</v>
      </c>
      <c r="F61" s="37" t="s">
        <v>21</v>
      </c>
      <c r="G61" s="72">
        <v>1</v>
      </c>
    </row>
    <row r="62" spans="1:7" s="44" customFormat="1" ht="34.5" customHeight="1">
      <c r="A62" s="57">
        <v>5</v>
      </c>
      <c r="B62" s="39">
        <v>100</v>
      </c>
      <c r="C62" s="95" t="s">
        <v>53</v>
      </c>
      <c r="D62" s="96"/>
      <c r="E62" s="42">
        <f>[1]MAKET!$E181</f>
        <v>26837956</v>
      </c>
      <c r="F62" s="42">
        <f>[1]MAKET!$F181</f>
        <v>26809912</v>
      </c>
      <c r="G62" s="43" t="e">
        <f>(IF(E62&lt;&gt;0,#REF!,IF(F62&lt;&gt;0,#REF!,"")))</f>
        <v>#REF!</v>
      </c>
    </row>
    <row r="63" spans="1:7" s="44" customFormat="1">
      <c r="A63" s="57">
        <v>35</v>
      </c>
      <c r="B63" s="45">
        <v>200</v>
      </c>
      <c r="C63" s="55" t="s">
        <v>54</v>
      </c>
      <c r="D63" s="56"/>
      <c r="E63" s="48">
        <f>[1]MAKET!$E184</f>
        <v>2937995</v>
      </c>
      <c r="F63" s="48">
        <f>[1]MAKET!$F184</f>
        <v>2923613</v>
      </c>
      <c r="G63" s="43" t="e">
        <f>(IF(E63&lt;&gt;0,#REF!,IF(F63&lt;&gt;0,#REF!,"")))</f>
        <v>#REF!</v>
      </c>
    </row>
    <row r="64" spans="1:7" s="44" customFormat="1">
      <c r="A64" s="57">
        <v>65</v>
      </c>
      <c r="B64" s="45">
        <v>500</v>
      </c>
      <c r="C64" s="46" t="s">
        <v>55</v>
      </c>
      <c r="D64" s="47"/>
      <c r="E64" s="48">
        <f>[1]MAKET!$E190</f>
        <v>6814600</v>
      </c>
      <c r="F64" s="48">
        <f>[1]MAKET!$F190</f>
        <v>6794182</v>
      </c>
      <c r="G64" s="43" t="e">
        <f>(IF(E64&lt;&gt;0,#REF!,IF(F64&lt;&gt;0,#REF!,"")))</f>
        <v>#REF!</v>
      </c>
    </row>
    <row r="65" spans="1:7" s="44" customFormat="1" ht="24" customHeight="1">
      <c r="A65" s="57">
        <v>115</v>
      </c>
      <c r="B65" s="45">
        <v>800</v>
      </c>
      <c r="C65" s="49" t="s">
        <v>56</v>
      </c>
      <c r="D65" s="97"/>
      <c r="E65" s="48">
        <f>[1]MAKET!$E196</f>
        <v>0</v>
      </c>
      <c r="F65" s="48">
        <f>[1]MAKET!$F196</f>
        <v>0</v>
      </c>
      <c r="G65" s="43" t="str">
        <f>(IF(E65&lt;&gt;0,#REF!,IF(F65&lt;&gt;0,#REF!,"")))</f>
        <v/>
      </c>
    </row>
    <row r="66" spans="1:7" s="44" customFormat="1">
      <c r="A66" s="57">
        <v>125</v>
      </c>
      <c r="B66" s="45">
        <v>1000</v>
      </c>
      <c r="C66" s="55" t="s">
        <v>57</v>
      </c>
      <c r="D66" s="56"/>
      <c r="E66" s="48">
        <f>[1]MAKET!$E197</f>
        <v>24237428</v>
      </c>
      <c r="F66" s="48">
        <f>[1]MAKET!$F197</f>
        <v>23719287</v>
      </c>
      <c r="G66" s="43" t="e">
        <f>(IF(E66&lt;&gt;0,#REF!,IF(F66&lt;&gt;0,#REF!,"")))</f>
        <v>#REF!</v>
      </c>
    </row>
    <row r="67" spans="1:7" s="44" customFormat="1">
      <c r="A67" s="57">
        <v>220</v>
      </c>
      <c r="B67" s="45">
        <v>1900</v>
      </c>
      <c r="C67" s="98" t="s">
        <v>58</v>
      </c>
      <c r="D67" s="99"/>
      <c r="E67" s="48">
        <f>[1]MAKET!$E215</f>
        <v>498907</v>
      </c>
      <c r="F67" s="48">
        <f>[1]MAKET!$F215</f>
        <v>46392</v>
      </c>
      <c r="G67" s="43" t="e">
        <f>(IF(E67&lt;&gt;0,#REF!,IF(F67&lt;&gt;0,#REF!,"")))</f>
        <v>#REF!</v>
      </c>
    </row>
    <row r="68" spans="1:7" s="44" customFormat="1">
      <c r="A68" s="57">
        <v>220</v>
      </c>
      <c r="B68" s="45">
        <v>2100</v>
      </c>
      <c r="C68" s="98" t="s">
        <v>59</v>
      </c>
      <c r="D68" s="99"/>
      <c r="E68" s="48">
        <f>[1]MAKET!$E219</f>
        <v>0</v>
      </c>
      <c r="F68" s="48">
        <f>[1]MAKET!$F219</f>
        <v>0</v>
      </c>
      <c r="G68" s="43" t="str">
        <f>(IF(E68&lt;&gt;0,#REF!,IF(F68&lt;&gt;0,#REF!,"")))</f>
        <v/>
      </c>
    </row>
    <row r="69" spans="1:7" s="44" customFormat="1">
      <c r="A69" s="57">
        <v>250</v>
      </c>
      <c r="B69" s="45">
        <v>2200</v>
      </c>
      <c r="C69" s="98" t="s">
        <v>60</v>
      </c>
      <c r="D69" s="99"/>
      <c r="E69" s="48">
        <f>[1]MAKET!$E225</f>
        <v>0</v>
      </c>
      <c r="F69" s="48">
        <f>[1]MAKET!$F225</f>
        <v>0</v>
      </c>
      <c r="G69" s="43" t="str">
        <f>(IF(E69&lt;&gt;0,#REF!,IF(F69&lt;&gt;0,#REF!,"")))</f>
        <v/>
      </c>
    </row>
    <row r="70" spans="1:7" s="44" customFormat="1">
      <c r="A70" s="57">
        <v>270</v>
      </c>
      <c r="B70" s="45">
        <v>2500</v>
      </c>
      <c r="C70" s="98" t="s">
        <v>61</v>
      </c>
      <c r="D70" s="99"/>
      <c r="E70" s="48">
        <f>[1]MAKET!$E228</f>
        <v>0</v>
      </c>
      <c r="F70" s="48">
        <f>[1]MAKET!$F228</f>
        <v>0</v>
      </c>
      <c r="G70" s="43" t="str">
        <f>(IF(E70&lt;&gt;0,#REF!,IF(F70&lt;&gt;0,#REF!,"")))</f>
        <v/>
      </c>
    </row>
    <row r="71" spans="1:7" s="44" customFormat="1" ht="20.25" customHeight="1">
      <c r="A71" s="57">
        <v>290</v>
      </c>
      <c r="B71" s="45">
        <v>2600</v>
      </c>
      <c r="C71" s="100" t="s">
        <v>62</v>
      </c>
      <c r="D71" s="101"/>
      <c r="E71" s="48">
        <f>[1]MAKET!$E229</f>
        <v>0</v>
      </c>
      <c r="F71" s="48">
        <f>[1]MAKET!$F229</f>
        <v>0</v>
      </c>
      <c r="G71" s="43" t="str">
        <f>(IF(E71&lt;&gt;0,#REF!,IF(F71&lt;&gt;0,#REF!,"")))</f>
        <v/>
      </c>
    </row>
    <row r="72" spans="1:7" s="44" customFormat="1" ht="24" customHeight="1">
      <c r="A72" s="102">
        <v>320</v>
      </c>
      <c r="B72" s="45">
        <v>2700</v>
      </c>
      <c r="C72" s="100" t="s">
        <v>63</v>
      </c>
      <c r="D72" s="101"/>
      <c r="E72" s="48">
        <f>[1]MAKET!$E230</f>
        <v>19085079</v>
      </c>
      <c r="F72" s="48">
        <f>[1]MAKET!$F230</f>
        <v>19085079</v>
      </c>
      <c r="G72" s="43" t="e">
        <f>(IF(E72&lt;&gt;0,#REF!,IF(F72&lt;&gt;0,#REF!,"")))</f>
        <v>#REF!</v>
      </c>
    </row>
    <row r="73" spans="1:7" s="44" customFormat="1" ht="33.75" customHeight="1">
      <c r="A73" s="57">
        <v>330</v>
      </c>
      <c r="B73" s="45">
        <v>2800</v>
      </c>
      <c r="C73" s="100" t="s">
        <v>64</v>
      </c>
      <c r="D73" s="101"/>
      <c r="E73" s="48">
        <f>[1]MAKET!$E231</f>
        <v>0</v>
      </c>
      <c r="F73" s="48">
        <f>[1]MAKET!$F231</f>
        <v>0</v>
      </c>
      <c r="G73" s="43" t="str">
        <f>(IF(E73&lt;&gt;0,#REF!,IF(F73&lt;&gt;0,#REF!,"")))</f>
        <v/>
      </c>
    </row>
    <row r="74" spans="1:7" s="44" customFormat="1">
      <c r="A74" s="57">
        <v>350</v>
      </c>
      <c r="B74" s="45">
        <v>2900</v>
      </c>
      <c r="C74" s="98" t="s">
        <v>65</v>
      </c>
      <c r="D74" s="99"/>
      <c r="E74" s="48">
        <f>[1]MAKET!$E232</f>
        <v>122294</v>
      </c>
      <c r="F74" s="48">
        <f>[1]MAKET!$F232</f>
        <v>122294</v>
      </c>
      <c r="G74" s="43" t="e">
        <f>(IF(E74&lt;&gt;0,#REF!,IF(F74&lt;&gt;0,#REF!,"")))</f>
        <v>#REF!</v>
      </c>
    </row>
    <row r="75" spans="1:7" s="44" customFormat="1">
      <c r="A75" s="52">
        <v>397</v>
      </c>
      <c r="B75" s="45">
        <v>3300</v>
      </c>
      <c r="C75" s="103" t="s">
        <v>66</v>
      </c>
      <c r="D75" s="104"/>
      <c r="E75" s="48">
        <f>[1]MAKET!$E239</f>
        <v>0</v>
      </c>
      <c r="F75" s="48">
        <f>[1]MAKET!$F239</f>
        <v>0</v>
      </c>
      <c r="G75" s="43" t="str">
        <f>(IF(E75&lt;&gt;0,#REF!,IF(F75&lt;&gt;0,#REF!,"")))</f>
        <v/>
      </c>
    </row>
    <row r="76" spans="1:7" s="44" customFormat="1">
      <c r="A76" s="105">
        <v>404</v>
      </c>
      <c r="B76" s="45">
        <v>3900</v>
      </c>
      <c r="C76" s="98" t="s">
        <v>67</v>
      </c>
      <c r="D76" s="99"/>
      <c r="E76" s="48">
        <f>[1]MAKET!$E246</f>
        <v>0</v>
      </c>
      <c r="F76" s="48">
        <f>[1]MAKET!$F246</f>
        <v>0</v>
      </c>
      <c r="G76" s="43" t="str">
        <f>(IF(E76&lt;&gt;0,#REF!,IF(F76&lt;&gt;0,#REF!,"")))</f>
        <v/>
      </c>
    </row>
    <row r="77" spans="1:7" s="44" customFormat="1">
      <c r="A77" s="57">
        <v>440</v>
      </c>
      <c r="B77" s="45">
        <v>4000</v>
      </c>
      <c r="C77" s="98" t="s">
        <v>68</v>
      </c>
      <c r="D77" s="99"/>
      <c r="E77" s="48">
        <f>[1]MAKET!$E247</f>
        <v>0</v>
      </c>
      <c r="F77" s="48">
        <f>[1]MAKET!$F247</f>
        <v>0</v>
      </c>
      <c r="G77" s="43" t="str">
        <f>(IF(E77&lt;&gt;0,#REF!,IF(F77&lt;&gt;0,#REF!,"")))</f>
        <v/>
      </c>
    </row>
    <row r="78" spans="1:7" s="44" customFormat="1">
      <c r="A78" s="57">
        <v>450</v>
      </c>
      <c r="B78" s="45">
        <v>4100</v>
      </c>
      <c r="C78" s="98" t="s">
        <v>69</v>
      </c>
      <c r="D78" s="99"/>
      <c r="E78" s="48">
        <f>[1]MAKET!$E248</f>
        <v>0</v>
      </c>
      <c r="F78" s="48">
        <f>[1]MAKET!$F248</f>
        <v>0</v>
      </c>
      <c r="G78" s="43" t="str">
        <f>(IF(E78&lt;&gt;0,#REF!,IF(F78&lt;&gt;0,#REF!,"")))</f>
        <v/>
      </c>
    </row>
    <row r="79" spans="1:7" s="44" customFormat="1">
      <c r="A79" s="57">
        <v>495</v>
      </c>
      <c r="B79" s="45">
        <v>4200</v>
      </c>
      <c r="C79" s="98" t="s">
        <v>70</v>
      </c>
      <c r="D79" s="99"/>
      <c r="E79" s="48">
        <f>[1]MAKET!$E249</f>
        <v>0</v>
      </c>
      <c r="F79" s="48">
        <f>[1]MAKET!$F249</f>
        <v>0</v>
      </c>
      <c r="G79" s="43" t="str">
        <f>(IF(E79&lt;&gt;0,#REF!,IF(F79&lt;&gt;0,#REF!,"")))</f>
        <v/>
      </c>
    </row>
    <row r="80" spans="1:7" s="44" customFormat="1">
      <c r="A80" s="57">
        <v>635</v>
      </c>
      <c r="B80" s="45">
        <v>4300</v>
      </c>
      <c r="C80" s="98" t="s">
        <v>71</v>
      </c>
      <c r="D80" s="99"/>
      <c r="E80" s="48">
        <f>[1]MAKET!$E256</f>
        <v>184033356</v>
      </c>
      <c r="F80" s="48">
        <f>[1]MAKET!$F256</f>
        <v>183957821</v>
      </c>
      <c r="G80" s="43" t="e">
        <f>(IF(E80&lt;&gt;0,#REF!,IF(F80&lt;&gt;0,#REF!,"")))</f>
        <v>#REF!</v>
      </c>
    </row>
    <row r="81" spans="1:7" s="44" customFormat="1">
      <c r="A81" s="57">
        <v>655</v>
      </c>
      <c r="B81" s="45">
        <v>4400</v>
      </c>
      <c r="C81" s="98" t="s">
        <v>72</v>
      </c>
      <c r="D81" s="99"/>
      <c r="E81" s="48">
        <f>[1]MAKET!$E260</f>
        <v>0</v>
      </c>
      <c r="F81" s="48">
        <f>[1]MAKET!$F260</f>
        <v>0</v>
      </c>
      <c r="G81" s="43" t="str">
        <f>(IF(E81&lt;&gt;0,#REF!,IF(F81&lt;&gt;0,#REF!,"")))</f>
        <v/>
      </c>
    </row>
    <row r="82" spans="1:7" s="44" customFormat="1">
      <c r="A82" s="57">
        <v>665</v>
      </c>
      <c r="B82" s="45">
        <v>4500</v>
      </c>
      <c r="C82" s="98" t="s">
        <v>73</v>
      </c>
      <c r="D82" s="99"/>
      <c r="E82" s="48">
        <f>[1]MAKET!$E261</f>
        <v>0</v>
      </c>
      <c r="F82" s="48">
        <f>[1]MAKET!$F261</f>
        <v>0</v>
      </c>
      <c r="G82" s="43" t="str">
        <f>(IF(E82&lt;&gt;0,#REF!,IF(F82&lt;&gt;0,#REF!,"")))</f>
        <v/>
      </c>
    </row>
    <row r="83" spans="1:7" s="44" customFormat="1" ht="18.75" customHeight="1">
      <c r="A83" s="57">
        <v>675</v>
      </c>
      <c r="B83" s="45">
        <v>4600</v>
      </c>
      <c r="C83" s="100" t="s">
        <v>74</v>
      </c>
      <c r="D83" s="101"/>
      <c r="E83" s="48">
        <f>[1]MAKET!$E262</f>
        <v>1270256</v>
      </c>
      <c r="F83" s="48">
        <f>[1]MAKET!$F262</f>
        <v>1133042</v>
      </c>
      <c r="G83" s="43" t="e">
        <f>(IF(E83&lt;&gt;0,#REF!,IF(F83&lt;&gt;0,#REF!,"")))</f>
        <v>#REF!</v>
      </c>
    </row>
    <row r="84" spans="1:7" s="44" customFormat="1">
      <c r="A84" s="57">
        <v>685</v>
      </c>
      <c r="B84" s="45">
        <v>4900</v>
      </c>
      <c r="C84" s="98" t="s">
        <v>75</v>
      </c>
      <c r="D84" s="99"/>
      <c r="E84" s="48">
        <f>[1]MAKET!$E263</f>
        <v>0</v>
      </c>
      <c r="F84" s="48">
        <f>[1]MAKET!$F263</f>
        <v>0</v>
      </c>
      <c r="G84" s="43" t="str">
        <f>(IF(E84&lt;&gt;0,#REF!,IF(F84&lt;&gt;0,#REF!,"")))</f>
        <v/>
      </c>
    </row>
    <row r="85" spans="1:7" s="109" customFormat="1">
      <c r="A85" s="57">
        <v>700</v>
      </c>
      <c r="B85" s="106">
        <v>5100</v>
      </c>
      <c r="C85" s="107" t="s">
        <v>76</v>
      </c>
      <c r="D85" s="108"/>
      <c r="E85" s="48">
        <f>[1]MAKET!$E266</f>
        <v>1605419</v>
      </c>
      <c r="F85" s="48">
        <f>[1]MAKET!$F266</f>
        <v>1604930</v>
      </c>
      <c r="G85" s="43" t="e">
        <f>(IF(E85&lt;&gt;0,#REF!,IF(F85&lt;&gt;0,#REF!,"")))</f>
        <v>#REF!</v>
      </c>
    </row>
    <row r="86" spans="1:7" s="109" customFormat="1">
      <c r="A86" s="57">
        <v>710</v>
      </c>
      <c r="B86" s="106">
        <v>5200</v>
      </c>
      <c r="C86" s="107" t="s">
        <v>77</v>
      </c>
      <c r="D86" s="108"/>
      <c r="E86" s="48">
        <f>[1]MAKET!$E267</f>
        <v>3033817</v>
      </c>
      <c r="F86" s="48">
        <f>[1]MAKET!$F267</f>
        <v>3026904</v>
      </c>
      <c r="G86" s="43" t="e">
        <f>(IF(E86&lt;&gt;0,#REF!,IF(F86&lt;&gt;0,#REF!,"")))</f>
        <v>#REF!</v>
      </c>
    </row>
    <row r="87" spans="1:7" s="109" customFormat="1">
      <c r="A87" s="57">
        <v>750</v>
      </c>
      <c r="B87" s="106">
        <v>5300</v>
      </c>
      <c r="C87" s="107" t="s">
        <v>78</v>
      </c>
      <c r="D87" s="108"/>
      <c r="E87" s="48">
        <f>[1]MAKET!$E275</f>
        <v>615491</v>
      </c>
      <c r="F87" s="48">
        <f>[1]MAKET!$F275</f>
        <v>614810</v>
      </c>
      <c r="G87" s="43" t="e">
        <f>(IF(E87&lt;&gt;0,#REF!,IF(F87&lt;&gt;0,#REF!,"")))</f>
        <v>#REF!</v>
      </c>
    </row>
    <row r="88" spans="1:7" s="109" customFormat="1">
      <c r="A88" s="57">
        <v>765</v>
      </c>
      <c r="B88" s="106">
        <v>5400</v>
      </c>
      <c r="C88" s="107" t="s">
        <v>79</v>
      </c>
      <c r="D88" s="108"/>
      <c r="E88" s="48">
        <f>[1]MAKET!$E278</f>
        <v>0</v>
      </c>
      <c r="F88" s="48">
        <f>[1]MAKET!$F278</f>
        <v>0</v>
      </c>
      <c r="G88" s="43" t="str">
        <f>(IF(E88&lt;&gt;0,#REF!,IF(F88&lt;&gt;0,#REF!,"")))</f>
        <v/>
      </c>
    </row>
    <row r="89" spans="1:7" s="44" customFormat="1">
      <c r="A89" s="57">
        <v>775</v>
      </c>
      <c r="B89" s="45">
        <v>5500</v>
      </c>
      <c r="C89" s="98" t="s">
        <v>80</v>
      </c>
      <c r="D89" s="99"/>
      <c r="E89" s="48">
        <f>[1]MAKET!$E279</f>
        <v>21830000</v>
      </c>
      <c r="F89" s="48">
        <f>[1]MAKET!$F279</f>
        <v>21828257</v>
      </c>
      <c r="G89" s="43" t="e">
        <f>(IF(E89&lt;&gt;0,#REF!,IF(F89&lt;&gt;0,#REF!,"")))</f>
        <v>#REF!</v>
      </c>
    </row>
    <row r="90" spans="1:7" s="109" customFormat="1" ht="36.75" customHeight="1">
      <c r="A90" s="57">
        <v>805</v>
      </c>
      <c r="B90" s="106">
        <v>5700</v>
      </c>
      <c r="C90" s="110" t="s">
        <v>81</v>
      </c>
      <c r="D90" s="111"/>
      <c r="E90" s="48">
        <f>[1]MAKET!$E284</f>
        <v>0</v>
      </c>
      <c r="F90" s="48">
        <f>[1]MAKET!$F284</f>
        <v>0</v>
      </c>
      <c r="G90" s="43" t="str">
        <f>(IF(E90&lt;&gt;0,#REF!,IF(F90&lt;&gt;0,#REF!,"")))</f>
        <v/>
      </c>
    </row>
    <row r="91" spans="1:7" s="44" customFormat="1" ht="21.75" thickBot="1">
      <c r="A91" s="57">
        <v>820</v>
      </c>
      <c r="B91" s="112" t="s">
        <v>82</v>
      </c>
      <c r="C91" s="113" t="s">
        <v>83</v>
      </c>
      <c r="D91" s="114"/>
      <c r="E91" s="64">
        <f>[1]MAKET!$E288</f>
        <v>0</v>
      </c>
      <c r="F91" s="64">
        <f>[1]MAKET!$F288</f>
        <v>0</v>
      </c>
      <c r="G91" s="43" t="str">
        <f>(IF(E91&lt;&gt;0,#REF!,IF(F91&lt;&gt;0,#REF!,"")))</f>
        <v/>
      </c>
    </row>
    <row r="92" spans="1:7" ht="21.75" thickBot="1">
      <c r="A92" s="115">
        <v>825</v>
      </c>
      <c r="B92" s="116"/>
      <c r="C92" s="117" t="s">
        <v>84</v>
      </c>
      <c r="D92" s="117"/>
      <c r="E92" s="71">
        <f>[1]MAKET!$E292</f>
        <v>292922598</v>
      </c>
      <c r="F92" s="71">
        <f>[1]MAKET!$F292</f>
        <v>291666523</v>
      </c>
      <c r="G92" s="118">
        <v>1</v>
      </c>
    </row>
    <row r="93" spans="1:7" ht="13.5" customHeight="1">
      <c r="A93" s="115"/>
      <c r="B93" s="73"/>
      <c r="C93" s="119"/>
      <c r="D93" s="120"/>
      <c r="G93" s="5">
        <v>1</v>
      </c>
    </row>
    <row r="94" spans="1:7" ht="19.5" customHeight="1">
      <c r="A94" s="68"/>
      <c r="C94" s="7"/>
      <c r="D94" s="8"/>
      <c r="E94" s="77"/>
      <c r="F94" s="77"/>
      <c r="G94" s="5">
        <v>1</v>
      </c>
    </row>
    <row r="95" spans="1:7" ht="40.5" customHeight="1">
      <c r="A95" s="68"/>
      <c r="B95" s="78" t="str">
        <f>$B$3</f>
        <v>ОТЧЕТ ЗА ИЗПЪЛНЕНИЕТО НА БЮДЖЕТА</v>
      </c>
      <c r="C95" s="79"/>
      <c r="D95" s="79"/>
      <c r="E95" s="77"/>
      <c r="F95" s="77"/>
      <c r="G95" s="5">
        <v>1</v>
      </c>
    </row>
    <row r="96" spans="1:7">
      <c r="A96" s="68"/>
      <c r="C96" s="7"/>
      <c r="D96" s="8"/>
      <c r="E96" s="80" t="s">
        <v>8</v>
      </c>
      <c r="F96" s="80" t="s">
        <v>9</v>
      </c>
      <c r="G96" s="5">
        <v>1</v>
      </c>
    </row>
    <row r="97" spans="1:7" ht="38.25" customHeight="1" thickBot="1">
      <c r="A97" s="68"/>
      <c r="B97" s="81" t="str">
        <f>$B$5</f>
        <v>Министерство на транспорта, информационните технологии и съобщенията</v>
      </c>
      <c r="C97" s="82"/>
      <c r="D97" s="82"/>
      <c r="E97" s="83">
        <f>$E$5</f>
        <v>41640</v>
      </c>
      <c r="F97" s="84">
        <f>$F$5</f>
        <v>42004</v>
      </c>
      <c r="G97" s="5">
        <v>1</v>
      </c>
    </row>
    <row r="98" spans="1:7" ht="21.75" thickBot="1">
      <c r="A98" s="68"/>
      <c r="B98" s="19" t="str">
        <f>$B$6</f>
        <v>(наименование на разпоредителя с бюджет)</v>
      </c>
      <c r="E98" s="77"/>
      <c r="F98" s="85">
        <f>$F$6</f>
        <v>0</v>
      </c>
      <c r="G98" s="5">
        <v>1</v>
      </c>
    </row>
    <row r="99" spans="1:7" ht="21.75" thickBot="1">
      <c r="A99" s="68"/>
      <c r="B99" s="19"/>
      <c r="E99" s="86"/>
      <c r="F99" s="77"/>
      <c r="G99" s="5">
        <v>1</v>
      </c>
    </row>
    <row r="100" spans="1:7" ht="39.75" customHeight="1" thickTop="1" thickBot="1">
      <c r="A100" s="68"/>
      <c r="B100" s="81" t="str">
        <f>$B$8</f>
        <v>Министерство на транспорта, информационните технологии и съобщенията</v>
      </c>
      <c r="C100" s="82"/>
      <c r="D100" s="82"/>
      <c r="E100" s="77" t="s">
        <v>10</v>
      </c>
      <c r="F100" s="87" t="str">
        <f>$F$8</f>
        <v>2300</v>
      </c>
      <c r="G100" s="5">
        <v>1</v>
      </c>
    </row>
    <row r="101" spans="1:7" ht="21.75" thickTop="1">
      <c r="A101" s="68"/>
      <c r="B101" s="19" t="str">
        <f>$B$9</f>
        <v>(наименование на първостепенния разпоредител с бюджет)</v>
      </c>
      <c r="E101" s="86" t="s">
        <v>11</v>
      </c>
      <c r="F101" s="77"/>
      <c r="G101" s="5">
        <v>1</v>
      </c>
    </row>
    <row r="102" spans="1:7" ht="15" customHeight="1">
      <c r="A102" s="68"/>
      <c r="B102" s="19"/>
      <c r="E102" s="77"/>
      <c r="F102" s="77"/>
      <c r="G102" s="5">
        <v>1</v>
      </c>
    </row>
    <row r="103" spans="1:7" ht="21.75" thickBot="1">
      <c r="A103" s="68"/>
      <c r="C103" s="7"/>
      <c r="D103" s="8"/>
      <c r="E103" s="77"/>
      <c r="F103" s="86" t="s">
        <v>13</v>
      </c>
      <c r="G103" s="5">
        <v>1</v>
      </c>
    </row>
    <row r="104" spans="1:7" ht="21.75" thickBot="1">
      <c r="A104" s="68"/>
      <c r="B104" s="121"/>
      <c r="C104" s="27" t="s">
        <v>85</v>
      </c>
      <c r="D104" s="28"/>
      <c r="E104" s="29" t="s">
        <v>15</v>
      </c>
      <c r="F104" s="29" t="s">
        <v>16</v>
      </c>
      <c r="G104" s="5">
        <v>1</v>
      </c>
    </row>
    <row r="105" spans="1:7" ht="21" customHeight="1" thickBot="1">
      <c r="A105" s="68"/>
      <c r="B105" s="122" t="s">
        <v>17</v>
      </c>
      <c r="C105" s="31" t="s">
        <v>18</v>
      </c>
      <c r="D105" s="28"/>
      <c r="E105" s="29">
        <v>2014</v>
      </c>
      <c r="F105" s="32">
        <f>E105</f>
        <v>2014</v>
      </c>
      <c r="G105" s="5">
        <v>1</v>
      </c>
    </row>
    <row r="106" spans="1:7" ht="42.75" customHeight="1" thickBot="1">
      <c r="A106" s="68"/>
      <c r="B106" s="123"/>
      <c r="C106" s="124" t="s">
        <v>86</v>
      </c>
      <c r="D106" s="36"/>
      <c r="E106" s="37" t="s">
        <v>20</v>
      </c>
      <c r="F106" s="37" t="s">
        <v>21</v>
      </c>
      <c r="G106" s="5">
        <v>1</v>
      </c>
    </row>
    <row r="107" spans="1:7" ht="42.75" customHeight="1" thickBot="1">
      <c r="A107" s="68">
        <v>1</v>
      </c>
      <c r="B107" s="125"/>
      <c r="C107" s="126" t="s">
        <v>87</v>
      </c>
      <c r="D107" s="36"/>
      <c r="E107" s="127"/>
      <c r="F107" s="128"/>
      <c r="G107" s="5">
        <v>1</v>
      </c>
    </row>
    <row r="108" spans="1:7" s="44" customFormat="1" ht="32.25" customHeight="1">
      <c r="A108" s="102">
        <v>5</v>
      </c>
      <c r="B108" s="39">
        <v>3000</v>
      </c>
      <c r="C108" s="129" t="s">
        <v>88</v>
      </c>
      <c r="D108" s="130"/>
      <c r="E108" s="131">
        <f>[1]MAKET!$E348</f>
        <v>0</v>
      </c>
      <c r="F108" s="132">
        <f>[1]MAKET!$F348</f>
        <v>0</v>
      </c>
      <c r="G108" s="43" t="str">
        <f>(IF(E108&lt;&gt;0,#REF!,IF(F108&lt;&gt;0,#REF!,"")))</f>
        <v/>
      </c>
    </row>
    <row r="109" spans="1:7" s="44" customFormat="1">
      <c r="A109" s="102">
        <v>70</v>
      </c>
      <c r="B109" s="45">
        <v>3100</v>
      </c>
      <c r="C109" s="46" t="s">
        <v>89</v>
      </c>
      <c r="D109" s="47"/>
      <c r="E109" s="133">
        <f>[1]MAKET!$E362</f>
        <v>267691324</v>
      </c>
      <c r="F109" s="134">
        <f>[1]MAKET!$F362</f>
        <v>233734654</v>
      </c>
      <c r="G109" s="43" t="e">
        <f>(IF(E109&lt;&gt;0,#REF!,IF(F109&lt;&gt;0,#REF!,"")))</f>
        <v>#REF!</v>
      </c>
    </row>
    <row r="110" spans="1:7" s="44" customFormat="1" ht="32.25" customHeight="1" thickBot="1">
      <c r="A110" s="57">
        <v>115</v>
      </c>
      <c r="B110" s="135">
        <v>3200</v>
      </c>
      <c r="C110" s="136" t="s">
        <v>90</v>
      </c>
      <c r="D110" s="137"/>
      <c r="E110" s="138">
        <f>[1]MAKET!$E370</f>
        <v>0</v>
      </c>
      <c r="F110" s="139">
        <f>[1]MAKET!$F370</f>
        <v>0</v>
      </c>
      <c r="G110" s="43" t="str">
        <f>(IF(E110&lt;&gt;0,#REF!,IF(F110&lt;&gt;0,#REF!,"")))</f>
        <v/>
      </c>
    </row>
    <row r="111" spans="1:7" s="44" customFormat="1" ht="32.25" customHeight="1">
      <c r="A111" s="102">
        <v>145</v>
      </c>
      <c r="B111" s="45">
        <v>6000</v>
      </c>
      <c r="C111" s="95" t="s">
        <v>91</v>
      </c>
      <c r="D111" s="96"/>
      <c r="E111" s="131">
        <f>[1]MAKET!$E375</f>
        <v>0</v>
      </c>
      <c r="F111" s="132">
        <f>[1]MAKET!$F375</f>
        <v>0</v>
      </c>
      <c r="G111" s="43" t="str">
        <f>(IF(E111&lt;&gt;0,#REF!,IF(F111&lt;&gt;0,#REF!,"")))</f>
        <v/>
      </c>
    </row>
    <row r="112" spans="1:7" s="44" customFormat="1">
      <c r="A112" s="102">
        <v>160</v>
      </c>
      <c r="B112" s="45">
        <v>6100</v>
      </c>
      <c r="C112" s="55" t="s">
        <v>92</v>
      </c>
      <c r="D112" s="56"/>
      <c r="E112" s="133">
        <f>[1]MAKET!$E378</f>
        <v>15345326</v>
      </c>
      <c r="F112" s="134">
        <f>[1]MAKET!$F378</f>
        <v>33847486</v>
      </c>
      <c r="G112" s="43" t="e">
        <f>(IF(E112&lt;&gt;0,#REF!,IF(F112&lt;&gt;0,#REF!,"")))</f>
        <v>#REF!</v>
      </c>
    </row>
    <row r="113" spans="1:12" s="44" customFormat="1" ht="32.25" customHeight="1">
      <c r="A113" s="57">
        <v>185</v>
      </c>
      <c r="B113" s="45">
        <v>6200</v>
      </c>
      <c r="C113" s="140" t="s">
        <v>93</v>
      </c>
      <c r="D113" s="141"/>
      <c r="E113" s="133">
        <f>[1]MAKET!$E383</f>
        <v>-366347</v>
      </c>
      <c r="F113" s="142">
        <f>[1]MAKET!$F383</f>
        <v>91583</v>
      </c>
      <c r="G113" s="43" t="e">
        <f>(IF(E113&lt;&gt;0,#REF!,IF(F113&lt;&gt;0,#REF!,"")))</f>
        <v>#REF!</v>
      </c>
    </row>
    <row r="114" spans="1:12" s="44" customFormat="1" ht="21.75" customHeight="1">
      <c r="A114" s="57">
        <v>200</v>
      </c>
      <c r="B114" s="45">
        <v>6300</v>
      </c>
      <c r="C114" s="143" t="s">
        <v>94</v>
      </c>
      <c r="D114" s="101"/>
      <c r="E114" s="133">
        <f>[1]MAKET!$E386</f>
        <v>0</v>
      </c>
      <c r="F114" s="142">
        <f>[1]MAKET!$F386</f>
        <v>0</v>
      </c>
      <c r="G114" s="43" t="str">
        <f>(IF(E114&lt;&gt;0,#REF!,IF(F114&lt;&gt;0,#REF!,"")))</f>
        <v/>
      </c>
    </row>
    <row r="115" spans="1:12" s="146" customFormat="1" ht="34.5" customHeight="1">
      <c r="A115" s="58">
        <v>210</v>
      </c>
      <c r="B115" s="45">
        <v>6400</v>
      </c>
      <c r="C115" s="144" t="s">
        <v>95</v>
      </c>
      <c r="D115" s="145"/>
      <c r="E115" s="133">
        <f>[1]MAKET!$E389</f>
        <v>0</v>
      </c>
      <c r="F115" s="142">
        <f>[1]MAKET!$F389</f>
        <v>0</v>
      </c>
      <c r="G115" s="43" t="str">
        <f>(IF(E115&lt;&gt;0,#REF!,IF(F115&lt;&gt;0,#REF!,"")))</f>
        <v/>
      </c>
      <c r="H115" s="62"/>
      <c r="I115" s="62"/>
      <c r="J115" s="62"/>
      <c r="K115" s="62"/>
      <c r="L115" s="62"/>
    </row>
    <row r="116" spans="1:12" s="146" customFormat="1">
      <c r="A116" s="147">
        <v>213</v>
      </c>
      <c r="B116" s="45">
        <v>6500</v>
      </c>
      <c r="C116" s="148" t="s">
        <v>96</v>
      </c>
      <c r="D116" s="149"/>
      <c r="E116" s="150">
        <f>[1]MAKET!$E392</f>
        <v>0</v>
      </c>
      <c r="F116" s="150">
        <f>[1]MAKET!$F392</f>
        <v>0</v>
      </c>
      <c r="G116" s="43" t="str">
        <f>(IF(E116&lt;&gt;0,#REF!,IF(F116&lt;&gt;0,#REF!,"")))</f>
        <v/>
      </c>
      <c r="H116" s="62"/>
      <c r="I116" s="62"/>
      <c r="J116" s="62"/>
      <c r="K116" s="62"/>
      <c r="L116" s="62"/>
    </row>
    <row r="117" spans="1:12" s="44" customFormat="1" ht="21.75" customHeight="1">
      <c r="A117" s="57">
        <v>215</v>
      </c>
      <c r="B117" s="45">
        <v>6600</v>
      </c>
      <c r="C117" s="143" t="s">
        <v>97</v>
      </c>
      <c r="D117" s="101"/>
      <c r="E117" s="133">
        <f>[1]MAKET!$E393</f>
        <v>0</v>
      </c>
      <c r="F117" s="134">
        <f>[1]MAKET!$F393</f>
        <v>0</v>
      </c>
      <c r="G117" s="43" t="str">
        <f>(IF(E117&lt;&gt;0,#REF!,IF(F117&lt;&gt;0,#REF!,"")))</f>
        <v/>
      </c>
    </row>
    <row r="118" spans="1:12" s="44" customFormat="1" ht="21.75" customHeight="1">
      <c r="A118" s="57">
        <v>215</v>
      </c>
      <c r="B118" s="45">
        <v>6700</v>
      </c>
      <c r="C118" s="143" t="s">
        <v>98</v>
      </c>
      <c r="D118" s="101"/>
      <c r="E118" s="133">
        <f>[1]MAKET!$E396</f>
        <v>0</v>
      </c>
      <c r="F118" s="134">
        <f>[1]MAKET!$F396</f>
        <v>0</v>
      </c>
      <c r="G118" s="43" t="str">
        <f>(IF(E118&lt;&gt;0,#REF!,IF(F118&lt;&gt;0,#REF!,"")))</f>
        <v/>
      </c>
    </row>
    <row r="119" spans="1:12" s="44" customFormat="1" ht="22.5" customHeight="1" thickBot="1">
      <c r="A119" s="57">
        <v>230</v>
      </c>
      <c r="B119" s="45">
        <v>6900</v>
      </c>
      <c r="C119" s="151" t="s">
        <v>99</v>
      </c>
      <c r="D119" s="152"/>
      <c r="E119" s="138">
        <f>[1]MAKET!$E399</f>
        <v>0</v>
      </c>
      <c r="F119" s="139">
        <f>[1]MAKET!$F399</f>
        <v>0</v>
      </c>
      <c r="G119" s="43" t="str">
        <f>(IF(E119&lt;&gt;0,#REF!,IF(F119&lt;&gt;0,#REF!,"")))</f>
        <v/>
      </c>
    </row>
    <row r="120" spans="1:12" ht="21.75" thickBot="1">
      <c r="A120" s="68">
        <v>260</v>
      </c>
      <c r="B120" s="69"/>
      <c r="C120" s="153" t="s">
        <v>100</v>
      </c>
      <c r="D120" s="154"/>
      <c r="E120" s="71">
        <f>[1]MAKET!$E406</f>
        <v>282670303</v>
      </c>
      <c r="F120" s="71">
        <f>[1]MAKET!$F406</f>
        <v>267673723</v>
      </c>
      <c r="G120" s="5">
        <v>1</v>
      </c>
    </row>
    <row r="121" spans="1:12" ht="54" customHeight="1" thickBot="1">
      <c r="A121" s="68">
        <v>261</v>
      </c>
      <c r="B121" s="155" t="s">
        <v>17</v>
      </c>
      <c r="C121" s="156" t="s">
        <v>101</v>
      </c>
      <c r="D121" s="157"/>
      <c r="E121" s="158"/>
      <c r="F121" s="159"/>
      <c r="G121" s="5">
        <v>1</v>
      </c>
    </row>
    <row r="122" spans="1:12" ht="21.75" thickBot="1">
      <c r="A122" s="68">
        <v>262</v>
      </c>
      <c r="B122" s="160"/>
      <c r="C122" s="161" t="s">
        <v>102</v>
      </c>
      <c r="D122" s="162"/>
      <c r="E122" s="163"/>
      <c r="F122" s="159"/>
      <c r="G122" s="5">
        <v>1</v>
      </c>
    </row>
    <row r="123" spans="1:12" s="44" customFormat="1" ht="24" customHeight="1">
      <c r="A123" s="102">
        <v>265</v>
      </c>
      <c r="B123" s="45">
        <v>7400</v>
      </c>
      <c r="C123" s="129" t="s">
        <v>103</v>
      </c>
      <c r="D123" s="130"/>
      <c r="E123" s="131">
        <f>[1]MAKET!$E409</f>
        <v>0</v>
      </c>
      <c r="F123" s="131">
        <f>[1]MAKET!$F409</f>
        <v>0</v>
      </c>
      <c r="G123" s="43" t="str">
        <f>(IF(E123&lt;&gt;0,#REF!,IF(F123&lt;&gt;0,#REF!,"")))</f>
        <v/>
      </c>
    </row>
    <row r="124" spans="1:12" s="44" customFormat="1">
      <c r="A124" s="102">
        <v>275</v>
      </c>
      <c r="B124" s="45">
        <v>7500</v>
      </c>
      <c r="C124" s="46" t="s">
        <v>104</v>
      </c>
      <c r="D124" s="47"/>
      <c r="E124" s="133">
        <f>[1]MAKET!$E410</f>
        <v>0</v>
      </c>
      <c r="F124" s="133">
        <f>[1]MAKET!$F410</f>
        <v>0</v>
      </c>
      <c r="G124" s="43" t="str">
        <f>(IF(E124&lt;&gt;0,#REF!,IF(F124&lt;&gt;0,#REF!,"")))</f>
        <v/>
      </c>
    </row>
    <row r="125" spans="1:12" s="44" customFormat="1" ht="30" customHeight="1">
      <c r="A125" s="57">
        <v>285</v>
      </c>
      <c r="B125" s="45">
        <v>7600</v>
      </c>
      <c r="C125" s="49" t="s">
        <v>105</v>
      </c>
      <c r="D125" s="50"/>
      <c r="E125" s="133">
        <f>[1]MAKET!$E411</f>
        <v>0</v>
      </c>
      <c r="F125" s="133">
        <f>[1]MAKET!$F411</f>
        <v>0</v>
      </c>
      <c r="G125" s="43" t="str">
        <f>(IF(E125&lt;&gt;0,#REF!,IF(F125&lt;&gt;0,#REF!,"")))</f>
        <v/>
      </c>
    </row>
    <row r="126" spans="1:12" s="44" customFormat="1" ht="24" customHeight="1">
      <c r="A126" s="57">
        <v>295</v>
      </c>
      <c r="B126" s="45">
        <v>7700</v>
      </c>
      <c r="C126" s="49" t="s">
        <v>106</v>
      </c>
      <c r="D126" s="97"/>
      <c r="E126" s="133">
        <f>[1]MAKET!$E412</f>
        <v>0</v>
      </c>
      <c r="F126" s="133">
        <f>[1]MAKET!$F412</f>
        <v>0</v>
      </c>
      <c r="G126" s="43" t="str">
        <f>(IF(E126&lt;&gt;0,#REF!,IF(F126&lt;&gt;0,#REF!,"")))</f>
        <v/>
      </c>
    </row>
    <row r="127" spans="1:12" s="109" customFormat="1" ht="39.75" customHeight="1" thickBot="1">
      <c r="A127" s="57">
        <v>305</v>
      </c>
      <c r="B127" s="106">
        <v>7800</v>
      </c>
      <c r="C127" s="164" t="s">
        <v>107</v>
      </c>
      <c r="D127" s="165"/>
      <c r="E127" s="133">
        <f>[1]MAKET!$E413</f>
        <v>0</v>
      </c>
      <c r="F127" s="133">
        <f>[1]MAKET!$F413</f>
        <v>0</v>
      </c>
      <c r="G127" s="43" t="str">
        <f>(IF(E127&lt;&gt;0,#REF!,IF(F127&lt;&gt;0,#REF!,"")))</f>
        <v/>
      </c>
    </row>
    <row r="128" spans="1:12" ht="21.75" thickBot="1">
      <c r="A128" s="115">
        <v>315</v>
      </c>
      <c r="B128" s="69"/>
      <c r="C128" s="153" t="s">
        <v>108</v>
      </c>
      <c r="D128" s="154"/>
      <c r="E128" s="71">
        <f>[1]MAKET!$E416</f>
        <v>0</v>
      </c>
      <c r="F128" s="71">
        <f>[1]MAKET!$F416</f>
        <v>0</v>
      </c>
      <c r="G128" s="5">
        <v>1</v>
      </c>
    </row>
    <row r="129" spans="1:7" ht="15" customHeight="1">
      <c r="A129" s="115"/>
      <c r="B129" s="166"/>
      <c r="C129" s="166"/>
      <c r="D129" s="120"/>
      <c r="G129" s="5">
        <v>1</v>
      </c>
    </row>
    <row r="130" spans="1:7">
      <c r="A130" s="115"/>
      <c r="E130" s="77"/>
      <c r="F130" s="77"/>
      <c r="G130" s="5">
        <v>1</v>
      </c>
    </row>
    <row r="131" spans="1:7">
      <c r="A131" s="115"/>
      <c r="C131" s="7"/>
      <c r="D131" s="8"/>
      <c r="E131" s="77"/>
      <c r="F131" s="77"/>
      <c r="G131" s="5">
        <v>1</v>
      </c>
    </row>
    <row r="132" spans="1:7" ht="42" customHeight="1">
      <c r="A132" s="115"/>
      <c r="B132" s="78" t="str">
        <f>$B$3</f>
        <v>ОТЧЕТ ЗА ИЗПЪЛНЕНИЕТО НА БЮДЖЕТА</v>
      </c>
      <c r="C132" s="79"/>
      <c r="D132" s="79"/>
      <c r="E132" s="77"/>
      <c r="F132" s="77"/>
      <c r="G132" s="5">
        <v>1</v>
      </c>
    </row>
    <row r="133" spans="1:7">
      <c r="A133" s="115"/>
      <c r="C133" s="7"/>
      <c r="D133" s="8"/>
      <c r="E133" s="80" t="s">
        <v>8</v>
      </c>
      <c r="F133" s="80" t="s">
        <v>9</v>
      </c>
      <c r="G133" s="5">
        <v>1</v>
      </c>
    </row>
    <row r="134" spans="1:7" ht="38.25" customHeight="1" thickBot="1">
      <c r="A134" s="115"/>
      <c r="B134" s="81" t="str">
        <f>$B$5</f>
        <v>Министерство на транспорта, информационните технологии и съобщенията</v>
      </c>
      <c r="C134" s="82"/>
      <c r="D134" s="82"/>
      <c r="E134" s="83">
        <f>$E$5</f>
        <v>41640</v>
      </c>
      <c r="F134" s="84">
        <f>$F$5</f>
        <v>42004</v>
      </c>
      <c r="G134" s="5">
        <v>1</v>
      </c>
    </row>
    <row r="135" spans="1:7" ht="21.75" thickBot="1">
      <c r="A135" s="115"/>
      <c r="B135" s="19" t="str">
        <f>$B$6</f>
        <v>(наименование на разпоредителя с бюджет)</v>
      </c>
      <c r="E135" s="77"/>
      <c r="F135" s="85">
        <f>$F$6</f>
        <v>0</v>
      </c>
      <c r="G135" s="5">
        <v>1</v>
      </c>
    </row>
    <row r="136" spans="1:7" ht="21.75" thickBot="1">
      <c r="A136" s="115"/>
      <c r="B136" s="19"/>
      <c r="E136" s="86"/>
      <c r="F136" s="77"/>
      <c r="G136" s="5">
        <v>1</v>
      </c>
    </row>
    <row r="137" spans="1:7" ht="39.75" customHeight="1" thickTop="1" thickBot="1">
      <c r="A137" s="115"/>
      <c r="B137" s="81" t="str">
        <f>$B$8</f>
        <v>Министерство на транспорта, информационните технологии и съобщенията</v>
      </c>
      <c r="C137" s="82"/>
      <c r="D137" s="82"/>
      <c r="E137" s="77" t="s">
        <v>10</v>
      </c>
      <c r="F137" s="87" t="str">
        <f>$F$8</f>
        <v>2300</v>
      </c>
      <c r="G137" s="5">
        <v>1</v>
      </c>
    </row>
    <row r="138" spans="1:7" ht="21.75" thickTop="1">
      <c r="A138" s="115"/>
      <c r="B138" s="19" t="str">
        <f>$B$9</f>
        <v>(наименование на първостепенния разпоредител с бюджет)</v>
      </c>
      <c r="E138" s="86" t="s">
        <v>11</v>
      </c>
      <c r="F138" s="77"/>
      <c r="G138" s="5">
        <v>1</v>
      </c>
    </row>
    <row r="139" spans="1:7">
      <c r="A139" s="115"/>
      <c r="B139" s="19"/>
      <c r="E139" s="77"/>
      <c r="F139" s="77"/>
      <c r="G139" s="5">
        <v>1</v>
      </c>
    </row>
    <row r="140" spans="1:7" ht="21.75" thickBot="1">
      <c r="A140" s="115"/>
      <c r="C140" s="7"/>
      <c r="D140" s="8"/>
      <c r="E140" s="77"/>
      <c r="F140" s="86" t="s">
        <v>13</v>
      </c>
      <c r="G140" s="5">
        <v>1</v>
      </c>
    </row>
    <row r="141" spans="1:7" ht="21.75" thickBot="1">
      <c r="A141" s="115"/>
      <c r="B141" s="167"/>
      <c r="C141" s="168" t="s">
        <v>109</v>
      </c>
      <c r="D141" s="169"/>
      <c r="E141" s="29" t="s">
        <v>15</v>
      </c>
      <c r="F141" s="29" t="s">
        <v>16</v>
      </c>
      <c r="G141" s="5">
        <v>1</v>
      </c>
    </row>
    <row r="142" spans="1:7" ht="37.5" customHeight="1" thickBot="1">
      <c r="A142" s="115"/>
      <c r="B142" s="170"/>
      <c r="C142" s="171" t="s">
        <v>110</v>
      </c>
      <c r="D142" s="172"/>
      <c r="E142" s="29">
        <v>2014</v>
      </c>
      <c r="F142" s="32">
        <f>E142</f>
        <v>2014</v>
      </c>
      <c r="G142" s="5">
        <v>1</v>
      </c>
    </row>
    <row r="143" spans="1:7" ht="21.75" thickBot="1">
      <c r="A143" s="115"/>
      <c r="B143" s="173"/>
      <c r="C143" s="174" t="s">
        <v>111</v>
      </c>
      <c r="D143" s="36"/>
      <c r="E143" s="37" t="s">
        <v>20</v>
      </c>
      <c r="F143" s="37" t="s">
        <v>21</v>
      </c>
      <c r="G143" s="5">
        <v>1</v>
      </c>
    </row>
    <row r="144" spans="1:7" ht="21.75" thickBot="1">
      <c r="A144" s="115"/>
      <c r="B144" s="175"/>
      <c r="C144" s="176" t="s">
        <v>112</v>
      </c>
      <c r="D144" s="28"/>
      <c r="E144" s="177">
        <f>E45-E92+E120+E128</f>
        <v>47290564</v>
      </c>
      <c r="F144" s="177">
        <f>F45-F92+F120+F128</f>
        <v>32293019</v>
      </c>
      <c r="G144" s="5">
        <v>1</v>
      </c>
    </row>
    <row r="145" spans="1:7">
      <c r="A145" s="115"/>
      <c r="B145" s="7"/>
      <c r="C145" s="178"/>
      <c r="D145" s="179"/>
      <c r="E145" s="180"/>
      <c r="F145" s="180"/>
      <c r="G145" s="5">
        <v>1</v>
      </c>
    </row>
    <row r="146" spans="1:7">
      <c r="A146" s="115"/>
      <c r="E146" s="77"/>
      <c r="F146" s="77"/>
      <c r="G146" s="5">
        <v>1</v>
      </c>
    </row>
    <row r="147" spans="1:7">
      <c r="A147" s="115"/>
      <c r="C147" s="7"/>
      <c r="D147" s="8"/>
      <c r="E147" s="77"/>
      <c r="F147" s="77"/>
      <c r="G147" s="5">
        <v>1</v>
      </c>
    </row>
    <row r="148" spans="1:7" ht="44.25" customHeight="1">
      <c r="A148" s="115"/>
      <c r="B148" s="78" t="str">
        <f>$B$3</f>
        <v>ОТЧЕТ ЗА ИЗПЪЛНЕНИЕТО НА БЮДЖЕТА</v>
      </c>
      <c r="C148" s="79"/>
      <c r="D148" s="79"/>
      <c r="E148" s="77"/>
      <c r="F148" s="77"/>
      <c r="G148" s="5">
        <v>1</v>
      </c>
    </row>
    <row r="149" spans="1:7">
      <c r="A149" s="115"/>
      <c r="C149" s="7"/>
      <c r="D149" s="8"/>
      <c r="E149" s="80" t="s">
        <v>8</v>
      </c>
      <c r="F149" s="80" t="s">
        <v>9</v>
      </c>
      <c r="G149" s="5">
        <v>1</v>
      </c>
    </row>
    <row r="150" spans="1:7" ht="38.25" customHeight="1" thickBot="1">
      <c r="A150" s="115"/>
      <c r="B150" s="81" t="str">
        <f>$B$5</f>
        <v>Министерство на транспорта, информационните технологии и съобщенията</v>
      </c>
      <c r="C150" s="82"/>
      <c r="D150" s="82"/>
      <c r="E150" s="83">
        <f>$E$5</f>
        <v>41640</v>
      </c>
      <c r="F150" s="84">
        <f>$F$5</f>
        <v>42004</v>
      </c>
      <c r="G150" s="5">
        <v>1</v>
      </c>
    </row>
    <row r="151" spans="1:7" ht="21.75" thickBot="1">
      <c r="A151" s="115"/>
      <c r="B151" s="19" t="str">
        <f>$B$6</f>
        <v>(наименование на разпоредителя с бюджет)</v>
      </c>
      <c r="E151" s="77"/>
      <c r="F151" s="85">
        <f>$F$6</f>
        <v>0</v>
      </c>
      <c r="G151" s="5">
        <v>1</v>
      </c>
    </row>
    <row r="152" spans="1:7" ht="21.75" thickBot="1">
      <c r="A152" s="115"/>
      <c r="B152" s="19"/>
      <c r="E152" s="86"/>
      <c r="F152" s="77"/>
      <c r="G152" s="5">
        <v>1</v>
      </c>
    </row>
    <row r="153" spans="1:7" ht="38.25" customHeight="1" thickTop="1" thickBot="1">
      <c r="A153" s="115"/>
      <c r="B153" s="81" t="str">
        <f>$B$8</f>
        <v>Министерство на транспорта, информационните технологии и съобщенията</v>
      </c>
      <c r="C153" s="82"/>
      <c r="D153" s="82"/>
      <c r="E153" s="77" t="s">
        <v>10</v>
      </c>
      <c r="F153" s="87" t="str">
        <f>$F$8</f>
        <v>2300</v>
      </c>
      <c r="G153" s="5">
        <v>1</v>
      </c>
    </row>
    <row r="154" spans="1:7" ht="21.75" thickTop="1">
      <c r="A154" s="115"/>
      <c r="B154" s="19" t="str">
        <f>$B$9</f>
        <v>(наименование на първостепенния разпоредител с бюджет)</v>
      </c>
      <c r="E154" s="86" t="s">
        <v>11</v>
      </c>
      <c r="F154" s="77"/>
      <c r="G154" s="5">
        <v>1</v>
      </c>
    </row>
    <row r="155" spans="1:7">
      <c r="A155" s="115"/>
      <c r="B155" s="19"/>
      <c r="E155" s="77"/>
      <c r="F155" s="77"/>
      <c r="G155" s="5">
        <v>1</v>
      </c>
    </row>
    <row r="156" spans="1:7" ht="21.75" thickBot="1">
      <c r="A156" s="115"/>
      <c r="C156" s="7"/>
      <c r="D156" s="8"/>
      <c r="E156" s="77"/>
      <c r="F156" s="86" t="s">
        <v>13</v>
      </c>
      <c r="G156" s="5">
        <v>1</v>
      </c>
    </row>
    <row r="157" spans="1:7" ht="21.75" thickBot="1">
      <c r="A157" s="115"/>
      <c r="B157" s="181"/>
      <c r="C157" s="182" t="s">
        <v>113</v>
      </c>
      <c r="D157" s="28"/>
      <c r="E157" s="29" t="s">
        <v>15</v>
      </c>
      <c r="F157" s="29" t="s">
        <v>16</v>
      </c>
      <c r="G157" s="5">
        <v>1</v>
      </c>
    </row>
    <row r="158" spans="1:7" ht="21.75" thickBot="1">
      <c r="A158" s="115"/>
      <c r="B158" s="92" t="s">
        <v>17</v>
      </c>
      <c r="C158" s="183" t="s">
        <v>18</v>
      </c>
      <c r="D158" s="28"/>
      <c r="E158" s="29">
        <v>2014</v>
      </c>
      <c r="F158" s="32">
        <f>E158</f>
        <v>2014</v>
      </c>
      <c r="G158" s="5">
        <v>1</v>
      </c>
    </row>
    <row r="159" spans="1:7" ht="21.75" thickBot="1">
      <c r="A159" s="115"/>
      <c r="B159" s="184"/>
      <c r="C159" s="35" t="s">
        <v>114</v>
      </c>
      <c r="D159" s="36"/>
      <c r="E159" s="37" t="s">
        <v>20</v>
      </c>
      <c r="F159" s="37" t="s">
        <v>21</v>
      </c>
      <c r="G159" s="5">
        <v>1</v>
      </c>
    </row>
    <row r="160" spans="1:7" s="44" customFormat="1" ht="18.75" customHeight="1">
      <c r="A160" s="57">
        <v>5</v>
      </c>
      <c r="B160" s="39">
        <v>7000</v>
      </c>
      <c r="C160" s="185" t="s">
        <v>115</v>
      </c>
      <c r="D160" s="96"/>
      <c r="E160" s="131">
        <f>[1]MAKET!$E448</f>
        <v>0</v>
      </c>
      <c r="F160" s="132">
        <f>[1]MAKET!$F448</f>
        <v>0</v>
      </c>
      <c r="G160" s="43" t="str">
        <f>(IF(E160&lt;&gt;0,#REF!,IF(F160&lt;&gt;0,#REF!,"")))</f>
        <v/>
      </c>
    </row>
    <row r="161" spans="1:57" s="44" customFormat="1">
      <c r="A161" s="57">
        <v>30</v>
      </c>
      <c r="B161" s="45">
        <v>7100</v>
      </c>
      <c r="C161" s="98" t="s">
        <v>116</v>
      </c>
      <c r="D161" s="99"/>
      <c r="E161" s="133">
        <f>[1]MAKET!$E452</f>
        <v>0</v>
      </c>
      <c r="F161" s="134">
        <f>[1]MAKET!$F452</f>
        <v>0</v>
      </c>
      <c r="G161" s="43" t="str">
        <f>(IF(E161&lt;&gt;0,#REF!,IF(F161&lt;&gt;0,#REF!,"")))</f>
        <v/>
      </c>
    </row>
    <row r="162" spans="1:57" s="44" customFormat="1">
      <c r="A162" s="57">
        <v>45</v>
      </c>
      <c r="B162" s="45">
        <v>7200</v>
      </c>
      <c r="C162" s="98" t="s">
        <v>117</v>
      </c>
      <c r="D162" s="99"/>
      <c r="E162" s="133">
        <f>[1]MAKET!$E455</f>
        <v>0</v>
      </c>
      <c r="F162" s="134">
        <f>[1]MAKET!$F455</f>
        <v>0</v>
      </c>
      <c r="G162" s="43" t="str">
        <f>(IF(E162&lt;&gt;0,#REF!,IF(F162&lt;&gt;0,#REF!,"")))</f>
        <v/>
      </c>
    </row>
    <row r="163" spans="1:57" s="44" customFormat="1" ht="33" customHeight="1">
      <c r="A163" s="57">
        <v>60</v>
      </c>
      <c r="B163" s="45">
        <v>7300</v>
      </c>
      <c r="C163" s="100" t="s">
        <v>118</v>
      </c>
      <c r="D163" s="101"/>
      <c r="E163" s="133">
        <f>[1]MAKET!$E458</f>
        <v>0</v>
      </c>
      <c r="F163" s="134">
        <f>[1]MAKET!$F458</f>
        <v>0</v>
      </c>
      <c r="G163" s="43" t="str">
        <f>(IF(E163&lt;&gt;0,#REF!,IF(F163&lt;&gt;0,#REF!,"")))</f>
        <v/>
      </c>
    </row>
    <row r="164" spans="1:57" s="146" customFormat="1" ht="33.75" customHeight="1">
      <c r="A164" s="58">
        <v>110</v>
      </c>
      <c r="B164" s="45">
        <v>7900</v>
      </c>
      <c r="C164" s="186" t="s">
        <v>119</v>
      </c>
      <c r="D164" s="187"/>
      <c r="E164" s="150">
        <f>[1]MAKET!$E465</f>
        <v>19995500</v>
      </c>
      <c r="F164" s="188">
        <f>[1]MAKET!$F465</f>
        <v>19908959</v>
      </c>
      <c r="G164" s="43" t="e">
        <f>(IF(E164&lt;&gt;0,#REF!,IF(F164&lt;&gt;0,#REF!,"")))</f>
        <v>#REF!</v>
      </c>
      <c r="H164" s="189"/>
      <c r="I164" s="189"/>
      <c r="J164" s="61"/>
      <c r="K164" s="189"/>
      <c r="L164" s="189"/>
      <c r="M164" s="190"/>
      <c r="N164" s="189"/>
      <c r="O164" s="189"/>
      <c r="P164" s="190"/>
      <c r="Q164" s="189"/>
      <c r="R164" s="189"/>
      <c r="S164" s="190"/>
      <c r="T164" s="189"/>
      <c r="U164" s="189"/>
      <c r="V164" s="190"/>
      <c r="W164" s="189"/>
      <c r="X164" s="189"/>
      <c r="Y164" s="61"/>
      <c r="Z164" s="189"/>
      <c r="AA164" s="189"/>
      <c r="AB164" s="190"/>
      <c r="AC164" s="189"/>
      <c r="AD164" s="189"/>
      <c r="AE164" s="190"/>
      <c r="AF164" s="191"/>
      <c r="AG164" s="191"/>
      <c r="AH164" s="192"/>
      <c r="AI164" s="191"/>
      <c r="AJ164" s="191"/>
      <c r="AK164" s="192"/>
      <c r="AL164" s="191"/>
      <c r="AM164" s="191"/>
      <c r="AN164" s="193"/>
      <c r="AO164" s="191"/>
      <c r="AP164" s="191"/>
      <c r="AQ164" s="192"/>
      <c r="AR164" s="191"/>
      <c r="AS164" s="191"/>
      <c r="AT164" s="192"/>
      <c r="AU164" s="191"/>
      <c r="AV164" s="192"/>
      <c r="AW164" s="193"/>
      <c r="AX164" s="192"/>
      <c r="AY164" s="192"/>
      <c r="AZ164" s="191"/>
      <c r="BA164" s="191"/>
      <c r="BB164" s="192"/>
      <c r="BC164" s="191"/>
      <c r="BE164" s="191"/>
    </row>
    <row r="165" spans="1:57" s="44" customFormat="1">
      <c r="A165" s="57">
        <v>125</v>
      </c>
      <c r="B165" s="45">
        <v>8000</v>
      </c>
      <c r="C165" s="55" t="s">
        <v>120</v>
      </c>
      <c r="D165" s="56"/>
      <c r="E165" s="133">
        <f>[1]MAKET!$E468</f>
        <v>-51792764</v>
      </c>
      <c r="F165" s="134">
        <f>[1]MAKET!$F468</f>
        <v>-51792763</v>
      </c>
      <c r="G165" s="43" t="e">
        <f>(IF(E165&lt;&gt;0,#REF!,IF(F165&lt;&gt;0,#REF!,"")))</f>
        <v>#REF!</v>
      </c>
    </row>
    <row r="166" spans="1:57" s="44" customFormat="1" ht="33" customHeight="1">
      <c r="A166" s="57">
        <v>220</v>
      </c>
      <c r="B166" s="45">
        <v>8100</v>
      </c>
      <c r="C166" s="49" t="s">
        <v>121</v>
      </c>
      <c r="D166" s="97"/>
      <c r="E166" s="133">
        <f>[1]MAKET!$E484</f>
        <v>0</v>
      </c>
      <c r="F166" s="134">
        <f>[1]MAKET!$F484</f>
        <v>0</v>
      </c>
      <c r="G166" s="43" t="str">
        <f>(IF(E166&lt;&gt;0,#REF!,IF(F166&lt;&gt;0,#REF!,"")))</f>
        <v/>
      </c>
    </row>
    <row r="167" spans="1:57" s="44" customFormat="1" ht="23.25" customHeight="1">
      <c r="A167" s="57">
        <v>245</v>
      </c>
      <c r="B167" s="45">
        <v>8200</v>
      </c>
      <c r="C167" s="49" t="s">
        <v>122</v>
      </c>
      <c r="D167" s="97"/>
      <c r="E167" s="150">
        <f>[1]MAKET!$E489</f>
        <v>0</v>
      </c>
      <c r="F167" s="150">
        <f>[1]MAKET!$F489</f>
        <v>0</v>
      </c>
      <c r="G167" s="43" t="str">
        <f>(IF(E167&lt;&gt;0,#REF!,IF(F167&lt;&gt;0,#REF!,"")))</f>
        <v/>
      </c>
    </row>
    <row r="168" spans="1:57" s="44" customFormat="1">
      <c r="A168" s="57">
        <v>255</v>
      </c>
      <c r="B168" s="45">
        <v>8300</v>
      </c>
      <c r="C168" s="46" t="s">
        <v>123</v>
      </c>
      <c r="D168" s="47"/>
      <c r="E168" s="133">
        <f>[1]MAKET!$E490</f>
        <v>0</v>
      </c>
      <c r="F168" s="134">
        <f>[1]MAKET!$F490</f>
        <v>0</v>
      </c>
      <c r="G168" s="43" t="str">
        <f>(IF(E168&lt;&gt;0,#REF!,IF(F168&lt;&gt;0,#REF!,"")))</f>
        <v/>
      </c>
    </row>
    <row r="169" spans="1:57" s="44" customFormat="1">
      <c r="A169" s="57">
        <v>295</v>
      </c>
      <c r="B169" s="45">
        <v>8500</v>
      </c>
      <c r="C169" s="55" t="s">
        <v>124</v>
      </c>
      <c r="D169" s="56"/>
      <c r="E169" s="133">
        <f>[1]MAKET!$E499</f>
        <v>0</v>
      </c>
      <c r="F169" s="134">
        <f>[1]MAKET!$F499</f>
        <v>0</v>
      </c>
      <c r="G169" s="43" t="str">
        <f>(IF(E169&lt;&gt;0,#REF!,IF(F169&lt;&gt;0,#REF!,"")))</f>
        <v/>
      </c>
    </row>
    <row r="170" spans="1:57" s="44" customFormat="1">
      <c r="A170" s="57">
        <v>315</v>
      </c>
      <c r="B170" s="45">
        <v>8600</v>
      </c>
      <c r="C170" s="55" t="s">
        <v>125</v>
      </c>
      <c r="D170" s="56"/>
      <c r="E170" s="133">
        <f>[1]MAKET!$E503</f>
        <v>0</v>
      </c>
      <c r="F170" s="134">
        <f>[1]MAKET!$F503</f>
        <v>0</v>
      </c>
      <c r="G170" s="43" t="str">
        <f>(IF(E170&lt;&gt;0,#REF!,IF(F170&lt;&gt;0,#REF!,"")))</f>
        <v/>
      </c>
    </row>
    <row r="171" spans="1:57" s="44" customFormat="1" ht="30" customHeight="1">
      <c r="A171" s="57">
        <v>355</v>
      </c>
      <c r="B171" s="45">
        <v>8700</v>
      </c>
      <c r="C171" s="49" t="s">
        <v>126</v>
      </c>
      <c r="D171" s="97"/>
      <c r="E171" s="133">
        <f>[1]MAKET!$E508</f>
        <v>0</v>
      </c>
      <c r="F171" s="134">
        <f>[1]MAKET!$F508</f>
        <v>0</v>
      </c>
      <c r="G171" s="43" t="str">
        <f>(IF(E171&lt;&gt;0,#REF!,IF(F171&lt;&gt;0,#REF!,"")))</f>
        <v/>
      </c>
    </row>
    <row r="172" spans="1:57" s="44" customFormat="1" ht="30" customHeight="1">
      <c r="A172" s="57">
        <v>355</v>
      </c>
      <c r="B172" s="45">
        <v>8800</v>
      </c>
      <c r="C172" s="49" t="s">
        <v>127</v>
      </c>
      <c r="D172" s="97"/>
      <c r="E172" s="133">
        <f>[1]MAKET!$E511</f>
        <v>0</v>
      </c>
      <c r="F172" s="134">
        <f>[1]MAKET!$F511</f>
        <v>4367277</v>
      </c>
      <c r="G172" s="43" t="e">
        <f>(IF(E172&lt;&gt;0,#REF!,IF(F172&lt;&gt;0,#REF!,"")))</f>
        <v>#REF!</v>
      </c>
    </row>
    <row r="173" spans="1:57" s="44" customFormat="1" ht="33.75" customHeight="1">
      <c r="A173" s="57">
        <v>375</v>
      </c>
      <c r="B173" s="45">
        <v>8900</v>
      </c>
      <c r="C173" s="143" t="s">
        <v>128</v>
      </c>
      <c r="D173" s="101"/>
      <c r="E173" s="133">
        <f>[1]MAKET!$E518</f>
        <v>0</v>
      </c>
      <c r="F173" s="134">
        <f>[1]MAKET!$F518</f>
        <v>0</v>
      </c>
      <c r="G173" s="43" t="str">
        <f>(IF(E173&lt;&gt;0,#REF!,IF(F173&lt;&gt;0,#REF!,"")))</f>
        <v/>
      </c>
    </row>
    <row r="174" spans="1:57" s="44" customFormat="1">
      <c r="A174" s="57">
        <v>395</v>
      </c>
      <c r="B174" s="45">
        <v>9000</v>
      </c>
      <c r="C174" s="55" t="s">
        <v>129</v>
      </c>
      <c r="D174" s="56"/>
      <c r="E174" s="150">
        <f>[1]MAKET!$E522</f>
        <v>0</v>
      </c>
      <c r="F174" s="150">
        <f>[1]MAKET!$F522</f>
        <v>0</v>
      </c>
      <c r="G174" s="43" t="str">
        <f>(IF(E174&lt;&gt;0,#REF!,IF(F174&lt;&gt;0,#REF!,"")))</f>
        <v/>
      </c>
    </row>
    <row r="175" spans="1:57" s="44" customFormat="1" ht="33" customHeight="1">
      <c r="A175" s="57">
        <v>405</v>
      </c>
      <c r="B175" s="45">
        <v>9100</v>
      </c>
      <c r="C175" s="143" t="s">
        <v>130</v>
      </c>
      <c r="D175" s="140"/>
      <c r="E175" s="133">
        <f>[1]MAKET!$E523</f>
        <v>0</v>
      </c>
      <c r="F175" s="134">
        <f>[1]MAKET!$F523</f>
        <v>0</v>
      </c>
      <c r="G175" s="43" t="str">
        <f>(IF(E175&lt;&gt;0,#REF!,IF(F175&lt;&gt;0,#REF!,"")))</f>
        <v/>
      </c>
    </row>
    <row r="176" spans="1:57" s="44" customFormat="1" ht="31.5" customHeight="1">
      <c r="A176" s="57">
        <v>430</v>
      </c>
      <c r="B176" s="45">
        <v>9200</v>
      </c>
      <c r="C176" s="194" t="s">
        <v>131</v>
      </c>
      <c r="D176" s="97"/>
      <c r="E176" s="133">
        <f>[1]MAKET!$E528</f>
        <v>0</v>
      </c>
      <c r="F176" s="134">
        <f>[1]MAKET!$F528</f>
        <v>0</v>
      </c>
      <c r="G176" s="43" t="str">
        <f>(IF(E176&lt;&gt;0,#REF!,IF(F176&lt;&gt;0,#REF!,"")))</f>
        <v/>
      </c>
    </row>
    <row r="177" spans="1:16" s="44" customFormat="1">
      <c r="A177" s="102">
        <v>445</v>
      </c>
      <c r="B177" s="45">
        <v>9300</v>
      </c>
      <c r="C177" s="55" t="s">
        <v>132</v>
      </c>
      <c r="D177" s="56"/>
      <c r="E177" s="133">
        <f>[1]MAKET!$E531</f>
        <v>-5493300</v>
      </c>
      <c r="F177" s="134">
        <f>[1]MAKET!$F531</f>
        <v>-4807219</v>
      </c>
      <c r="G177" s="43" t="e">
        <f>(IF(E177&lt;&gt;0,#REF!,IF(F177&lt;&gt;0,#REF!,"")))</f>
        <v>#REF!</v>
      </c>
    </row>
    <row r="178" spans="1:16" s="44" customFormat="1" ht="31.5" customHeight="1">
      <c r="A178" s="102">
        <v>470</v>
      </c>
      <c r="B178" s="45">
        <v>9500</v>
      </c>
      <c r="C178" s="194" t="s">
        <v>133</v>
      </c>
      <c r="D178" s="195"/>
      <c r="E178" s="133">
        <f>[1]MAKET!$E553</f>
        <v>-10000000</v>
      </c>
      <c r="F178" s="134">
        <f>[1]MAKET!$F553</f>
        <v>30727</v>
      </c>
      <c r="G178" s="43" t="e">
        <f>(IF(E178&lt;&gt;0,#REF!,IF(F178&lt;&gt;0,#REF!,"")))</f>
        <v>#REF!</v>
      </c>
    </row>
    <row r="179" spans="1:16" s="44" customFormat="1" ht="35.25" customHeight="1">
      <c r="A179" s="102">
        <v>565</v>
      </c>
      <c r="B179" s="45">
        <v>9600</v>
      </c>
      <c r="C179" s="194" t="s">
        <v>134</v>
      </c>
      <c r="D179" s="97"/>
      <c r="E179" s="133">
        <f>[1]MAKET!$E573</f>
        <v>0</v>
      </c>
      <c r="F179" s="134">
        <f>[1]MAKET!$F573</f>
        <v>0</v>
      </c>
      <c r="G179" s="43" t="str">
        <f>(IF(E179&lt;&gt;0,#REF!,IF(F179&lt;&gt;0,#REF!,"")))</f>
        <v/>
      </c>
    </row>
    <row r="180" spans="1:16" s="44" customFormat="1" ht="35.25" customHeight="1" thickBot="1">
      <c r="A180" s="102">
        <v>575</v>
      </c>
      <c r="B180" s="45">
        <v>9800</v>
      </c>
      <c r="C180" s="196" t="s">
        <v>135</v>
      </c>
      <c r="D180" s="137"/>
      <c r="E180" s="138">
        <f>[1]MAKET!$E578</f>
        <v>0</v>
      </c>
      <c r="F180" s="139">
        <f>[1]MAKET!$F578</f>
        <v>0</v>
      </c>
      <c r="G180" s="43" t="str">
        <f>(IF(E180&lt;&gt;0,#REF!,IF(F180&lt;&gt;0,#REF!,"")))</f>
        <v/>
      </c>
    </row>
    <row r="181" spans="1:16" ht="21.75" thickBot="1">
      <c r="A181" s="115">
        <v>610</v>
      </c>
      <c r="B181" s="197"/>
      <c r="C181" s="198" t="s">
        <v>136</v>
      </c>
      <c r="D181" s="28"/>
      <c r="E181" s="71">
        <f>[1]MAKET!$E584</f>
        <v>-47290564</v>
      </c>
      <c r="F181" s="71">
        <f>[1]MAKET!$F584</f>
        <v>-32293019</v>
      </c>
      <c r="G181" s="5">
        <v>1</v>
      </c>
    </row>
    <row r="182" spans="1:16">
      <c r="A182" s="115"/>
      <c r="B182" s="166"/>
      <c r="C182" s="166"/>
      <c r="D182" s="120"/>
      <c r="E182" s="166"/>
      <c r="F182" s="166"/>
      <c r="G182" s="5">
        <v>1</v>
      </c>
    </row>
    <row r="183" spans="1:16">
      <c r="A183" s="115"/>
      <c r="B183" s="166"/>
      <c r="C183" s="166"/>
      <c r="D183" s="120"/>
      <c r="E183" s="166"/>
      <c r="F183" s="166"/>
      <c r="G183" s="5">
        <v>1</v>
      </c>
    </row>
    <row r="184" spans="1:16" s="206" customFormat="1" ht="39.75" customHeight="1">
      <c r="A184" s="199"/>
      <c r="B184" s="200" t="str">
        <f>$B$3</f>
        <v>ОТЧЕТ ЗА ИЗПЪЛНЕНИЕТО НА БЮДЖЕТА</v>
      </c>
      <c r="C184" s="201"/>
      <c r="D184" s="201"/>
      <c r="E184" s="202"/>
      <c r="F184" s="202"/>
      <c r="G184" s="203">
        <v>1</v>
      </c>
      <c r="H184" s="204"/>
      <c r="I184" s="205"/>
      <c r="J184" s="202"/>
      <c r="K184" s="202"/>
      <c r="L184" s="204"/>
      <c r="M184" s="204"/>
      <c r="N184" s="202"/>
      <c r="O184" s="204"/>
      <c r="P184" s="204"/>
    </row>
    <row r="185" spans="1:16" s="206" customFormat="1" ht="15.75">
      <c r="A185" s="199"/>
      <c r="C185" s="207"/>
      <c r="D185" s="208"/>
      <c r="E185" s="209" t="s">
        <v>8</v>
      </c>
      <c r="F185" s="209" t="s">
        <v>9</v>
      </c>
      <c r="G185" s="203">
        <v>1</v>
      </c>
      <c r="H185" s="204"/>
      <c r="I185" s="205"/>
      <c r="J185" s="202"/>
      <c r="K185" s="202"/>
      <c r="L185" s="204"/>
      <c r="M185" s="204"/>
      <c r="N185" s="202"/>
      <c r="O185" s="204"/>
      <c r="P185" s="204"/>
    </row>
    <row r="186" spans="1:16" s="206" customFormat="1" ht="38.25" customHeight="1">
      <c r="A186" s="199"/>
      <c r="B186" s="210" t="str">
        <f>$B$5</f>
        <v>Министерство на транспорта, информационните технологии и съобщенията</v>
      </c>
      <c r="C186" s="201"/>
      <c r="D186" s="201"/>
      <c r="E186" s="211">
        <f>$E$5</f>
        <v>41640</v>
      </c>
      <c r="F186" s="212">
        <f>$F$5</f>
        <v>42004</v>
      </c>
      <c r="G186" s="203">
        <v>1</v>
      </c>
      <c r="H186" s="204"/>
      <c r="I186" s="205"/>
      <c r="J186" s="202"/>
      <c r="K186" s="202"/>
      <c r="L186" s="204"/>
      <c r="M186" s="204"/>
      <c r="N186" s="202"/>
      <c r="O186" s="204"/>
      <c r="P186" s="204"/>
    </row>
    <row r="187" spans="1:16" s="206" customFormat="1" ht="15.75">
      <c r="A187" s="199"/>
      <c r="B187" s="16" t="str">
        <f>$B$6</f>
        <v>(наименование на разпоредителя с бюджет)</v>
      </c>
      <c r="D187" s="213"/>
      <c r="E187" s="202"/>
      <c r="F187" s="214">
        <f>$F$6</f>
        <v>0</v>
      </c>
      <c r="G187" s="203">
        <v>1</v>
      </c>
      <c r="H187" s="204"/>
      <c r="I187" s="205"/>
      <c r="J187" s="202"/>
      <c r="K187" s="202"/>
      <c r="L187" s="204"/>
      <c r="M187" s="204"/>
      <c r="N187" s="202"/>
      <c r="O187" s="204"/>
      <c r="P187" s="204"/>
    </row>
    <row r="188" spans="1:16" s="206" customFormat="1" ht="16.5" thickBot="1">
      <c r="A188" s="199"/>
      <c r="B188" s="16"/>
      <c r="D188" s="213"/>
      <c r="E188" s="215"/>
      <c r="F188" s="202"/>
      <c r="G188" s="203">
        <v>1</v>
      </c>
      <c r="H188" s="204"/>
      <c r="I188" s="205"/>
      <c r="J188" s="202"/>
      <c r="K188" s="202"/>
      <c r="L188" s="204"/>
      <c r="M188" s="204"/>
      <c r="N188" s="202"/>
      <c r="O188" s="204"/>
      <c r="P188" s="204"/>
    </row>
    <row r="189" spans="1:16" s="206" customFormat="1" ht="39.75" customHeight="1" thickTop="1" thickBot="1">
      <c r="A189" s="199"/>
      <c r="B189" s="210" t="str">
        <f>$B$8</f>
        <v>Министерство на транспорта, информационните технологии и съобщенията</v>
      </c>
      <c r="C189" s="201"/>
      <c r="D189" s="201"/>
      <c r="E189" s="202" t="s">
        <v>10</v>
      </c>
      <c r="F189" s="216" t="str">
        <f>$F$8</f>
        <v>2300</v>
      </c>
      <c r="G189" s="203">
        <v>1</v>
      </c>
      <c r="H189" s="204"/>
      <c r="I189" s="205"/>
      <c r="J189" s="202"/>
      <c r="K189" s="202"/>
      <c r="L189" s="204"/>
      <c r="M189" s="204"/>
      <c r="N189" s="202"/>
      <c r="O189" s="204"/>
      <c r="P189" s="204"/>
    </row>
    <row r="190" spans="1:16" s="206" customFormat="1" ht="16.5" thickTop="1">
      <c r="A190" s="199"/>
      <c r="B190" s="16" t="str">
        <f>$B$9</f>
        <v>(наименование на първостепенния разпоредител с бюджет)</v>
      </c>
      <c r="D190" s="213"/>
      <c r="E190" s="215" t="s">
        <v>11</v>
      </c>
      <c r="F190" s="202"/>
      <c r="G190" s="203">
        <v>1</v>
      </c>
      <c r="H190" s="204"/>
      <c r="I190" s="205"/>
      <c r="J190" s="202"/>
      <c r="K190" s="202"/>
      <c r="L190" s="204"/>
      <c r="M190" s="204"/>
      <c r="N190" s="202"/>
      <c r="O190" s="204"/>
      <c r="P190" s="204"/>
    </row>
    <row r="191" spans="1:16" s="206" customFormat="1" ht="18.75">
      <c r="A191" s="199"/>
      <c r="B191" s="16"/>
      <c r="D191" s="24"/>
      <c r="E191" s="24"/>
      <c r="F191" s="217"/>
      <c r="G191" s="203">
        <v>1</v>
      </c>
      <c r="I191" s="205"/>
    </row>
    <row r="192" spans="1:16" s="206" customFormat="1" ht="16.5" thickBot="1">
      <c r="A192" s="199"/>
      <c r="C192" s="207"/>
      <c r="D192" s="208"/>
      <c r="E192" s="202"/>
      <c r="F192" s="215" t="s">
        <v>13</v>
      </c>
      <c r="G192" s="203">
        <v>1</v>
      </c>
      <c r="I192" s="205"/>
    </row>
    <row r="193" spans="1:9" s="206" customFormat="1" ht="34.5" customHeight="1" thickBot="1">
      <c r="A193" s="199"/>
      <c r="B193" s="167"/>
      <c r="C193" s="88"/>
      <c r="D193" s="218" t="s">
        <v>137</v>
      </c>
      <c r="E193" s="29" t="s">
        <v>15</v>
      </c>
      <c r="F193" s="29" t="s">
        <v>16</v>
      </c>
      <c r="G193" s="203">
        <v>1</v>
      </c>
      <c r="I193" s="205"/>
    </row>
    <row r="194" spans="1:9" s="206" customFormat="1" ht="16.5" thickBot="1">
      <c r="A194" s="199"/>
      <c r="B194" s="170"/>
      <c r="C194" s="170"/>
      <c r="D194" s="219"/>
      <c r="E194" s="29">
        <v>2014</v>
      </c>
      <c r="F194" s="32">
        <f>E194</f>
        <v>2014</v>
      </c>
      <c r="G194" s="203">
        <v>1</v>
      </c>
      <c r="I194" s="205"/>
    </row>
    <row r="195" spans="1:9" s="206" customFormat="1" ht="19.5" thickBot="1">
      <c r="A195" s="199"/>
      <c r="B195" s="173"/>
      <c r="C195" s="220"/>
      <c r="D195" s="221"/>
      <c r="E195" s="37" t="s">
        <v>20</v>
      </c>
      <c r="F195" s="37" t="s">
        <v>21</v>
      </c>
      <c r="G195" s="203">
        <v>1</v>
      </c>
      <c r="I195" s="205"/>
    </row>
    <row r="196" spans="1:9" s="206" customFormat="1" ht="32.25" thickBot="1">
      <c r="A196" s="199"/>
      <c r="B196" s="175"/>
      <c r="C196" s="222"/>
      <c r="D196" s="223" t="s">
        <v>138</v>
      </c>
      <c r="E196" s="224">
        <f>[1]MAKET!E600</f>
        <v>229641925</v>
      </c>
      <c r="F196" s="224">
        <f>[1]MAKET!F600</f>
        <v>229962359</v>
      </c>
      <c r="G196" s="203">
        <v>1</v>
      </c>
      <c r="I196" s="205"/>
    </row>
    <row r="197" spans="1:9" s="206" customFormat="1" ht="32.25" thickBot="1">
      <c r="A197" s="199"/>
      <c r="B197" s="175"/>
      <c r="C197" s="222"/>
      <c r="D197" s="223" t="s">
        <v>139</v>
      </c>
      <c r="E197" s="224">
        <f>[1]MAKET!E601</f>
        <v>281618425</v>
      </c>
      <c r="F197" s="224">
        <f>[1]MAKET!F601</f>
        <v>234191633</v>
      </c>
      <c r="G197" s="203">
        <v>1</v>
      </c>
      <c r="I197" s="205"/>
    </row>
    <row r="198" spans="1:9">
      <c r="B198" s="225"/>
      <c r="C198" s="225"/>
      <c r="D198" s="226"/>
      <c r="E198" s="225"/>
      <c r="F198" s="225"/>
      <c r="G198" s="227">
        <v>1</v>
      </c>
    </row>
    <row r="199" spans="1:9">
      <c r="B199" s="225"/>
      <c r="C199" s="225"/>
      <c r="D199" s="226"/>
      <c r="E199" s="225"/>
      <c r="F199" s="225"/>
      <c r="G199" s="227">
        <v>1</v>
      </c>
    </row>
    <row r="200" spans="1:9" ht="42" customHeight="1">
      <c r="B200" s="78" t="str">
        <f>$B$3</f>
        <v>ОТЧЕТ ЗА ИЗПЪЛНЕНИЕТО НА БЮДЖЕТА</v>
      </c>
      <c r="C200" s="79"/>
      <c r="D200" s="79"/>
      <c r="E200" s="77"/>
      <c r="F200" s="77"/>
      <c r="G200" s="227">
        <v>1</v>
      </c>
    </row>
    <row r="201" spans="1:9">
      <c r="C201" s="7"/>
      <c r="D201" s="8"/>
      <c r="E201" s="80" t="s">
        <v>8</v>
      </c>
      <c r="F201" s="80" t="s">
        <v>9</v>
      </c>
      <c r="G201" s="227">
        <v>1</v>
      </c>
    </row>
    <row r="202" spans="1:9" ht="21.75" thickBot="1">
      <c r="B202" s="81" t="str">
        <f>$B$5</f>
        <v>Министерство на транспорта, информационните технологии и съобщенията</v>
      </c>
      <c r="C202" s="82"/>
      <c r="D202" s="82"/>
      <c r="E202" s="83">
        <f>$E$5</f>
        <v>41640</v>
      </c>
      <c r="F202" s="84">
        <f>$F$5</f>
        <v>42004</v>
      </c>
      <c r="G202" s="227">
        <v>1</v>
      </c>
    </row>
    <row r="203" spans="1:9" ht="21.75" thickBot="1">
      <c r="B203" s="19" t="str">
        <f>$B$6</f>
        <v>(наименование на разпоредителя с бюджет)</v>
      </c>
      <c r="E203" s="77"/>
      <c r="F203" s="85">
        <f>$F$6</f>
        <v>0</v>
      </c>
      <c r="G203" s="227">
        <v>1</v>
      </c>
    </row>
    <row r="204" spans="1:9" ht="21.75" thickBot="1">
      <c r="B204" s="19"/>
      <c r="E204" s="86"/>
      <c r="F204" s="77"/>
      <c r="G204" s="227">
        <v>1</v>
      </c>
    </row>
    <row r="205" spans="1:9" ht="22.5" thickTop="1" thickBot="1">
      <c r="B205" s="81" t="str">
        <f>$B$8</f>
        <v>Министерство на транспорта, информационните технологии и съобщенията</v>
      </c>
      <c r="C205" s="82"/>
      <c r="D205" s="82"/>
      <c r="E205" s="77" t="s">
        <v>10</v>
      </c>
      <c r="F205" s="87" t="str">
        <f>$F$8</f>
        <v>2300</v>
      </c>
      <c r="G205" s="227">
        <v>1</v>
      </c>
    </row>
    <row r="206" spans="1:9" ht="21.75" thickTop="1">
      <c r="B206" s="19" t="str">
        <f>$B$9</f>
        <v>(наименование на първостепенния разпоредител с бюджет)</v>
      </c>
      <c r="E206" s="86" t="s">
        <v>11</v>
      </c>
      <c r="F206" s="77"/>
      <c r="G206" s="227">
        <v>1</v>
      </c>
    </row>
    <row r="207" spans="1:9">
      <c r="B207" s="228"/>
      <c r="C207" s="225"/>
      <c r="D207" s="226"/>
      <c r="E207" s="229"/>
      <c r="F207" s="229"/>
      <c r="G207" s="227">
        <v>1</v>
      </c>
    </row>
    <row r="208" spans="1:9" ht="21.75" thickBot="1">
      <c r="B208" s="225"/>
      <c r="C208" s="230"/>
      <c r="D208" s="231"/>
      <c r="E208" s="229"/>
      <c r="F208" s="232" t="s">
        <v>13</v>
      </c>
      <c r="G208" s="227">
        <v>1</v>
      </c>
    </row>
    <row r="209" spans="2:7" ht="21.75" thickBot="1">
      <c r="B209" s="233"/>
      <c r="C209" s="234" t="s">
        <v>140</v>
      </c>
      <c r="D209" s="28"/>
      <c r="E209" s="29" t="s">
        <v>15</v>
      </c>
      <c r="F209" s="29" t="s">
        <v>16</v>
      </c>
      <c r="G209" s="227">
        <v>1</v>
      </c>
    </row>
    <row r="210" spans="2:7" ht="43.5" customHeight="1" thickBot="1">
      <c r="B210" s="235"/>
      <c r="C210" s="183" t="s">
        <v>141</v>
      </c>
      <c r="D210" s="28"/>
      <c r="E210" s="29">
        <v>2014</v>
      </c>
      <c r="F210" s="32">
        <f>E210</f>
        <v>2014</v>
      </c>
      <c r="G210" s="227">
        <v>1</v>
      </c>
    </row>
    <row r="211" spans="2:7">
      <c r="B211" s="236" t="s">
        <v>142</v>
      </c>
      <c r="C211" s="237" t="s">
        <v>143</v>
      </c>
      <c r="D211" s="238"/>
      <c r="E211" s="239">
        <f>SUMIF([1]MAKET!H$1:H$65536,1,[1]MAKET!E$1:E$65536)</f>
        <v>10801699</v>
      </c>
      <c r="F211" s="239">
        <f>SUMIF([1]MAKET!H$1:H$65536,1,[1]MAKET!F$1:F$65536)</f>
        <v>9863962</v>
      </c>
      <c r="G211" s="227">
        <v>1</v>
      </c>
    </row>
    <row r="212" spans="2:7">
      <c r="B212" s="240" t="s">
        <v>144</v>
      </c>
      <c r="C212" s="241" t="s">
        <v>145</v>
      </c>
      <c r="D212" s="242"/>
      <c r="E212" s="243">
        <f>SUMIF([1]MAKET!H$1:H$65536,2,[1]MAKET!E$1:E$65536)</f>
        <v>1393565</v>
      </c>
      <c r="F212" s="243">
        <f>SUMIF([1]MAKET!H$1:H$65536,2,[1]MAKET!F$1:F$65536)</f>
        <v>1373776</v>
      </c>
      <c r="G212" s="227">
        <v>1</v>
      </c>
    </row>
    <row r="213" spans="2:7">
      <c r="B213" s="240" t="s">
        <v>146</v>
      </c>
      <c r="C213" s="241" t="s">
        <v>147</v>
      </c>
      <c r="D213" s="242"/>
      <c r="E213" s="243">
        <f>SUMIF([1]MAKET!H$1:H$65536,3,[1]MAKET!E$1:E$65536)</f>
        <v>0</v>
      </c>
      <c r="F213" s="243">
        <f>SUMIF([1]MAKET!H$1:H$65536,3,[1]MAKET!F$1:F$65536)</f>
        <v>0</v>
      </c>
      <c r="G213" s="227">
        <v>1</v>
      </c>
    </row>
    <row r="214" spans="2:7">
      <c r="B214" s="240" t="s">
        <v>148</v>
      </c>
      <c r="C214" s="244" t="s">
        <v>149</v>
      </c>
      <c r="D214" s="245"/>
      <c r="E214" s="243">
        <f>SUMIF([1]MAKET!H$1:H$65536,4,[1]MAKET!E$1:E$65536)</f>
        <v>8855202</v>
      </c>
      <c r="F214" s="243">
        <f>SUMIF([1]MAKET!H$1:H$65536,4,[1]MAKET!F$1:F$65536)</f>
        <v>8840090</v>
      </c>
      <c r="G214" s="227">
        <v>1</v>
      </c>
    </row>
    <row r="215" spans="2:7">
      <c r="B215" s="240" t="s">
        <v>150</v>
      </c>
      <c r="C215" s="246" t="s">
        <v>151</v>
      </c>
      <c r="D215" s="247"/>
      <c r="E215" s="243">
        <f>SUMIF([1]MAKET!H$1:H$65536,5,[1]MAKET!E$1:E$65536)</f>
        <v>248617</v>
      </c>
      <c r="F215" s="243">
        <f>SUMIF([1]MAKET!H$1:H$65536,5,[1]MAKET!F$1:F$65536)</f>
        <v>241582</v>
      </c>
      <c r="G215" s="227">
        <v>1</v>
      </c>
    </row>
    <row r="216" spans="2:7" ht="42" customHeight="1">
      <c r="B216" s="240" t="s">
        <v>152</v>
      </c>
      <c r="C216" s="248" t="s">
        <v>153</v>
      </c>
      <c r="D216" s="249"/>
      <c r="E216" s="243">
        <f>SUMIF([1]MAKET!H$1:H$65536,6,[1]MAKET!E$1:E$65536)</f>
        <v>0</v>
      </c>
      <c r="F216" s="243">
        <f>SUMIF([1]MAKET!H$1:H$65536,6,[1]MAKET!F$1:F$65536)</f>
        <v>0</v>
      </c>
      <c r="G216" s="227">
        <v>1</v>
      </c>
    </row>
    <row r="217" spans="2:7">
      <c r="B217" s="240" t="s">
        <v>154</v>
      </c>
      <c r="C217" s="250" t="s">
        <v>155</v>
      </c>
      <c r="D217" s="251"/>
      <c r="E217" s="243">
        <f>SUMIF([1]MAKET!H$1:H$65536,7,[1]MAKET!E$1:E$65536)</f>
        <v>0</v>
      </c>
      <c r="F217" s="243">
        <f>SUMIF([1]MAKET!H$1:H$65536,7,[1]MAKET!F$1:F$65536)</f>
        <v>0</v>
      </c>
      <c r="G217" s="227">
        <v>1</v>
      </c>
    </row>
    <row r="218" spans="2:7">
      <c r="B218" s="240" t="s">
        <v>156</v>
      </c>
      <c r="C218" s="250" t="s">
        <v>157</v>
      </c>
      <c r="D218" s="251"/>
      <c r="E218" s="243">
        <f>SUMIF([1]MAKET!H$1:H$65536,8,[1]MAKET!E$1:E$65536)</f>
        <v>252416142</v>
      </c>
      <c r="F218" s="243">
        <f>SUMIF([1]MAKET!H$1:H$65536,8,[1]MAKET!F$1:F$65536)</f>
        <v>252139740</v>
      </c>
      <c r="G218" s="227">
        <v>1</v>
      </c>
    </row>
    <row r="219" spans="2:7" ht="21.75" thickBot="1">
      <c r="B219" s="240" t="s">
        <v>158</v>
      </c>
      <c r="C219" s="252" t="s">
        <v>159</v>
      </c>
      <c r="D219" s="253"/>
      <c r="E219" s="254">
        <f>SUMIF([1]MAKET!H$1:H$65536,9,[1]MAKET!E$1:E$65536)</f>
        <v>19207373</v>
      </c>
      <c r="F219" s="254">
        <f>SUMIF([1]MAKET!H$1:H$65536,9,[1]MAKET!F$1:F$65536)</f>
        <v>19207373</v>
      </c>
      <c r="G219" s="227">
        <v>1</v>
      </c>
    </row>
    <row r="220" spans="2:7" ht="21.75" thickBot="1">
      <c r="B220" s="255"/>
      <c r="C220" s="256" t="s">
        <v>160</v>
      </c>
      <c r="D220" s="28"/>
      <c r="E220" s="257">
        <f>SUM(E211:E219)</f>
        <v>292922598</v>
      </c>
      <c r="F220" s="257">
        <f>SUM(F211:F219)</f>
        <v>291666523</v>
      </c>
      <c r="G220" s="227">
        <v>1</v>
      </c>
    </row>
    <row r="571" spans="1:7" s="261" customFormat="1">
      <c r="A571" s="1"/>
      <c r="B571" s="259"/>
      <c r="C571" s="259"/>
      <c r="D571" s="259"/>
      <c r="E571" s="259"/>
      <c r="F571" s="259"/>
      <c r="G571" s="260"/>
    </row>
    <row r="572" spans="1:7" s="261" customFormat="1">
      <c r="A572" s="1"/>
      <c r="B572" s="259"/>
      <c r="C572" s="259"/>
      <c r="D572" s="259"/>
      <c r="E572" s="259"/>
      <c r="F572" s="259"/>
      <c r="G572" s="260"/>
    </row>
    <row r="573" spans="1:7" s="261" customFormat="1">
      <c r="A573" s="1"/>
      <c r="B573" s="259"/>
      <c r="C573" s="259"/>
      <c r="D573" s="259"/>
      <c r="E573" s="259"/>
      <c r="F573" s="259"/>
      <c r="G573" s="260"/>
    </row>
    <row r="574" spans="1:7" s="261" customFormat="1">
      <c r="A574" s="1"/>
      <c r="B574" s="259"/>
      <c r="C574" s="259"/>
      <c r="D574" s="259"/>
      <c r="E574" s="259"/>
      <c r="F574" s="259"/>
      <c r="G574" s="260"/>
    </row>
    <row r="575" spans="1:7" s="261" customFormat="1">
      <c r="A575" s="1"/>
      <c r="B575" s="259"/>
      <c r="C575" s="259"/>
      <c r="D575" s="259"/>
      <c r="E575" s="259"/>
      <c r="F575" s="259"/>
      <c r="G575" s="260"/>
    </row>
    <row r="576" spans="1:7" s="261" customFormat="1">
      <c r="A576" s="1"/>
      <c r="B576" s="259"/>
      <c r="C576" s="259"/>
      <c r="D576" s="259"/>
      <c r="E576" s="259"/>
      <c r="F576" s="259"/>
      <c r="G576" s="260"/>
    </row>
    <row r="577" spans="1:7" s="261" customFormat="1">
      <c r="A577" s="1"/>
      <c r="B577" s="259"/>
      <c r="C577" s="259"/>
      <c r="D577" s="259"/>
      <c r="E577" s="259"/>
      <c r="F577" s="259"/>
      <c r="G577" s="260"/>
    </row>
    <row r="578" spans="1:7" s="261" customFormat="1">
      <c r="A578" s="1"/>
      <c r="B578" s="259"/>
      <c r="C578" s="259"/>
      <c r="D578" s="259"/>
      <c r="E578" s="259"/>
      <c r="F578" s="259"/>
      <c r="G578" s="260"/>
    </row>
    <row r="579" spans="1:7" s="261" customFormat="1">
      <c r="A579" s="1"/>
      <c r="B579" s="259"/>
      <c r="C579" s="259"/>
      <c r="D579" s="259"/>
      <c r="E579" s="259"/>
      <c r="F579" s="259"/>
      <c r="G579" s="260"/>
    </row>
    <row r="580" spans="1:7" s="261" customFormat="1">
      <c r="A580" s="1"/>
      <c r="B580" s="259"/>
      <c r="C580" s="259"/>
      <c r="D580" s="259"/>
      <c r="E580" s="259"/>
      <c r="F580" s="259"/>
      <c r="G580" s="260"/>
    </row>
    <row r="581" spans="1:7" s="261" customFormat="1">
      <c r="A581" s="1"/>
      <c r="B581" s="259"/>
      <c r="C581" s="259"/>
      <c r="D581" s="259"/>
      <c r="E581" s="259"/>
      <c r="F581" s="259"/>
      <c r="G581" s="260"/>
    </row>
    <row r="582" spans="1:7" s="261" customFormat="1">
      <c r="A582" s="1"/>
      <c r="B582" s="259"/>
      <c r="C582" s="259"/>
      <c r="D582" s="259"/>
      <c r="E582" s="259"/>
      <c r="F582" s="259"/>
      <c r="G582" s="260"/>
    </row>
    <row r="583" spans="1:7" s="261" customFormat="1">
      <c r="A583" s="1"/>
      <c r="B583" s="259"/>
      <c r="C583" s="259"/>
      <c r="D583" s="259"/>
      <c r="E583" s="259"/>
      <c r="F583" s="259"/>
      <c r="G583" s="260"/>
    </row>
    <row r="584" spans="1:7" s="261" customFormat="1">
      <c r="A584" s="1"/>
      <c r="B584" s="259"/>
      <c r="C584" s="259"/>
      <c r="D584" s="259"/>
      <c r="E584" s="259"/>
      <c r="F584" s="259"/>
      <c r="G584" s="260"/>
    </row>
    <row r="585" spans="1:7" s="261" customFormat="1">
      <c r="A585" s="1"/>
      <c r="B585" s="259"/>
      <c r="C585" s="259"/>
      <c r="D585" s="259"/>
      <c r="E585" s="259"/>
      <c r="F585" s="259"/>
      <c r="G585" s="260"/>
    </row>
    <row r="586" spans="1:7" s="261" customFormat="1">
      <c r="A586" s="1"/>
      <c r="B586" s="259"/>
      <c r="C586" s="259"/>
      <c r="D586" s="259"/>
      <c r="E586" s="259"/>
      <c r="F586" s="259"/>
      <c r="G586" s="260"/>
    </row>
    <row r="587" spans="1:7" s="261" customFormat="1">
      <c r="A587" s="1"/>
      <c r="B587" s="259"/>
      <c r="C587" s="259"/>
      <c r="D587" s="259"/>
      <c r="E587" s="259"/>
      <c r="F587" s="259"/>
      <c r="G587" s="260"/>
    </row>
    <row r="588" spans="1:7" s="261" customFormat="1">
      <c r="A588" s="1"/>
      <c r="B588" s="259"/>
      <c r="C588" s="259"/>
      <c r="D588" s="259"/>
      <c r="E588" s="259"/>
      <c r="F588" s="259"/>
      <c r="G588" s="260"/>
    </row>
    <row r="589" spans="1:7" s="261" customFormat="1">
      <c r="A589" s="1"/>
      <c r="B589" s="259"/>
      <c r="C589" s="259"/>
      <c r="D589" s="259"/>
      <c r="E589" s="259"/>
      <c r="F589" s="259"/>
      <c r="G589" s="260"/>
    </row>
    <row r="590" spans="1:7" s="261" customFormat="1">
      <c r="A590" s="1"/>
      <c r="B590" s="259"/>
      <c r="C590" s="259"/>
      <c r="D590" s="259"/>
      <c r="E590" s="259"/>
      <c r="F590" s="259"/>
      <c r="G590" s="260"/>
    </row>
    <row r="591" spans="1:7" s="261" customFormat="1" ht="31.5" customHeight="1">
      <c r="A591" s="1"/>
      <c r="B591" s="259"/>
      <c r="C591" s="259"/>
      <c r="D591" s="259"/>
      <c r="E591" s="259"/>
      <c r="F591" s="259"/>
      <c r="G591" s="260"/>
    </row>
    <row r="592" spans="1:7" s="261" customFormat="1">
      <c r="A592" s="1"/>
      <c r="B592" s="259"/>
      <c r="C592" s="259"/>
      <c r="D592" s="259"/>
      <c r="E592" s="259"/>
      <c r="F592" s="259"/>
      <c r="G592" s="260"/>
    </row>
    <row r="593" spans="1:7" s="261" customFormat="1">
      <c r="A593" s="1"/>
      <c r="B593" s="259"/>
      <c r="C593" s="259"/>
      <c r="D593" s="259"/>
      <c r="E593" s="259"/>
      <c r="F593" s="259"/>
      <c r="G593" s="260"/>
    </row>
    <row r="594" spans="1:7" s="261" customFormat="1">
      <c r="A594" s="1"/>
      <c r="B594" s="259"/>
      <c r="C594" s="259"/>
      <c r="D594" s="259"/>
      <c r="E594" s="259"/>
      <c r="F594" s="259"/>
      <c r="G594" s="260"/>
    </row>
    <row r="595" spans="1:7" s="261" customFormat="1">
      <c r="A595" s="1"/>
      <c r="B595" s="259"/>
      <c r="C595" s="259"/>
      <c r="D595" s="259"/>
      <c r="E595" s="259"/>
      <c r="F595" s="259"/>
      <c r="G595" s="260"/>
    </row>
    <row r="596" spans="1:7" s="261" customFormat="1">
      <c r="A596" s="1"/>
      <c r="B596" s="259"/>
      <c r="C596" s="259"/>
      <c r="D596" s="259"/>
      <c r="E596" s="259"/>
      <c r="F596" s="259"/>
      <c r="G596" s="260"/>
    </row>
    <row r="597" spans="1:7" s="261" customFormat="1">
      <c r="A597" s="1"/>
      <c r="B597" s="259"/>
      <c r="C597" s="259"/>
      <c r="D597" s="259"/>
      <c r="E597" s="259"/>
      <c r="F597" s="259"/>
      <c r="G597" s="260"/>
    </row>
    <row r="598" spans="1:7" s="261" customFormat="1">
      <c r="A598" s="1"/>
      <c r="B598" s="259"/>
      <c r="C598" s="259"/>
      <c r="D598" s="259"/>
      <c r="E598" s="259"/>
      <c r="F598" s="259"/>
      <c r="G598" s="260"/>
    </row>
    <row r="599" spans="1:7" s="261" customFormat="1">
      <c r="A599" s="1"/>
      <c r="B599" s="259"/>
      <c r="C599" s="259"/>
      <c r="D599" s="259"/>
      <c r="E599" s="259"/>
      <c r="F599" s="259"/>
      <c r="G599" s="260"/>
    </row>
    <row r="600" spans="1:7" s="261" customFormat="1">
      <c r="A600" s="1"/>
      <c r="B600" s="259"/>
      <c r="C600" s="259"/>
      <c r="D600" s="259"/>
      <c r="E600" s="259"/>
      <c r="F600" s="259"/>
      <c r="G600" s="260"/>
    </row>
    <row r="601" spans="1:7" s="261" customFormat="1">
      <c r="A601" s="1"/>
      <c r="B601" s="259"/>
      <c r="C601" s="259"/>
      <c r="D601" s="259"/>
      <c r="E601" s="259"/>
      <c r="F601" s="259"/>
      <c r="G601" s="260"/>
    </row>
    <row r="602" spans="1:7" s="261" customFormat="1">
      <c r="A602" s="1"/>
      <c r="B602" s="259"/>
      <c r="C602" s="259"/>
      <c r="D602" s="259"/>
      <c r="E602" s="259"/>
      <c r="F602" s="259"/>
      <c r="G602" s="260"/>
    </row>
    <row r="603" spans="1:7" s="261" customFormat="1">
      <c r="A603" s="1"/>
      <c r="B603" s="259"/>
      <c r="C603" s="259"/>
      <c r="D603" s="259"/>
      <c r="E603" s="259"/>
      <c r="F603" s="259"/>
      <c r="G603" s="260"/>
    </row>
    <row r="604" spans="1:7" s="261" customFormat="1">
      <c r="A604" s="1"/>
      <c r="B604" s="259"/>
      <c r="C604" s="259"/>
      <c r="D604" s="259"/>
      <c r="E604" s="259"/>
      <c r="F604" s="259"/>
      <c r="G604" s="260"/>
    </row>
    <row r="605" spans="1:7" s="261" customFormat="1">
      <c r="A605" s="1"/>
      <c r="B605" s="259"/>
      <c r="C605" s="259"/>
      <c r="D605" s="259"/>
      <c r="E605" s="259"/>
      <c r="F605" s="259"/>
      <c r="G605" s="260"/>
    </row>
    <row r="606" spans="1:7" s="261" customFormat="1">
      <c r="A606" s="1"/>
      <c r="B606" s="259"/>
      <c r="C606" s="259"/>
      <c r="D606" s="259"/>
      <c r="E606" s="259"/>
      <c r="F606" s="259"/>
      <c r="G606" s="260"/>
    </row>
    <row r="607" spans="1:7" s="261" customFormat="1">
      <c r="A607" s="1"/>
      <c r="B607" s="259"/>
      <c r="C607" s="259"/>
      <c r="D607" s="259"/>
      <c r="E607" s="259"/>
      <c r="F607" s="259"/>
      <c r="G607" s="260"/>
    </row>
    <row r="608" spans="1:7" s="261" customFormat="1">
      <c r="A608" s="1"/>
      <c r="B608" s="259"/>
      <c r="C608" s="259"/>
      <c r="D608" s="259"/>
      <c r="E608" s="259"/>
      <c r="F608" s="259"/>
      <c r="G608" s="260"/>
    </row>
    <row r="609" spans="1:7" s="261" customFormat="1" ht="33.75" customHeight="1">
      <c r="A609" s="1"/>
      <c r="B609" s="259"/>
      <c r="C609" s="259"/>
      <c r="D609" s="259"/>
      <c r="E609" s="259"/>
      <c r="F609" s="259"/>
      <c r="G609" s="260"/>
    </row>
    <row r="610" spans="1:7" s="261" customFormat="1">
      <c r="A610" s="1"/>
      <c r="B610" s="259"/>
      <c r="C610" s="259"/>
      <c r="D610" s="259"/>
      <c r="E610" s="259"/>
      <c r="F610" s="259"/>
      <c r="G610" s="260"/>
    </row>
    <row r="611" spans="1:7" s="261" customFormat="1">
      <c r="A611" s="1"/>
      <c r="B611" s="259"/>
      <c r="C611" s="259"/>
      <c r="D611" s="259"/>
      <c r="E611" s="259"/>
      <c r="F611" s="259"/>
      <c r="G611" s="260"/>
    </row>
    <row r="612" spans="1:7" s="261" customFormat="1">
      <c r="A612" s="1"/>
      <c r="B612" s="259"/>
      <c r="C612" s="259"/>
      <c r="D612" s="259"/>
      <c r="E612" s="259"/>
      <c r="F612" s="259"/>
      <c r="G612" s="260"/>
    </row>
    <row r="613" spans="1:7" s="261" customFormat="1">
      <c r="A613" s="1"/>
      <c r="B613" s="259"/>
      <c r="C613" s="259"/>
      <c r="D613" s="259"/>
      <c r="E613" s="259"/>
      <c r="F613" s="259"/>
      <c r="G613" s="260"/>
    </row>
    <row r="614" spans="1:7" s="261" customFormat="1">
      <c r="A614" s="1"/>
      <c r="B614" s="259"/>
      <c r="C614" s="259"/>
      <c r="D614" s="259"/>
      <c r="E614" s="259"/>
      <c r="F614" s="259"/>
      <c r="G614" s="260"/>
    </row>
    <row r="615" spans="1:7" s="261" customFormat="1">
      <c r="A615" s="1"/>
      <c r="B615" s="259"/>
      <c r="C615" s="259"/>
      <c r="D615" s="259"/>
      <c r="E615" s="259"/>
      <c r="F615" s="259"/>
      <c r="G615" s="260"/>
    </row>
    <row r="616" spans="1:7" s="261" customFormat="1">
      <c r="A616" s="1"/>
      <c r="B616" s="259"/>
      <c r="C616" s="259"/>
      <c r="D616" s="259"/>
      <c r="E616" s="259"/>
      <c r="F616" s="259"/>
      <c r="G616" s="260"/>
    </row>
    <row r="617" spans="1:7" s="261" customFormat="1">
      <c r="A617" s="1"/>
      <c r="B617" s="259"/>
      <c r="C617" s="259"/>
      <c r="D617" s="259"/>
      <c r="E617" s="259"/>
      <c r="F617" s="259"/>
      <c r="G617" s="260"/>
    </row>
    <row r="618" spans="1:7" s="261" customFormat="1">
      <c r="A618" s="1"/>
      <c r="B618" s="259"/>
      <c r="C618" s="259"/>
      <c r="D618" s="259"/>
      <c r="E618" s="259"/>
      <c r="F618" s="259"/>
      <c r="G618" s="260"/>
    </row>
    <row r="619" spans="1:7" s="261" customFormat="1">
      <c r="A619" s="1"/>
      <c r="B619" s="259"/>
      <c r="C619" s="259"/>
      <c r="D619" s="259"/>
      <c r="E619" s="259"/>
      <c r="F619" s="259"/>
      <c r="G619" s="260"/>
    </row>
    <row r="620" spans="1:7" s="261" customFormat="1">
      <c r="A620" s="1"/>
      <c r="B620" s="259"/>
      <c r="C620" s="259"/>
      <c r="D620" s="259"/>
      <c r="E620" s="259"/>
      <c r="F620" s="259"/>
      <c r="G620" s="260"/>
    </row>
    <row r="621" spans="1:7" s="261" customFormat="1">
      <c r="A621" s="1"/>
      <c r="B621" s="259"/>
      <c r="C621" s="259"/>
      <c r="D621" s="259"/>
      <c r="E621" s="259"/>
      <c r="F621" s="259"/>
      <c r="G621" s="260"/>
    </row>
    <row r="622" spans="1:7" s="261" customFormat="1">
      <c r="A622" s="1"/>
      <c r="B622" s="259"/>
      <c r="C622" s="259"/>
      <c r="D622" s="259"/>
      <c r="E622" s="259"/>
      <c r="F622" s="259"/>
      <c r="G622" s="260"/>
    </row>
    <row r="623" spans="1:7" s="261" customFormat="1">
      <c r="A623" s="1"/>
      <c r="B623" s="259"/>
      <c r="C623" s="259"/>
      <c r="D623" s="259"/>
      <c r="E623" s="259"/>
      <c r="F623" s="259"/>
      <c r="G623" s="260"/>
    </row>
    <row r="624" spans="1:7" s="261" customFormat="1">
      <c r="A624" s="1"/>
      <c r="B624" s="259"/>
      <c r="C624" s="259"/>
      <c r="D624" s="259"/>
      <c r="E624" s="259"/>
      <c r="F624" s="259"/>
      <c r="G624" s="260"/>
    </row>
    <row r="625" spans="1:7" s="261" customFormat="1">
      <c r="A625" s="1"/>
      <c r="B625" s="259"/>
      <c r="C625" s="259"/>
      <c r="D625" s="259"/>
      <c r="E625" s="259"/>
      <c r="F625" s="259"/>
      <c r="G625" s="260"/>
    </row>
    <row r="626" spans="1:7" s="261" customFormat="1">
      <c r="A626" s="1"/>
      <c r="B626" s="259"/>
      <c r="C626" s="259"/>
      <c r="D626" s="259"/>
      <c r="E626" s="259"/>
      <c r="F626" s="259"/>
      <c r="G626" s="260"/>
    </row>
    <row r="627" spans="1:7" s="261" customFormat="1">
      <c r="A627" s="1"/>
      <c r="B627" s="259"/>
      <c r="C627" s="259"/>
      <c r="D627" s="259"/>
      <c r="E627" s="259"/>
      <c r="F627" s="259"/>
      <c r="G627" s="260"/>
    </row>
    <row r="628" spans="1:7" s="261" customFormat="1">
      <c r="A628" s="1"/>
      <c r="B628" s="259"/>
      <c r="C628" s="259"/>
      <c r="D628" s="259"/>
      <c r="E628" s="259"/>
      <c r="F628" s="259"/>
      <c r="G628" s="260"/>
    </row>
    <row r="629" spans="1:7" s="261" customFormat="1">
      <c r="A629" s="1"/>
      <c r="B629" s="259"/>
      <c r="C629" s="259"/>
      <c r="D629" s="259"/>
      <c r="E629" s="259"/>
      <c r="F629" s="259"/>
      <c r="G629" s="260"/>
    </row>
    <row r="630" spans="1:7" s="261" customFormat="1">
      <c r="A630" s="1"/>
      <c r="B630" s="259"/>
      <c r="C630" s="259"/>
      <c r="D630" s="259"/>
      <c r="E630" s="259"/>
      <c r="F630" s="259"/>
      <c r="G630" s="260"/>
    </row>
    <row r="631" spans="1:7" s="261" customFormat="1">
      <c r="A631" s="1"/>
      <c r="B631" s="259"/>
      <c r="C631" s="259"/>
      <c r="D631" s="259"/>
      <c r="E631" s="259"/>
      <c r="F631" s="259"/>
      <c r="G631" s="260"/>
    </row>
    <row r="632" spans="1:7" s="261" customFormat="1">
      <c r="A632" s="1"/>
      <c r="B632" s="259"/>
      <c r="C632" s="259"/>
      <c r="D632" s="259"/>
      <c r="E632" s="259"/>
      <c r="F632" s="259"/>
      <c r="G632" s="260"/>
    </row>
    <row r="633" spans="1:7" s="261" customFormat="1">
      <c r="A633" s="1"/>
      <c r="B633" s="259"/>
      <c r="C633" s="259"/>
      <c r="D633" s="259"/>
      <c r="E633" s="259"/>
      <c r="F633" s="259"/>
      <c r="G633" s="260"/>
    </row>
    <row r="634" spans="1:7" s="261" customFormat="1">
      <c r="A634" s="1"/>
      <c r="B634" s="259"/>
      <c r="C634" s="259"/>
      <c r="D634" s="259"/>
      <c r="E634" s="259"/>
      <c r="F634" s="259"/>
      <c r="G634" s="260"/>
    </row>
    <row r="635" spans="1:7" s="261" customFormat="1">
      <c r="A635" s="1"/>
      <c r="B635" s="259"/>
      <c r="C635" s="259"/>
      <c r="D635" s="259"/>
      <c r="E635" s="259"/>
      <c r="F635" s="259"/>
      <c r="G635" s="260"/>
    </row>
    <row r="636" spans="1:7" s="261" customFormat="1">
      <c r="A636" s="1"/>
      <c r="B636" s="259"/>
      <c r="C636" s="259"/>
      <c r="D636" s="259"/>
      <c r="E636" s="259"/>
      <c r="F636" s="259"/>
      <c r="G636" s="260"/>
    </row>
    <row r="637" spans="1:7" s="261" customFormat="1">
      <c r="A637" s="1"/>
      <c r="B637" s="259"/>
      <c r="C637" s="259"/>
      <c r="D637" s="259"/>
      <c r="E637" s="259"/>
      <c r="F637" s="259"/>
      <c r="G637" s="260"/>
    </row>
    <row r="638" spans="1:7" s="261" customFormat="1">
      <c r="A638" s="1"/>
      <c r="B638" s="259"/>
      <c r="C638" s="259"/>
      <c r="D638" s="259"/>
      <c r="E638" s="259"/>
      <c r="F638" s="259"/>
      <c r="G638" s="260"/>
    </row>
    <row r="639" spans="1:7" s="261" customFormat="1">
      <c r="A639" s="1"/>
      <c r="B639" s="259"/>
      <c r="C639" s="259"/>
      <c r="D639" s="259"/>
      <c r="E639" s="259"/>
      <c r="F639" s="259"/>
      <c r="G639" s="260"/>
    </row>
    <row r="640" spans="1:7" s="261" customFormat="1">
      <c r="A640" s="1"/>
      <c r="B640" s="259"/>
      <c r="C640" s="259"/>
      <c r="D640" s="259"/>
      <c r="E640" s="259"/>
      <c r="F640" s="259"/>
      <c r="G640" s="260"/>
    </row>
    <row r="641" spans="1:7" s="261" customFormat="1">
      <c r="A641" s="1"/>
      <c r="B641" s="259"/>
      <c r="C641" s="259"/>
      <c r="D641" s="259"/>
      <c r="E641" s="259"/>
      <c r="F641" s="259"/>
      <c r="G641" s="260"/>
    </row>
    <row r="642" spans="1:7" s="261" customFormat="1">
      <c r="A642" s="1"/>
      <c r="B642" s="259"/>
      <c r="C642" s="259"/>
      <c r="D642" s="259"/>
      <c r="E642" s="259"/>
      <c r="F642" s="259"/>
      <c r="G642" s="260"/>
    </row>
    <row r="643" spans="1:7" s="261" customFormat="1" ht="27" customHeight="1">
      <c r="A643" s="1"/>
      <c r="B643" s="259"/>
      <c r="C643" s="259"/>
      <c r="D643" s="259"/>
      <c r="E643" s="259"/>
      <c r="F643" s="259"/>
      <c r="G643" s="260"/>
    </row>
    <row r="644" spans="1:7" s="261" customFormat="1">
      <c r="A644" s="1"/>
      <c r="B644" s="259"/>
      <c r="C644" s="259"/>
      <c r="D644" s="259"/>
      <c r="E644" s="259"/>
      <c r="F644" s="259"/>
      <c r="G644" s="260"/>
    </row>
    <row r="645" spans="1:7" s="261" customFormat="1">
      <c r="A645" s="1"/>
      <c r="B645" s="259"/>
      <c r="C645" s="259"/>
      <c r="D645" s="259"/>
      <c r="E645" s="259"/>
      <c r="F645" s="259"/>
      <c r="G645" s="260"/>
    </row>
    <row r="646" spans="1:7" s="261" customFormat="1">
      <c r="A646" s="1"/>
      <c r="B646" s="259"/>
      <c r="C646" s="259"/>
      <c r="D646" s="259"/>
      <c r="E646" s="259"/>
      <c r="F646" s="259"/>
      <c r="G646" s="260"/>
    </row>
    <row r="647" spans="1:7" s="261" customFormat="1">
      <c r="A647" s="1"/>
      <c r="B647" s="259"/>
      <c r="C647" s="259"/>
      <c r="D647" s="259"/>
      <c r="E647" s="259"/>
      <c r="F647" s="259"/>
      <c r="G647" s="260"/>
    </row>
    <row r="648" spans="1:7" s="261" customFormat="1">
      <c r="A648" s="1"/>
      <c r="B648" s="259"/>
      <c r="C648" s="259"/>
      <c r="D648" s="259"/>
      <c r="E648" s="259"/>
      <c r="F648" s="259"/>
      <c r="G648" s="260"/>
    </row>
    <row r="649" spans="1:7" s="261" customFormat="1">
      <c r="A649" s="1"/>
      <c r="B649" s="259"/>
      <c r="C649" s="259"/>
      <c r="D649" s="259"/>
      <c r="E649" s="259"/>
      <c r="F649" s="259"/>
      <c r="G649" s="260"/>
    </row>
    <row r="650" spans="1:7" s="261" customFormat="1">
      <c r="A650" s="1"/>
      <c r="B650" s="259"/>
      <c r="C650" s="259"/>
      <c r="D650" s="259"/>
      <c r="E650" s="259"/>
      <c r="F650" s="259"/>
      <c r="G650" s="260"/>
    </row>
    <row r="651" spans="1:7" s="261" customFormat="1">
      <c r="A651" s="1"/>
      <c r="B651" s="259"/>
      <c r="C651" s="259"/>
      <c r="D651" s="259"/>
      <c r="E651" s="259"/>
      <c r="F651" s="259"/>
      <c r="G651" s="260"/>
    </row>
    <row r="652" spans="1:7" s="261" customFormat="1">
      <c r="A652" s="1"/>
      <c r="B652" s="259"/>
      <c r="C652" s="259"/>
      <c r="D652" s="259"/>
      <c r="E652" s="259"/>
      <c r="F652" s="259"/>
      <c r="G652" s="260"/>
    </row>
    <row r="653" spans="1:7" s="261" customFormat="1">
      <c r="A653" s="1"/>
      <c r="B653" s="259"/>
      <c r="C653" s="259"/>
      <c r="D653" s="259"/>
      <c r="E653" s="259"/>
      <c r="F653" s="259"/>
      <c r="G653" s="260"/>
    </row>
    <row r="654" spans="1:7" s="261" customFormat="1">
      <c r="A654" s="1"/>
      <c r="B654" s="259"/>
      <c r="C654" s="259"/>
      <c r="D654" s="259"/>
      <c r="E654" s="259"/>
      <c r="F654" s="259"/>
      <c r="G654" s="260"/>
    </row>
    <row r="655" spans="1:7" s="261" customFormat="1">
      <c r="A655" s="1"/>
      <c r="B655" s="259"/>
      <c r="C655" s="259"/>
      <c r="D655" s="259"/>
      <c r="E655" s="259"/>
      <c r="F655" s="259"/>
      <c r="G655" s="260"/>
    </row>
    <row r="656" spans="1:7" s="261" customFormat="1">
      <c r="A656" s="1"/>
      <c r="B656" s="259"/>
      <c r="C656" s="259"/>
      <c r="D656" s="259"/>
      <c r="E656" s="259"/>
      <c r="F656" s="259"/>
      <c r="G656" s="260"/>
    </row>
    <row r="657" spans="1:7" s="261" customFormat="1">
      <c r="A657" s="1"/>
      <c r="B657" s="259"/>
      <c r="C657" s="259"/>
      <c r="D657" s="259"/>
      <c r="E657" s="259"/>
      <c r="F657" s="259"/>
      <c r="G657" s="260"/>
    </row>
    <row r="658" spans="1:7" s="261" customFormat="1">
      <c r="A658" s="1"/>
      <c r="B658" s="259"/>
      <c r="C658" s="259"/>
      <c r="D658" s="259"/>
      <c r="E658" s="259"/>
      <c r="F658" s="259"/>
      <c r="G658" s="260"/>
    </row>
    <row r="659" spans="1:7" s="261" customFormat="1">
      <c r="A659" s="1"/>
      <c r="B659" s="259"/>
      <c r="C659" s="259"/>
      <c r="D659" s="259"/>
      <c r="E659" s="259"/>
      <c r="F659" s="259"/>
      <c r="G659" s="260"/>
    </row>
    <row r="660" spans="1:7" s="261" customFormat="1">
      <c r="A660" s="1"/>
      <c r="B660" s="259"/>
      <c r="C660" s="259"/>
      <c r="D660" s="259"/>
      <c r="E660" s="259"/>
      <c r="F660" s="259"/>
      <c r="G660" s="260"/>
    </row>
    <row r="661" spans="1:7" s="261" customFormat="1">
      <c r="A661" s="1"/>
      <c r="B661" s="259"/>
      <c r="C661" s="259"/>
      <c r="D661" s="259"/>
      <c r="E661" s="259"/>
      <c r="F661" s="259"/>
      <c r="G661" s="260"/>
    </row>
    <row r="662" spans="1:7" s="261" customFormat="1">
      <c r="A662" s="1"/>
      <c r="B662" s="259"/>
      <c r="C662" s="259"/>
      <c r="D662" s="259"/>
      <c r="E662" s="259"/>
      <c r="F662" s="259"/>
      <c r="G662" s="260"/>
    </row>
    <row r="663" spans="1:7" s="261" customFormat="1">
      <c r="A663" s="1"/>
      <c r="B663" s="259"/>
      <c r="C663" s="259"/>
      <c r="D663" s="259"/>
      <c r="E663" s="259"/>
      <c r="F663" s="259"/>
      <c r="G663" s="260"/>
    </row>
    <row r="664" spans="1:7" s="261" customFormat="1">
      <c r="A664" s="1"/>
      <c r="B664" s="259"/>
      <c r="C664" s="259"/>
      <c r="D664" s="259"/>
      <c r="E664" s="259"/>
      <c r="F664" s="259"/>
      <c r="G664" s="260"/>
    </row>
    <row r="665" spans="1:7" s="261" customFormat="1">
      <c r="A665" s="1"/>
      <c r="B665" s="259"/>
      <c r="C665" s="259"/>
      <c r="D665" s="259"/>
      <c r="E665" s="259"/>
      <c r="F665" s="259"/>
      <c r="G665" s="260"/>
    </row>
    <row r="666" spans="1:7" s="261" customFormat="1">
      <c r="A666" s="1"/>
      <c r="B666" s="259"/>
      <c r="C666" s="259"/>
      <c r="D666" s="259"/>
      <c r="E666" s="259"/>
      <c r="F666" s="259"/>
      <c r="G666" s="260"/>
    </row>
    <row r="667" spans="1:7" s="261" customFormat="1">
      <c r="A667" s="1"/>
      <c r="B667" s="259"/>
      <c r="C667" s="259"/>
      <c r="D667" s="259"/>
      <c r="E667" s="259"/>
      <c r="F667" s="259"/>
      <c r="G667" s="260"/>
    </row>
    <row r="668" spans="1:7" s="261" customFormat="1">
      <c r="A668" s="1"/>
      <c r="B668" s="259"/>
      <c r="C668" s="259"/>
      <c r="D668" s="259"/>
      <c r="E668" s="259"/>
      <c r="F668" s="259"/>
      <c r="G668" s="260"/>
    </row>
    <row r="669" spans="1:7" s="261" customFormat="1">
      <c r="A669" s="1"/>
      <c r="B669" s="259"/>
      <c r="C669" s="259"/>
      <c r="D669" s="259"/>
      <c r="E669" s="259"/>
      <c r="F669" s="259"/>
      <c r="G669" s="260"/>
    </row>
    <row r="670" spans="1:7" s="261" customFormat="1">
      <c r="A670" s="1"/>
      <c r="B670" s="259"/>
      <c r="C670" s="259"/>
      <c r="D670" s="259"/>
      <c r="E670" s="259"/>
      <c r="F670" s="259"/>
      <c r="G670" s="260"/>
    </row>
    <row r="671" spans="1:7" s="261" customFormat="1">
      <c r="A671" s="1"/>
      <c r="B671" s="259"/>
      <c r="C671" s="259"/>
      <c r="D671" s="259"/>
      <c r="E671" s="259"/>
      <c r="F671" s="259"/>
      <c r="G671" s="260"/>
    </row>
    <row r="672" spans="1:7" s="261" customFormat="1">
      <c r="A672" s="1"/>
      <c r="B672" s="259"/>
      <c r="C672" s="259"/>
      <c r="D672" s="259"/>
      <c r="E672" s="259"/>
      <c r="F672" s="259"/>
      <c r="G672" s="260"/>
    </row>
    <row r="673" spans="1:7" s="261" customFormat="1">
      <c r="A673" s="1"/>
      <c r="B673" s="259"/>
      <c r="C673" s="259"/>
      <c r="D673" s="259"/>
      <c r="E673" s="259"/>
      <c r="F673" s="259"/>
      <c r="G673" s="260"/>
    </row>
    <row r="674" spans="1:7" s="261" customFormat="1">
      <c r="A674" s="1"/>
      <c r="B674" s="259"/>
      <c r="C674" s="259"/>
      <c r="D674" s="259"/>
      <c r="E674" s="259"/>
      <c r="F674" s="259"/>
      <c r="G674" s="260"/>
    </row>
    <row r="675" spans="1:7" s="261" customFormat="1">
      <c r="A675" s="1"/>
      <c r="B675" s="259"/>
      <c r="C675" s="259"/>
      <c r="D675" s="259"/>
      <c r="E675" s="259"/>
      <c r="F675" s="259"/>
      <c r="G675" s="260"/>
    </row>
    <row r="676" spans="1:7" s="261" customFormat="1">
      <c r="A676" s="1"/>
      <c r="B676" s="259"/>
      <c r="C676" s="259"/>
      <c r="D676" s="259"/>
      <c r="E676" s="259"/>
      <c r="F676" s="259"/>
      <c r="G676" s="260"/>
    </row>
    <row r="677" spans="1:7" s="261" customFormat="1">
      <c r="A677" s="1"/>
      <c r="B677" s="259"/>
      <c r="C677" s="259"/>
      <c r="D677" s="259"/>
      <c r="E677" s="259"/>
      <c r="F677" s="259"/>
      <c r="G677" s="260"/>
    </row>
    <row r="678" spans="1:7" s="261" customFormat="1">
      <c r="A678" s="1"/>
      <c r="B678" s="259"/>
      <c r="C678" s="259"/>
      <c r="D678" s="259"/>
      <c r="E678" s="259"/>
      <c r="F678" s="259"/>
      <c r="G678" s="260"/>
    </row>
    <row r="679" spans="1:7" s="261" customFormat="1">
      <c r="A679" s="1"/>
      <c r="B679" s="259"/>
      <c r="C679" s="259"/>
      <c r="D679" s="259"/>
      <c r="E679" s="259"/>
      <c r="F679" s="259"/>
      <c r="G679" s="260"/>
    </row>
    <row r="680" spans="1:7" s="261" customFormat="1">
      <c r="A680" s="1"/>
      <c r="B680" s="259"/>
      <c r="C680" s="259"/>
      <c r="D680" s="259"/>
      <c r="E680" s="259"/>
      <c r="F680" s="259"/>
      <c r="G680" s="260"/>
    </row>
    <row r="681" spans="1:7" s="261" customFormat="1">
      <c r="A681" s="1"/>
      <c r="B681" s="259"/>
      <c r="C681" s="259"/>
      <c r="D681" s="259"/>
      <c r="E681" s="259"/>
      <c r="F681" s="259"/>
      <c r="G681" s="260"/>
    </row>
    <row r="682" spans="1:7" s="261" customFormat="1">
      <c r="A682" s="1"/>
      <c r="B682" s="259"/>
      <c r="C682" s="259"/>
      <c r="D682" s="259"/>
      <c r="E682" s="259"/>
      <c r="F682" s="259"/>
      <c r="G682" s="260"/>
    </row>
    <row r="683" spans="1:7" s="261" customFormat="1">
      <c r="A683" s="1"/>
      <c r="B683" s="259"/>
      <c r="C683" s="259"/>
      <c r="D683" s="259"/>
      <c r="E683" s="259"/>
      <c r="F683" s="259"/>
      <c r="G683" s="260"/>
    </row>
    <row r="684" spans="1:7" s="261" customFormat="1">
      <c r="A684" s="1"/>
      <c r="B684" s="259"/>
      <c r="C684" s="259"/>
      <c r="D684" s="259"/>
      <c r="E684" s="259"/>
      <c r="F684" s="259"/>
      <c r="G684" s="260"/>
    </row>
    <row r="685" spans="1:7" s="261" customFormat="1">
      <c r="A685" s="1"/>
      <c r="B685" s="259"/>
      <c r="C685" s="259"/>
      <c r="D685" s="259"/>
      <c r="E685" s="259"/>
      <c r="F685" s="259"/>
      <c r="G685" s="260"/>
    </row>
    <row r="686" spans="1:7" s="261" customFormat="1">
      <c r="A686" s="1"/>
      <c r="B686" s="259"/>
      <c r="C686" s="259"/>
      <c r="D686" s="259"/>
      <c r="E686" s="259"/>
      <c r="F686" s="259"/>
      <c r="G686" s="260"/>
    </row>
    <row r="687" spans="1:7" s="261" customFormat="1">
      <c r="A687" s="1"/>
      <c r="B687" s="259"/>
      <c r="C687" s="259"/>
      <c r="D687" s="259"/>
      <c r="E687" s="259"/>
      <c r="F687" s="259"/>
      <c r="G687" s="260"/>
    </row>
    <row r="688" spans="1:7" s="261" customFormat="1">
      <c r="A688" s="1"/>
      <c r="B688" s="259"/>
      <c r="C688" s="259"/>
      <c r="D688" s="259"/>
      <c r="E688" s="259"/>
      <c r="F688" s="259"/>
      <c r="G688" s="260"/>
    </row>
    <row r="689" spans="1:7" s="261" customFormat="1">
      <c r="A689" s="1"/>
      <c r="B689" s="259"/>
      <c r="C689" s="259"/>
      <c r="D689" s="259"/>
      <c r="E689" s="259"/>
      <c r="F689" s="259"/>
      <c r="G689" s="260"/>
    </row>
    <row r="690" spans="1:7" s="261" customFormat="1">
      <c r="A690" s="1"/>
      <c r="B690" s="259"/>
      <c r="C690" s="259"/>
      <c r="D690" s="259"/>
      <c r="E690" s="259"/>
      <c r="F690" s="259"/>
      <c r="G690" s="260"/>
    </row>
    <row r="691" spans="1:7" s="261" customFormat="1">
      <c r="A691" s="1"/>
      <c r="B691" s="259"/>
      <c r="C691" s="259"/>
      <c r="D691" s="259"/>
      <c r="E691" s="259"/>
      <c r="F691" s="259"/>
      <c r="G691" s="260"/>
    </row>
    <row r="692" spans="1:7" s="261" customFormat="1">
      <c r="A692" s="1"/>
      <c r="B692" s="259"/>
      <c r="C692" s="259"/>
      <c r="D692" s="259"/>
      <c r="E692" s="259"/>
      <c r="F692" s="259"/>
      <c r="G692" s="260"/>
    </row>
    <row r="693" spans="1:7" s="261" customFormat="1">
      <c r="A693" s="1"/>
      <c r="B693" s="259"/>
      <c r="C693" s="259"/>
      <c r="D693" s="259"/>
      <c r="E693" s="259"/>
      <c r="F693" s="259"/>
      <c r="G693" s="260"/>
    </row>
    <row r="694" spans="1:7" s="261" customFormat="1">
      <c r="A694" s="1"/>
      <c r="B694" s="259"/>
      <c r="C694" s="259"/>
      <c r="D694" s="259"/>
      <c r="E694" s="259"/>
      <c r="F694" s="259"/>
      <c r="G694" s="260"/>
    </row>
    <row r="695" spans="1:7" s="261" customFormat="1">
      <c r="A695" s="1"/>
      <c r="B695" s="259"/>
      <c r="C695" s="259"/>
      <c r="D695" s="259"/>
      <c r="E695" s="259"/>
      <c r="F695" s="259"/>
      <c r="G695" s="260"/>
    </row>
    <row r="696" spans="1:7" s="261" customFormat="1">
      <c r="A696" s="1"/>
      <c r="B696" s="259"/>
      <c r="C696" s="259"/>
      <c r="D696" s="259"/>
      <c r="E696" s="259"/>
      <c r="F696" s="259"/>
      <c r="G696" s="260"/>
    </row>
    <row r="697" spans="1:7" s="261" customFormat="1">
      <c r="A697" s="1"/>
      <c r="B697" s="259"/>
      <c r="C697" s="259"/>
      <c r="D697" s="259"/>
      <c r="E697" s="259"/>
      <c r="F697" s="259"/>
      <c r="G697" s="260"/>
    </row>
    <row r="698" spans="1:7" s="261" customFormat="1">
      <c r="A698" s="1"/>
      <c r="B698" s="259"/>
      <c r="C698" s="259"/>
      <c r="D698" s="259"/>
      <c r="E698" s="259"/>
      <c r="F698" s="259"/>
      <c r="G698" s="260"/>
    </row>
    <row r="699" spans="1:7" s="261" customFormat="1">
      <c r="A699" s="1"/>
      <c r="B699" s="259"/>
      <c r="C699" s="259"/>
      <c r="D699" s="259"/>
      <c r="E699" s="259"/>
      <c r="F699" s="259"/>
      <c r="G699" s="260"/>
    </row>
    <row r="700" spans="1:7" s="261" customFormat="1">
      <c r="A700" s="1"/>
      <c r="B700" s="259"/>
      <c r="C700" s="259"/>
      <c r="D700" s="259"/>
      <c r="E700" s="259"/>
      <c r="F700" s="259"/>
      <c r="G700" s="260"/>
    </row>
    <row r="701" spans="1:7" s="261" customFormat="1">
      <c r="A701" s="1"/>
      <c r="B701" s="259"/>
      <c r="C701" s="259"/>
      <c r="D701" s="259"/>
      <c r="E701" s="259"/>
      <c r="F701" s="259"/>
      <c r="G701" s="260"/>
    </row>
    <row r="702" spans="1:7" s="261" customFormat="1">
      <c r="A702" s="1"/>
      <c r="B702" s="259"/>
      <c r="C702" s="259"/>
      <c r="D702" s="259"/>
      <c r="E702" s="259"/>
      <c r="F702" s="259"/>
      <c r="G702" s="260"/>
    </row>
    <row r="703" spans="1:7" s="261" customFormat="1">
      <c r="A703" s="1"/>
      <c r="B703" s="259"/>
      <c r="C703" s="259"/>
      <c r="D703" s="259"/>
      <c r="E703" s="259"/>
      <c r="F703" s="259"/>
      <c r="G703" s="260"/>
    </row>
    <row r="704" spans="1:7" s="261" customFormat="1">
      <c r="A704" s="1"/>
      <c r="B704" s="259"/>
      <c r="C704" s="259"/>
      <c r="D704" s="259"/>
      <c r="E704" s="259"/>
      <c r="F704" s="259"/>
      <c r="G704" s="260"/>
    </row>
    <row r="705" spans="1:7" s="261" customFormat="1">
      <c r="A705" s="1"/>
      <c r="B705" s="259"/>
      <c r="C705" s="259"/>
      <c r="D705" s="259"/>
      <c r="E705" s="259"/>
      <c r="F705" s="259"/>
      <c r="G705" s="260"/>
    </row>
    <row r="706" spans="1:7" s="261" customFormat="1">
      <c r="A706" s="1"/>
      <c r="B706" s="259"/>
      <c r="C706" s="259"/>
      <c r="D706" s="259"/>
      <c r="E706" s="259"/>
      <c r="F706" s="259"/>
      <c r="G706" s="260"/>
    </row>
    <row r="707" spans="1:7" s="261" customFormat="1">
      <c r="A707" s="1"/>
      <c r="B707" s="259"/>
      <c r="C707" s="259"/>
      <c r="D707" s="259"/>
      <c r="E707" s="259"/>
      <c r="F707" s="259"/>
      <c r="G707" s="260"/>
    </row>
    <row r="708" spans="1:7" s="261" customFormat="1">
      <c r="A708" s="1"/>
      <c r="B708" s="259"/>
      <c r="C708" s="259"/>
      <c r="D708" s="259"/>
      <c r="E708" s="259"/>
      <c r="F708" s="259"/>
      <c r="G708" s="260"/>
    </row>
    <row r="709" spans="1:7" s="261" customFormat="1">
      <c r="A709" s="1"/>
      <c r="B709" s="259"/>
      <c r="C709" s="259"/>
      <c r="D709" s="259"/>
      <c r="E709" s="259"/>
      <c r="F709" s="259"/>
      <c r="G709" s="260"/>
    </row>
    <row r="710" spans="1:7" s="261" customFormat="1">
      <c r="A710" s="1"/>
      <c r="B710" s="259"/>
      <c r="C710" s="259"/>
      <c r="D710" s="259"/>
      <c r="E710" s="259"/>
      <c r="F710" s="259"/>
      <c r="G710" s="260"/>
    </row>
    <row r="711" spans="1:7" s="261" customFormat="1">
      <c r="A711" s="1"/>
      <c r="B711" s="259"/>
      <c r="C711" s="259"/>
      <c r="D711" s="259"/>
      <c r="E711" s="259"/>
      <c r="F711" s="259"/>
      <c r="G711" s="260"/>
    </row>
    <row r="712" spans="1:7" s="261" customFormat="1">
      <c r="A712" s="1"/>
      <c r="B712" s="259"/>
      <c r="C712" s="259"/>
      <c r="D712" s="259"/>
      <c r="E712" s="259"/>
      <c r="F712" s="259"/>
      <c r="G712" s="260"/>
    </row>
    <row r="713" spans="1:7" s="261" customFormat="1">
      <c r="A713" s="1"/>
      <c r="B713" s="259"/>
      <c r="C713" s="259"/>
      <c r="D713" s="259"/>
      <c r="E713" s="259"/>
      <c r="F713" s="259"/>
      <c r="G713" s="260"/>
    </row>
    <row r="714" spans="1:7" s="261" customFormat="1">
      <c r="A714" s="1"/>
      <c r="B714" s="259"/>
      <c r="C714" s="259"/>
      <c r="D714" s="259"/>
      <c r="E714" s="259"/>
      <c r="F714" s="259"/>
      <c r="G714" s="260"/>
    </row>
    <row r="715" spans="1:7" s="261" customFormat="1">
      <c r="A715" s="1"/>
      <c r="B715" s="259"/>
      <c r="C715" s="259"/>
      <c r="D715" s="259"/>
      <c r="E715" s="259"/>
      <c r="F715" s="259"/>
      <c r="G715" s="260"/>
    </row>
    <row r="716" spans="1:7" s="261" customFormat="1">
      <c r="A716" s="1"/>
      <c r="B716" s="259"/>
      <c r="C716" s="259"/>
      <c r="D716" s="259"/>
      <c r="E716" s="259"/>
      <c r="F716" s="259"/>
      <c r="G716" s="260"/>
    </row>
    <row r="717" spans="1:7" s="261" customFormat="1">
      <c r="A717" s="1"/>
      <c r="B717" s="259"/>
      <c r="C717" s="259"/>
      <c r="D717" s="259"/>
      <c r="E717" s="259"/>
      <c r="F717" s="259"/>
      <c r="G717" s="260"/>
    </row>
    <row r="718" spans="1:7" s="261" customFormat="1">
      <c r="A718" s="1"/>
      <c r="B718" s="259"/>
      <c r="C718" s="259"/>
      <c r="D718" s="259"/>
      <c r="E718" s="259"/>
      <c r="F718" s="259"/>
      <c r="G718" s="260"/>
    </row>
    <row r="719" spans="1:7" s="261" customFormat="1">
      <c r="A719" s="1"/>
      <c r="B719" s="259"/>
      <c r="C719" s="259"/>
      <c r="D719" s="259"/>
      <c r="E719" s="259"/>
      <c r="F719" s="259"/>
      <c r="G719" s="260"/>
    </row>
    <row r="720" spans="1:7" s="261" customFormat="1">
      <c r="A720" s="1"/>
      <c r="B720" s="259"/>
      <c r="C720" s="259"/>
      <c r="D720" s="259"/>
      <c r="E720" s="259"/>
      <c r="F720" s="259"/>
      <c r="G720" s="260"/>
    </row>
    <row r="721" spans="1:7" s="261" customFormat="1">
      <c r="A721" s="1"/>
      <c r="B721" s="259"/>
      <c r="C721" s="259"/>
      <c r="D721" s="259"/>
      <c r="E721" s="259"/>
      <c r="F721" s="259"/>
      <c r="G721" s="260"/>
    </row>
    <row r="722" spans="1:7" s="261" customFormat="1">
      <c r="A722" s="1"/>
      <c r="B722" s="259"/>
      <c r="C722" s="259"/>
      <c r="D722" s="259"/>
      <c r="E722" s="259"/>
      <c r="F722" s="259"/>
      <c r="G722" s="260"/>
    </row>
    <row r="723" spans="1:7" s="261" customFormat="1">
      <c r="A723" s="1"/>
      <c r="B723" s="259"/>
      <c r="C723" s="259"/>
      <c r="D723" s="259"/>
      <c r="E723" s="259"/>
      <c r="F723" s="259"/>
      <c r="G723" s="260"/>
    </row>
    <row r="724" spans="1:7" s="261" customFormat="1">
      <c r="A724" s="1"/>
      <c r="B724" s="259"/>
      <c r="C724" s="259"/>
      <c r="D724" s="259"/>
      <c r="E724" s="259"/>
      <c r="F724" s="259"/>
      <c r="G724" s="260"/>
    </row>
    <row r="725" spans="1:7" s="261" customFormat="1">
      <c r="A725" s="1"/>
      <c r="B725" s="259"/>
      <c r="C725" s="259"/>
      <c r="D725" s="259"/>
      <c r="E725" s="259"/>
      <c r="F725" s="259"/>
      <c r="G725" s="260"/>
    </row>
    <row r="726" spans="1:7" s="261" customFormat="1">
      <c r="A726" s="1"/>
      <c r="B726" s="259"/>
      <c r="C726" s="259"/>
      <c r="D726" s="259"/>
      <c r="E726" s="259"/>
      <c r="F726" s="259"/>
      <c r="G726" s="260"/>
    </row>
    <row r="727" spans="1:7" s="261" customFormat="1">
      <c r="A727" s="1"/>
      <c r="B727" s="259"/>
      <c r="C727" s="259"/>
      <c r="D727" s="259"/>
      <c r="E727" s="259"/>
      <c r="F727" s="259"/>
      <c r="G727" s="260"/>
    </row>
    <row r="728" spans="1:7" s="261" customFormat="1">
      <c r="A728" s="1"/>
      <c r="B728" s="259"/>
      <c r="C728" s="259"/>
      <c r="D728" s="259"/>
      <c r="E728" s="259"/>
      <c r="F728" s="259"/>
      <c r="G728" s="260"/>
    </row>
    <row r="729" spans="1:7" s="261" customFormat="1">
      <c r="A729" s="1"/>
      <c r="B729" s="259"/>
      <c r="C729" s="259"/>
      <c r="D729" s="259"/>
      <c r="E729" s="259"/>
      <c r="F729" s="259"/>
      <c r="G729" s="260"/>
    </row>
    <row r="730" spans="1:7" s="261" customFormat="1">
      <c r="A730" s="1"/>
      <c r="B730" s="259"/>
      <c r="C730" s="259"/>
      <c r="D730" s="259"/>
      <c r="E730" s="259"/>
      <c r="F730" s="259"/>
      <c r="G730" s="260"/>
    </row>
    <row r="731" spans="1:7" s="261" customFormat="1">
      <c r="A731" s="1"/>
      <c r="B731" s="259"/>
      <c r="C731" s="259"/>
      <c r="D731" s="259"/>
      <c r="E731" s="259"/>
      <c r="F731" s="259"/>
      <c r="G731" s="260"/>
    </row>
    <row r="732" spans="1:7" s="261" customFormat="1">
      <c r="A732" s="1"/>
      <c r="B732" s="259"/>
      <c r="C732" s="259"/>
      <c r="D732" s="259"/>
      <c r="E732" s="259"/>
      <c r="F732" s="259"/>
      <c r="G732" s="260"/>
    </row>
    <row r="733" spans="1:7" s="261" customFormat="1">
      <c r="A733" s="1"/>
      <c r="B733" s="259"/>
      <c r="C733" s="259"/>
      <c r="D733" s="259"/>
      <c r="E733" s="259"/>
      <c r="F733" s="259"/>
      <c r="G733" s="260"/>
    </row>
    <row r="734" spans="1:7" s="261" customFormat="1">
      <c r="A734" s="1"/>
      <c r="B734" s="259"/>
      <c r="C734" s="259"/>
      <c r="D734" s="259"/>
      <c r="E734" s="259"/>
      <c r="F734" s="259"/>
      <c r="G734" s="260"/>
    </row>
    <row r="735" spans="1:7" s="261" customFormat="1">
      <c r="A735" s="1"/>
      <c r="B735" s="259"/>
      <c r="C735" s="259"/>
      <c r="D735" s="259"/>
      <c r="E735" s="259"/>
      <c r="F735" s="259"/>
      <c r="G735" s="260"/>
    </row>
    <row r="736" spans="1:7" s="261" customFormat="1">
      <c r="A736" s="1"/>
      <c r="B736" s="259"/>
      <c r="C736" s="259"/>
      <c r="D736" s="259"/>
      <c r="E736" s="259"/>
      <c r="F736" s="259"/>
      <c r="G736" s="260"/>
    </row>
    <row r="737" spans="1:7" s="261" customFormat="1">
      <c r="A737" s="1"/>
      <c r="B737" s="259"/>
      <c r="C737" s="259"/>
      <c r="D737" s="259"/>
      <c r="E737" s="259"/>
      <c r="F737" s="259"/>
      <c r="G737" s="260"/>
    </row>
    <row r="738" spans="1:7" s="261" customFormat="1">
      <c r="A738" s="1"/>
      <c r="B738" s="259"/>
      <c r="C738" s="259"/>
      <c r="D738" s="259"/>
      <c r="E738" s="259"/>
      <c r="F738" s="259"/>
      <c r="G738" s="260"/>
    </row>
    <row r="739" spans="1:7" s="261" customFormat="1">
      <c r="A739" s="1"/>
      <c r="B739" s="259"/>
      <c r="C739" s="259"/>
      <c r="D739" s="259"/>
      <c r="E739" s="259"/>
      <c r="F739" s="259"/>
      <c r="G739" s="260"/>
    </row>
    <row r="740" spans="1:7" s="261" customFormat="1">
      <c r="A740" s="1"/>
      <c r="B740" s="259"/>
      <c r="C740" s="259"/>
      <c r="D740" s="259"/>
      <c r="E740" s="259"/>
      <c r="F740" s="259"/>
      <c r="G740" s="260"/>
    </row>
    <row r="741" spans="1:7" s="261" customFormat="1">
      <c r="A741" s="1"/>
      <c r="B741" s="259"/>
      <c r="C741" s="259"/>
      <c r="D741" s="259"/>
      <c r="E741" s="259"/>
      <c r="F741" s="259"/>
      <c r="G741" s="260"/>
    </row>
    <row r="742" spans="1:7" s="261" customFormat="1">
      <c r="A742" s="1"/>
      <c r="B742" s="259"/>
      <c r="C742" s="259"/>
      <c r="D742" s="259"/>
      <c r="E742" s="259"/>
      <c r="F742" s="259"/>
      <c r="G742" s="260"/>
    </row>
    <row r="743" spans="1:7" s="261" customFormat="1" ht="38.25" customHeight="1">
      <c r="A743" s="1"/>
      <c r="B743" s="259"/>
      <c r="C743" s="259"/>
      <c r="D743" s="259"/>
      <c r="E743" s="259"/>
      <c r="F743" s="259"/>
      <c r="G743" s="260"/>
    </row>
    <row r="744" spans="1:7" s="261" customFormat="1">
      <c r="A744" s="1"/>
      <c r="B744" s="259"/>
      <c r="C744" s="259"/>
      <c r="D744" s="259"/>
      <c r="E744" s="259"/>
      <c r="F744" s="259"/>
      <c r="G744" s="260"/>
    </row>
    <row r="745" spans="1:7">
      <c r="B745" s="259"/>
      <c r="C745" s="259"/>
      <c r="D745" s="259"/>
      <c r="E745" s="259"/>
      <c r="F745" s="259"/>
    </row>
  </sheetData>
  <mergeCells count="149">
    <mergeCell ref="C219:D219"/>
    <mergeCell ref="C220:D220"/>
    <mergeCell ref="C213:D213"/>
    <mergeCell ref="C214:D214"/>
    <mergeCell ref="C215:D215"/>
    <mergeCell ref="C216:D216"/>
    <mergeCell ref="C217:D217"/>
    <mergeCell ref="C218:D218"/>
    <mergeCell ref="B202:D202"/>
    <mergeCell ref="B205:D205"/>
    <mergeCell ref="C209:D209"/>
    <mergeCell ref="C210:D210"/>
    <mergeCell ref="C211:D211"/>
    <mergeCell ref="C212:D212"/>
    <mergeCell ref="C180:D180"/>
    <mergeCell ref="C181:D181"/>
    <mergeCell ref="B184:D184"/>
    <mergeCell ref="B186:D186"/>
    <mergeCell ref="B189:D189"/>
    <mergeCell ref="B200:D200"/>
    <mergeCell ref="C174:D174"/>
    <mergeCell ref="C175:D175"/>
    <mergeCell ref="C176:D176"/>
    <mergeCell ref="C177:D177"/>
    <mergeCell ref="C178:D178"/>
    <mergeCell ref="C179:D179"/>
    <mergeCell ref="C168:D168"/>
    <mergeCell ref="C169:D169"/>
    <mergeCell ref="C170:D170"/>
    <mergeCell ref="C171:D171"/>
    <mergeCell ref="C172:D172"/>
    <mergeCell ref="C173:D173"/>
    <mergeCell ref="C162:D162"/>
    <mergeCell ref="C163:D163"/>
    <mergeCell ref="C164:D164"/>
    <mergeCell ref="C165:D165"/>
    <mergeCell ref="C166:D166"/>
    <mergeCell ref="C167:D167"/>
    <mergeCell ref="B153:D153"/>
    <mergeCell ref="C157:D157"/>
    <mergeCell ref="C158:D158"/>
    <mergeCell ref="C159:D159"/>
    <mergeCell ref="C160:D160"/>
    <mergeCell ref="C161:D161"/>
    <mergeCell ref="C141:D141"/>
    <mergeCell ref="C142:D142"/>
    <mergeCell ref="C143:D143"/>
    <mergeCell ref="C144:D144"/>
    <mergeCell ref="B148:D148"/>
    <mergeCell ref="B150:D150"/>
    <mergeCell ref="C126:D126"/>
    <mergeCell ref="C127:D127"/>
    <mergeCell ref="C128:D128"/>
    <mergeCell ref="B132:D132"/>
    <mergeCell ref="B134:D134"/>
    <mergeCell ref="B137:D137"/>
    <mergeCell ref="C120:D120"/>
    <mergeCell ref="C121:D121"/>
    <mergeCell ref="C122:D122"/>
    <mergeCell ref="C123:D123"/>
    <mergeCell ref="C124:D124"/>
    <mergeCell ref="C125:D125"/>
    <mergeCell ref="C113:D113"/>
    <mergeCell ref="C114:D114"/>
    <mergeCell ref="C115:D115"/>
    <mergeCell ref="C117:D117"/>
    <mergeCell ref="C118:D118"/>
    <mergeCell ref="C119:D119"/>
    <mergeCell ref="C107:D107"/>
    <mergeCell ref="C108:D108"/>
    <mergeCell ref="C109:D109"/>
    <mergeCell ref="C110:D110"/>
    <mergeCell ref="C111:D111"/>
    <mergeCell ref="C112:D112"/>
    <mergeCell ref="B95:D95"/>
    <mergeCell ref="B97:D97"/>
    <mergeCell ref="B100:D100"/>
    <mergeCell ref="C104:D104"/>
    <mergeCell ref="C105:D105"/>
    <mergeCell ref="C106:D106"/>
    <mergeCell ref="C87:D87"/>
    <mergeCell ref="C88:D88"/>
    <mergeCell ref="C89:D89"/>
    <mergeCell ref="C90:D90"/>
    <mergeCell ref="C91:D91"/>
    <mergeCell ref="C92:D92"/>
    <mergeCell ref="C81:D81"/>
    <mergeCell ref="C82:D82"/>
    <mergeCell ref="C83:D83"/>
    <mergeCell ref="C84:D84"/>
    <mergeCell ref="C85:D85"/>
    <mergeCell ref="C86:D86"/>
    <mergeCell ref="C74:D74"/>
    <mergeCell ref="C76:D76"/>
    <mergeCell ref="C77:D77"/>
    <mergeCell ref="C78:D78"/>
    <mergeCell ref="C79:D79"/>
    <mergeCell ref="C80:D80"/>
    <mergeCell ref="C68:D68"/>
    <mergeCell ref="C69:D69"/>
    <mergeCell ref="C70:D70"/>
    <mergeCell ref="C71:D71"/>
    <mergeCell ref="C72:D72"/>
    <mergeCell ref="C73:D73"/>
    <mergeCell ref="C62:D62"/>
    <mergeCell ref="C63:D63"/>
    <mergeCell ref="C64:D64"/>
    <mergeCell ref="C65:D65"/>
    <mergeCell ref="C66:D66"/>
    <mergeCell ref="C67:D67"/>
    <mergeCell ref="C59:D59"/>
    <mergeCell ref="C60:D60"/>
    <mergeCell ref="C61:D61"/>
    <mergeCell ref="C43:D43"/>
    <mergeCell ref="C44:D44"/>
    <mergeCell ref="C45:D45"/>
    <mergeCell ref="B50:D50"/>
    <mergeCell ref="B52:D52"/>
    <mergeCell ref="B55:D55"/>
    <mergeCell ref="C36:D36"/>
    <mergeCell ref="C37:D37"/>
    <mergeCell ref="C39:D39"/>
    <mergeCell ref="C40:D40"/>
    <mergeCell ref="C41:D41"/>
    <mergeCell ref="C42:D42"/>
    <mergeCell ref="C30:D30"/>
    <mergeCell ref="C31:D31"/>
    <mergeCell ref="C32:D32"/>
    <mergeCell ref="C33:D33"/>
    <mergeCell ref="C34:D34"/>
    <mergeCell ref="C35:D35"/>
    <mergeCell ref="C24:D24"/>
    <mergeCell ref="C25:D25"/>
    <mergeCell ref="C26:D26"/>
    <mergeCell ref="C27:D27"/>
    <mergeCell ref="C28:D28"/>
    <mergeCell ref="C29:D29"/>
    <mergeCell ref="C18:D18"/>
    <mergeCell ref="C19:D19"/>
    <mergeCell ref="C20:D20"/>
    <mergeCell ref="C21:D21"/>
    <mergeCell ref="C22:D22"/>
    <mergeCell ref="C23:D23"/>
    <mergeCell ref="B3:D3"/>
    <mergeCell ref="B5:D5"/>
    <mergeCell ref="B8:D8"/>
    <mergeCell ref="C15:D15"/>
    <mergeCell ref="C16:D16"/>
    <mergeCell ref="C17:D17"/>
  </mergeCells>
  <dataValidations count="2">
    <dataValidation type="whole" errorStyle="information" operator="greaterThan" allowBlank="1" showInputMessage="1" showErrorMessage="1" error="Въвежда се положително число !" sqref="E167:F167 IW167:IX167 SS167:ST167 ACO167:ACP167 AMK167:AML167 AWG167:AWH167 BGC167:BGD167 BPY167:BPZ167 BZU167:BZV167 CJQ167:CJR167 CTM167:CTN167 DDI167:DDJ167 DNE167:DNF167 DXA167:DXB167 EGW167:EGX167 EQS167:EQT167 FAO167:FAP167 FKK167:FKL167 FUG167:FUH167 GEC167:GED167 GNY167:GNZ167 GXU167:GXV167 HHQ167:HHR167 HRM167:HRN167 IBI167:IBJ167 ILE167:ILF167 IVA167:IVB167 JEW167:JEX167 JOS167:JOT167 JYO167:JYP167 KIK167:KIL167 KSG167:KSH167 LCC167:LCD167 LLY167:LLZ167 LVU167:LVV167 MFQ167:MFR167 MPM167:MPN167 MZI167:MZJ167 NJE167:NJF167 NTA167:NTB167 OCW167:OCX167 OMS167:OMT167 OWO167:OWP167 PGK167:PGL167 PQG167:PQH167 QAC167:QAD167 QJY167:QJZ167 QTU167:QTV167 RDQ167:RDR167 RNM167:RNN167 RXI167:RXJ167 SHE167:SHF167 SRA167:SRB167 TAW167:TAX167 TKS167:TKT167 TUO167:TUP167 UEK167:UEL167 UOG167:UOH167 UYC167:UYD167 VHY167:VHZ167 VRU167:VRV167 WBQ167:WBR167 WLM167:WLN167 WVI167:WVJ167 E65703:F65703 IW65703:IX65703 SS65703:ST65703 ACO65703:ACP65703 AMK65703:AML65703 AWG65703:AWH65703 BGC65703:BGD65703 BPY65703:BPZ65703 BZU65703:BZV65703 CJQ65703:CJR65703 CTM65703:CTN65703 DDI65703:DDJ65703 DNE65703:DNF65703 DXA65703:DXB65703 EGW65703:EGX65703 EQS65703:EQT65703 FAO65703:FAP65703 FKK65703:FKL65703 FUG65703:FUH65703 GEC65703:GED65703 GNY65703:GNZ65703 GXU65703:GXV65703 HHQ65703:HHR65703 HRM65703:HRN65703 IBI65703:IBJ65703 ILE65703:ILF65703 IVA65703:IVB65703 JEW65703:JEX65703 JOS65703:JOT65703 JYO65703:JYP65703 KIK65703:KIL65703 KSG65703:KSH65703 LCC65703:LCD65703 LLY65703:LLZ65703 LVU65703:LVV65703 MFQ65703:MFR65703 MPM65703:MPN65703 MZI65703:MZJ65703 NJE65703:NJF65703 NTA65703:NTB65703 OCW65703:OCX65703 OMS65703:OMT65703 OWO65703:OWP65703 PGK65703:PGL65703 PQG65703:PQH65703 QAC65703:QAD65703 QJY65703:QJZ65703 QTU65703:QTV65703 RDQ65703:RDR65703 RNM65703:RNN65703 RXI65703:RXJ65703 SHE65703:SHF65703 SRA65703:SRB65703 TAW65703:TAX65703 TKS65703:TKT65703 TUO65703:TUP65703 UEK65703:UEL65703 UOG65703:UOH65703 UYC65703:UYD65703 VHY65703:VHZ65703 VRU65703:VRV65703 WBQ65703:WBR65703 WLM65703:WLN65703 WVI65703:WVJ65703 E131239:F131239 IW131239:IX131239 SS131239:ST131239 ACO131239:ACP131239 AMK131239:AML131239 AWG131239:AWH131239 BGC131239:BGD131239 BPY131239:BPZ131239 BZU131239:BZV131239 CJQ131239:CJR131239 CTM131239:CTN131239 DDI131239:DDJ131239 DNE131239:DNF131239 DXA131239:DXB131239 EGW131239:EGX131239 EQS131239:EQT131239 FAO131239:FAP131239 FKK131239:FKL131239 FUG131239:FUH131239 GEC131239:GED131239 GNY131239:GNZ131239 GXU131239:GXV131239 HHQ131239:HHR131239 HRM131239:HRN131239 IBI131239:IBJ131239 ILE131239:ILF131239 IVA131239:IVB131239 JEW131239:JEX131239 JOS131239:JOT131239 JYO131239:JYP131239 KIK131239:KIL131239 KSG131239:KSH131239 LCC131239:LCD131239 LLY131239:LLZ131239 LVU131239:LVV131239 MFQ131239:MFR131239 MPM131239:MPN131239 MZI131239:MZJ131239 NJE131239:NJF131239 NTA131239:NTB131239 OCW131239:OCX131239 OMS131239:OMT131239 OWO131239:OWP131239 PGK131239:PGL131239 PQG131239:PQH131239 QAC131239:QAD131239 QJY131239:QJZ131239 QTU131239:QTV131239 RDQ131239:RDR131239 RNM131239:RNN131239 RXI131239:RXJ131239 SHE131239:SHF131239 SRA131239:SRB131239 TAW131239:TAX131239 TKS131239:TKT131239 TUO131239:TUP131239 UEK131239:UEL131239 UOG131239:UOH131239 UYC131239:UYD131239 VHY131239:VHZ131239 VRU131239:VRV131239 WBQ131239:WBR131239 WLM131239:WLN131239 WVI131239:WVJ131239 E196775:F196775 IW196775:IX196775 SS196775:ST196775 ACO196775:ACP196775 AMK196775:AML196775 AWG196775:AWH196775 BGC196775:BGD196775 BPY196775:BPZ196775 BZU196775:BZV196775 CJQ196775:CJR196775 CTM196775:CTN196775 DDI196775:DDJ196775 DNE196775:DNF196775 DXA196775:DXB196775 EGW196775:EGX196775 EQS196775:EQT196775 FAO196775:FAP196775 FKK196775:FKL196775 FUG196775:FUH196775 GEC196775:GED196775 GNY196775:GNZ196775 GXU196775:GXV196775 HHQ196775:HHR196775 HRM196775:HRN196775 IBI196775:IBJ196775 ILE196775:ILF196775 IVA196775:IVB196775 JEW196775:JEX196775 JOS196775:JOT196775 JYO196775:JYP196775 KIK196775:KIL196775 KSG196775:KSH196775 LCC196775:LCD196775 LLY196775:LLZ196775 LVU196775:LVV196775 MFQ196775:MFR196775 MPM196775:MPN196775 MZI196775:MZJ196775 NJE196775:NJF196775 NTA196775:NTB196775 OCW196775:OCX196775 OMS196775:OMT196775 OWO196775:OWP196775 PGK196775:PGL196775 PQG196775:PQH196775 QAC196775:QAD196775 QJY196775:QJZ196775 QTU196775:QTV196775 RDQ196775:RDR196775 RNM196775:RNN196775 RXI196775:RXJ196775 SHE196775:SHF196775 SRA196775:SRB196775 TAW196775:TAX196775 TKS196775:TKT196775 TUO196775:TUP196775 UEK196775:UEL196775 UOG196775:UOH196775 UYC196775:UYD196775 VHY196775:VHZ196775 VRU196775:VRV196775 WBQ196775:WBR196775 WLM196775:WLN196775 WVI196775:WVJ196775 E262311:F262311 IW262311:IX262311 SS262311:ST262311 ACO262311:ACP262311 AMK262311:AML262311 AWG262311:AWH262311 BGC262311:BGD262311 BPY262311:BPZ262311 BZU262311:BZV262311 CJQ262311:CJR262311 CTM262311:CTN262311 DDI262311:DDJ262311 DNE262311:DNF262311 DXA262311:DXB262311 EGW262311:EGX262311 EQS262311:EQT262311 FAO262311:FAP262311 FKK262311:FKL262311 FUG262311:FUH262311 GEC262311:GED262311 GNY262311:GNZ262311 GXU262311:GXV262311 HHQ262311:HHR262311 HRM262311:HRN262311 IBI262311:IBJ262311 ILE262311:ILF262311 IVA262311:IVB262311 JEW262311:JEX262311 JOS262311:JOT262311 JYO262311:JYP262311 KIK262311:KIL262311 KSG262311:KSH262311 LCC262311:LCD262311 LLY262311:LLZ262311 LVU262311:LVV262311 MFQ262311:MFR262311 MPM262311:MPN262311 MZI262311:MZJ262311 NJE262311:NJF262311 NTA262311:NTB262311 OCW262311:OCX262311 OMS262311:OMT262311 OWO262311:OWP262311 PGK262311:PGL262311 PQG262311:PQH262311 QAC262311:QAD262311 QJY262311:QJZ262311 QTU262311:QTV262311 RDQ262311:RDR262311 RNM262311:RNN262311 RXI262311:RXJ262311 SHE262311:SHF262311 SRA262311:SRB262311 TAW262311:TAX262311 TKS262311:TKT262311 TUO262311:TUP262311 UEK262311:UEL262311 UOG262311:UOH262311 UYC262311:UYD262311 VHY262311:VHZ262311 VRU262311:VRV262311 WBQ262311:WBR262311 WLM262311:WLN262311 WVI262311:WVJ262311 E327847:F327847 IW327847:IX327847 SS327847:ST327847 ACO327847:ACP327847 AMK327847:AML327847 AWG327847:AWH327847 BGC327847:BGD327847 BPY327847:BPZ327847 BZU327847:BZV327847 CJQ327847:CJR327847 CTM327847:CTN327847 DDI327847:DDJ327847 DNE327847:DNF327847 DXA327847:DXB327847 EGW327847:EGX327847 EQS327847:EQT327847 FAO327847:FAP327847 FKK327847:FKL327847 FUG327847:FUH327847 GEC327847:GED327847 GNY327847:GNZ327847 GXU327847:GXV327847 HHQ327847:HHR327847 HRM327847:HRN327847 IBI327847:IBJ327847 ILE327847:ILF327847 IVA327847:IVB327847 JEW327847:JEX327847 JOS327847:JOT327847 JYO327847:JYP327847 KIK327847:KIL327847 KSG327847:KSH327847 LCC327847:LCD327847 LLY327847:LLZ327847 LVU327847:LVV327847 MFQ327847:MFR327847 MPM327847:MPN327847 MZI327847:MZJ327847 NJE327847:NJF327847 NTA327847:NTB327847 OCW327847:OCX327847 OMS327847:OMT327847 OWO327847:OWP327847 PGK327847:PGL327847 PQG327847:PQH327847 QAC327847:QAD327847 QJY327847:QJZ327847 QTU327847:QTV327847 RDQ327847:RDR327847 RNM327847:RNN327847 RXI327847:RXJ327847 SHE327847:SHF327847 SRA327847:SRB327847 TAW327847:TAX327847 TKS327847:TKT327847 TUO327847:TUP327847 UEK327847:UEL327847 UOG327847:UOH327847 UYC327847:UYD327847 VHY327847:VHZ327847 VRU327847:VRV327847 WBQ327847:WBR327847 WLM327847:WLN327847 WVI327847:WVJ327847 E393383:F393383 IW393383:IX393383 SS393383:ST393383 ACO393383:ACP393383 AMK393383:AML393383 AWG393383:AWH393383 BGC393383:BGD393383 BPY393383:BPZ393383 BZU393383:BZV393383 CJQ393383:CJR393383 CTM393383:CTN393383 DDI393383:DDJ393383 DNE393383:DNF393383 DXA393383:DXB393383 EGW393383:EGX393383 EQS393383:EQT393383 FAO393383:FAP393383 FKK393383:FKL393383 FUG393383:FUH393383 GEC393383:GED393383 GNY393383:GNZ393383 GXU393383:GXV393383 HHQ393383:HHR393383 HRM393383:HRN393383 IBI393383:IBJ393383 ILE393383:ILF393383 IVA393383:IVB393383 JEW393383:JEX393383 JOS393383:JOT393383 JYO393383:JYP393383 KIK393383:KIL393383 KSG393383:KSH393383 LCC393383:LCD393383 LLY393383:LLZ393383 LVU393383:LVV393383 MFQ393383:MFR393383 MPM393383:MPN393383 MZI393383:MZJ393383 NJE393383:NJF393383 NTA393383:NTB393383 OCW393383:OCX393383 OMS393383:OMT393383 OWO393383:OWP393383 PGK393383:PGL393383 PQG393383:PQH393383 QAC393383:QAD393383 QJY393383:QJZ393383 QTU393383:QTV393383 RDQ393383:RDR393383 RNM393383:RNN393383 RXI393383:RXJ393383 SHE393383:SHF393383 SRA393383:SRB393383 TAW393383:TAX393383 TKS393383:TKT393383 TUO393383:TUP393383 UEK393383:UEL393383 UOG393383:UOH393383 UYC393383:UYD393383 VHY393383:VHZ393383 VRU393383:VRV393383 WBQ393383:WBR393383 WLM393383:WLN393383 WVI393383:WVJ393383 E458919:F458919 IW458919:IX458919 SS458919:ST458919 ACO458919:ACP458919 AMK458919:AML458919 AWG458919:AWH458919 BGC458919:BGD458919 BPY458919:BPZ458919 BZU458919:BZV458919 CJQ458919:CJR458919 CTM458919:CTN458919 DDI458919:DDJ458919 DNE458919:DNF458919 DXA458919:DXB458919 EGW458919:EGX458919 EQS458919:EQT458919 FAO458919:FAP458919 FKK458919:FKL458919 FUG458919:FUH458919 GEC458919:GED458919 GNY458919:GNZ458919 GXU458919:GXV458919 HHQ458919:HHR458919 HRM458919:HRN458919 IBI458919:IBJ458919 ILE458919:ILF458919 IVA458919:IVB458919 JEW458919:JEX458919 JOS458919:JOT458919 JYO458919:JYP458919 KIK458919:KIL458919 KSG458919:KSH458919 LCC458919:LCD458919 LLY458919:LLZ458919 LVU458919:LVV458919 MFQ458919:MFR458919 MPM458919:MPN458919 MZI458919:MZJ458919 NJE458919:NJF458919 NTA458919:NTB458919 OCW458919:OCX458919 OMS458919:OMT458919 OWO458919:OWP458919 PGK458919:PGL458919 PQG458919:PQH458919 QAC458919:QAD458919 QJY458919:QJZ458919 QTU458919:QTV458919 RDQ458919:RDR458919 RNM458919:RNN458919 RXI458919:RXJ458919 SHE458919:SHF458919 SRA458919:SRB458919 TAW458919:TAX458919 TKS458919:TKT458919 TUO458919:TUP458919 UEK458919:UEL458919 UOG458919:UOH458919 UYC458919:UYD458919 VHY458919:VHZ458919 VRU458919:VRV458919 WBQ458919:WBR458919 WLM458919:WLN458919 WVI458919:WVJ458919 E524455:F524455 IW524455:IX524455 SS524455:ST524455 ACO524455:ACP524455 AMK524455:AML524455 AWG524455:AWH524455 BGC524455:BGD524455 BPY524455:BPZ524455 BZU524455:BZV524455 CJQ524455:CJR524455 CTM524455:CTN524455 DDI524455:DDJ524455 DNE524455:DNF524455 DXA524455:DXB524455 EGW524455:EGX524455 EQS524455:EQT524455 FAO524455:FAP524455 FKK524455:FKL524455 FUG524455:FUH524455 GEC524455:GED524455 GNY524455:GNZ524455 GXU524455:GXV524455 HHQ524455:HHR524455 HRM524455:HRN524455 IBI524455:IBJ524455 ILE524455:ILF524455 IVA524455:IVB524455 JEW524455:JEX524455 JOS524455:JOT524455 JYO524455:JYP524455 KIK524455:KIL524455 KSG524455:KSH524455 LCC524455:LCD524455 LLY524455:LLZ524455 LVU524455:LVV524455 MFQ524455:MFR524455 MPM524455:MPN524455 MZI524455:MZJ524455 NJE524455:NJF524455 NTA524455:NTB524455 OCW524455:OCX524455 OMS524455:OMT524455 OWO524455:OWP524455 PGK524455:PGL524455 PQG524455:PQH524455 QAC524455:QAD524455 QJY524455:QJZ524455 QTU524455:QTV524455 RDQ524455:RDR524455 RNM524455:RNN524455 RXI524455:RXJ524455 SHE524455:SHF524455 SRA524455:SRB524455 TAW524455:TAX524455 TKS524455:TKT524455 TUO524455:TUP524455 UEK524455:UEL524455 UOG524455:UOH524455 UYC524455:UYD524455 VHY524455:VHZ524455 VRU524455:VRV524455 WBQ524455:WBR524455 WLM524455:WLN524455 WVI524455:WVJ524455 E589991:F589991 IW589991:IX589991 SS589991:ST589991 ACO589991:ACP589991 AMK589991:AML589991 AWG589991:AWH589991 BGC589991:BGD589991 BPY589991:BPZ589991 BZU589991:BZV589991 CJQ589991:CJR589991 CTM589991:CTN589991 DDI589991:DDJ589991 DNE589991:DNF589991 DXA589991:DXB589991 EGW589991:EGX589991 EQS589991:EQT589991 FAO589991:FAP589991 FKK589991:FKL589991 FUG589991:FUH589991 GEC589991:GED589991 GNY589991:GNZ589991 GXU589991:GXV589991 HHQ589991:HHR589991 HRM589991:HRN589991 IBI589991:IBJ589991 ILE589991:ILF589991 IVA589991:IVB589991 JEW589991:JEX589991 JOS589991:JOT589991 JYO589991:JYP589991 KIK589991:KIL589991 KSG589991:KSH589991 LCC589991:LCD589991 LLY589991:LLZ589991 LVU589991:LVV589991 MFQ589991:MFR589991 MPM589991:MPN589991 MZI589991:MZJ589991 NJE589991:NJF589991 NTA589991:NTB589991 OCW589991:OCX589991 OMS589991:OMT589991 OWO589991:OWP589991 PGK589991:PGL589991 PQG589991:PQH589991 QAC589991:QAD589991 QJY589991:QJZ589991 QTU589991:QTV589991 RDQ589991:RDR589991 RNM589991:RNN589991 RXI589991:RXJ589991 SHE589991:SHF589991 SRA589991:SRB589991 TAW589991:TAX589991 TKS589991:TKT589991 TUO589991:TUP589991 UEK589991:UEL589991 UOG589991:UOH589991 UYC589991:UYD589991 VHY589991:VHZ589991 VRU589991:VRV589991 WBQ589991:WBR589991 WLM589991:WLN589991 WVI589991:WVJ589991 E655527:F655527 IW655527:IX655527 SS655527:ST655527 ACO655527:ACP655527 AMK655527:AML655527 AWG655527:AWH655527 BGC655527:BGD655527 BPY655527:BPZ655527 BZU655527:BZV655527 CJQ655527:CJR655527 CTM655527:CTN655527 DDI655527:DDJ655527 DNE655527:DNF655527 DXA655527:DXB655527 EGW655527:EGX655527 EQS655527:EQT655527 FAO655527:FAP655527 FKK655527:FKL655527 FUG655527:FUH655527 GEC655527:GED655527 GNY655527:GNZ655527 GXU655527:GXV655527 HHQ655527:HHR655527 HRM655527:HRN655527 IBI655527:IBJ655527 ILE655527:ILF655527 IVA655527:IVB655527 JEW655527:JEX655527 JOS655527:JOT655527 JYO655527:JYP655527 KIK655527:KIL655527 KSG655527:KSH655527 LCC655527:LCD655527 LLY655527:LLZ655527 LVU655527:LVV655527 MFQ655527:MFR655527 MPM655527:MPN655527 MZI655527:MZJ655527 NJE655527:NJF655527 NTA655527:NTB655527 OCW655527:OCX655527 OMS655527:OMT655527 OWO655527:OWP655527 PGK655527:PGL655527 PQG655527:PQH655527 QAC655527:QAD655527 QJY655527:QJZ655527 QTU655527:QTV655527 RDQ655527:RDR655527 RNM655527:RNN655527 RXI655527:RXJ655527 SHE655527:SHF655527 SRA655527:SRB655527 TAW655527:TAX655527 TKS655527:TKT655527 TUO655527:TUP655527 UEK655527:UEL655527 UOG655527:UOH655527 UYC655527:UYD655527 VHY655527:VHZ655527 VRU655527:VRV655527 WBQ655527:WBR655527 WLM655527:WLN655527 WVI655527:WVJ655527 E721063:F721063 IW721063:IX721063 SS721063:ST721063 ACO721063:ACP721063 AMK721063:AML721063 AWG721063:AWH721063 BGC721063:BGD721063 BPY721063:BPZ721063 BZU721063:BZV721063 CJQ721063:CJR721063 CTM721063:CTN721063 DDI721063:DDJ721063 DNE721063:DNF721063 DXA721063:DXB721063 EGW721063:EGX721063 EQS721063:EQT721063 FAO721063:FAP721063 FKK721063:FKL721063 FUG721063:FUH721063 GEC721063:GED721063 GNY721063:GNZ721063 GXU721063:GXV721063 HHQ721063:HHR721063 HRM721063:HRN721063 IBI721063:IBJ721063 ILE721063:ILF721063 IVA721063:IVB721063 JEW721063:JEX721063 JOS721063:JOT721063 JYO721063:JYP721063 KIK721063:KIL721063 KSG721063:KSH721063 LCC721063:LCD721063 LLY721063:LLZ721063 LVU721063:LVV721063 MFQ721063:MFR721063 MPM721063:MPN721063 MZI721063:MZJ721063 NJE721063:NJF721063 NTA721063:NTB721063 OCW721063:OCX721063 OMS721063:OMT721063 OWO721063:OWP721063 PGK721063:PGL721063 PQG721063:PQH721063 QAC721063:QAD721063 QJY721063:QJZ721063 QTU721063:QTV721063 RDQ721063:RDR721063 RNM721063:RNN721063 RXI721063:RXJ721063 SHE721063:SHF721063 SRA721063:SRB721063 TAW721063:TAX721063 TKS721063:TKT721063 TUO721063:TUP721063 UEK721063:UEL721063 UOG721063:UOH721063 UYC721063:UYD721063 VHY721063:VHZ721063 VRU721063:VRV721063 WBQ721063:WBR721063 WLM721063:WLN721063 WVI721063:WVJ721063 E786599:F786599 IW786599:IX786599 SS786599:ST786599 ACO786599:ACP786599 AMK786599:AML786599 AWG786599:AWH786599 BGC786599:BGD786599 BPY786599:BPZ786599 BZU786599:BZV786599 CJQ786599:CJR786599 CTM786599:CTN786599 DDI786599:DDJ786599 DNE786599:DNF786599 DXA786599:DXB786599 EGW786599:EGX786599 EQS786599:EQT786599 FAO786599:FAP786599 FKK786599:FKL786599 FUG786599:FUH786599 GEC786599:GED786599 GNY786599:GNZ786599 GXU786599:GXV786599 HHQ786599:HHR786599 HRM786599:HRN786599 IBI786599:IBJ786599 ILE786599:ILF786599 IVA786599:IVB786599 JEW786599:JEX786599 JOS786599:JOT786599 JYO786599:JYP786599 KIK786599:KIL786599 KSG786599:KSH786599 LCC786599:LCD786599 LLY786599:LLZ786599 LVU786599:LVV786599 MFQ786599:MFR786599 MPM786599:MPN786599 MZI786599:MZJ786599 NJE786599:NJF786599 NTA786599:NTB786599 OCW786599:OCX786599 OMS786599:OMT786599 OWO786599:OWP786599 PGK786599:PGL786599 PQG786599:PQH786599 QAC786599:QAD786599 QJY786599:QJZ786599 QTU786599:QTV786599 RDQ786599:RDR786599 RNM786599:RNN786599 RXI786599:RXJ786599 SHE786599:SHF786599 SRA786599:SRB786599 TAW786599:TAX786599 TKS786599:TKT786599 TUO786599:TUP786599 UEK786599:UEL786599 UOG786599:UOH786599 UYC786599:UYD786599 VHY786599:VHZ786599 VRU786599:VRV786599 WBQ786599:WBR786599 WLM786599:WLN786599 WVI786599:WVJ786599 E852135:F852135 IW852135:IX852135 SS852135:ST852135 ACO852135:ACP852135 AMK852135:AML852135 AWG852135:AWH852135 BGC852135:BGD852135 BPY852135:BPZ852135 BZU852135:BZV852135 CJQ852135:CJR852135 CTM852135:CTN852135 DDI852135:DDJ852135 DNE852135:DNF852135 DXA852135:DXB852135 EGW852135:EGX852135 EQS852135:EQT852135 FAO852135:FAP852135 FKK852135:FKL852135 FUG852135:FUH852135 GEC852135:GED852135 GNY852135:GNZ852135 GXU852135:GXV852135 HHQ852135:HHR852135 HRM852135:HRN852135 IBI852135:IBJ852135 ILE852135:ILF852135 IVA852135:IVB852135 JEW852135:JEX852135 JOS852135:JOT852135 JYO852135:JYP852135 KIK852135:KIL852135 KSG852135:KSH852135 LCC852135:LCD852135 LLY852135:LLZ852135 LVU852135:LVV852135 MFQ852135:MFR852135 MPM852135:MPN852135 MZI852135:MZJ852135 NJE852135:NJF852135 NTA852135:NTB852135 OCW852135:OCX852135 OMS852135:OMT852135 OWO852135:OWP852135 PGK852135:PGL852135 PQG852135:PQH852135 QAC852135:QAD852135 QJY852135:QJZ852135 QTU852135:QTV852135 RDQ852135:RDR852135 RNM852135:RNN852135 RXI852135:RXJ852135 SHE852135:SHF852135 SRA852135:SRB852135 TAW852135:TAX852135 TKS852135:TKT852135 TUO852135:TUP852135 UEK852135:UEL852135 UOG852135:UOH852135 UYC852135:UYD852135 VHY852135:VHZ852135 VRU852135:VRV852135 WBQ852135:WBR852135 WLM852135:WLN852135 WVI852135:WVJ852135 E917671:F917671 IW917671:IX917671 SS917671:ST917671 ACO917671:ACP917671 AMK917671:AML917671 AWG917671:AWH917671 BGC917671:BGD917671 BPY917671:BPZ917671 BZU917671:BZV917671 CJQ917671:CJR917671 CTM917671:CTN917671 DDI917671:DDJ917671 DNE917671:DNF917671 DXA917671:DXB917671 EGW917671:EGX917671 EQS917671:EQT917671 FAO917671:FAP917671 FKK917671:FKL917671 FUG917671:FUH917671 GEC917671:GED917671 GNY917671:GNZ917671 GXU917671:GXV917671 HHQ917671:HHR917671 HRM917671:HRN917671 IBI917671:IBJ917671 ILE917671:ILF917671 IVA917671:IVB917671 JEW917671:JEX917671 JOS917671:JOT917671 JYO917671:JYP917671 KIK917671:KIL917671 KSG917671:KSH917671 LCC917671:LCD917671 LLY917671:LLZ917671 LVU917671:LVV917671 MFQ917671:MFR917671 MPM917671:MPN917671 MZI917671:MZJ917671 NJE917671:NJF917671 NTA917671:NTB917671 OCW917671:OCX917671 OMS917671:OMT917671 OWO917671:OWP917671 PGK917671:PGL917671 PQG917671:PQH917671 QAC917671:QAD917671 QJY917671:QJZ917671 QTU917671:QTV917671 RDQ917671:RDR917671 RNM917671:RNN917671 RXI917671:RXJ917671 SHE917671:SHF917671 SRA917671:SRB917671 TAW917671:TAX917671 TKS917671:TKT917671 TUO917671:TUP917671 UEK917671:UEL917671 UOG917671:UOH917671 UYC917671:UYD917671 VHY917671:VHZ917671 VRU917671:VRV917671 WBQ917671:WBR917671 WLM917671:WLN917671 WVI917671:WVJ917671 E983207:F983207 IW983207:IX983207 SS983207:ST983207 ACO983207:ACP983207 AMK983207:AML983207 AWG983207:AWH983207 BGC983207:BGD983207 BPY983207:BPZ983207 BZU983207:BZV983207 CJQ983207:CJR983207 CTM983207:CTN983207 DDI983207:DDJ983207 DNE983207:DNF983207 DXA983207:DXB983207 EGW983207:EGX983207 EQS983207:EQT983207 FAO983207:FAP983207 FKK983207:FKL983207 FUG983207:FUH983207 GEC983207:GED983207 GNY983207:GNZ983207 GXU983207:GXV983207 HHQ983207:HHR983207 HRM983207:HRN983207 IBI983207:IBJ983207 ILE983207:ILF983207 IVA983207:IVB983207 JEW983207:JEX983207 JOS983207:JOT983207 JYO983207:JYP983207 KIK983207:KIL983207 KSG983207:KSH983207 LCC983207:LCD983207 LLY983207:LLZ983207 LVU983207:LVV983207 MFQ983207:MFR983207 MPM983207:MPN983207 MZI983207:MZJ983207 NJE983207:NJF983207 NTA983207:NTB983207 OCW983207:OCX983207 OMS983207:OMT983207 OWO983207:OWP983207 PGK983207:PGL983207 PQG983207:PQH983207 QAC983207:QAD983207 QJY983207:QJZ983207 QTU983207:QTV983207 RDQ983207:RDR983207 RNM983207:RNN983207 RXI983207:RXJ983207 SHE983207:SHF983207 SRA983207:SRB983207 TAW983207:TAX983207 TKS983207:TKT983207 TUO983207:TUP983207 UEK983207:UEL983207 UOG983207:UOH983207 UYC983207:UYD983207 VHY983207:VHZ983207 VRU983207:VRV983207 WBQ983207:WBR983207 WLM983207:WLN983207 WVI983207:WVJ983207 E116:F116 IW116:IX116 SS116:ST116 ACO116:ACP116 AMK116:AML116 AWG116:AWH116 BGC116:BGD116 BPY116:BPZ116 BZU116:BZV116 CJQ116:CJR116 CTM116:CTN116 DDI116:DDJ116 DNE116:DNF116 DXA116:DXB116 EGW116:EGX116 EQS116:EQT116 FAO116:FAP116 FKK116:FKL116 FUG116:FUH116 GEC116:GED116 GNY116:GNZ116 GXU116:GXV116 HHQ116:HHR116 HRM116:HRN116 IBI116:IBJ116 ILE116:ILF116 IVA116:IVB116 JEW116:JEX116 JOS116:JOT116 JYO116:JYP116 KIK116:KIL116 KSG116:KSH116 LCC116:LCD116 LLY116:LLZ116 LVU116:LVV116 MFQ116:MFR116 MPM116:MPN116 MZI116:MZJ116 NJE116:NJF116 NTA116:NTB116 OCW116:OCX116 OMS116:OMT116 OWO116:OWP116 PGK116:PGL116 PQG116:PQH116 QAC116:QAD116 QJY116:QJZ116 QTU116:QTV116 RDQ116:RDR116 RNM116:RNN116 RXI116:RXJ116 SHE116:SHF116 SRA116:SRB116 TAW116:TAX116 TKS116:TKT116 TUO116:TUP116 UEK116:UEL116 UOG116:UOH116 UYC116:UYD116 VHY116:VHZ116 VRU116:VRV116 WBQ116:WBR116 WLM116:WLN116 WVI116:WVJ116 E65652:F65652 IW65652:IX65652 SS65652:ST65652 ACO65652:ACP65652 AMK65652:AML65652 AWG65652:AWH65652 BGC65652:BGD65652 BPY65652:BPZ65652 BZU65652:BZV65652 CJQ65652:CJR65652 CTM65652:CTN65652 DDI65652:DDJ65652 DNE65652:DNF65652 DXA65652:DXB65652 EGW65652:EGX65652 EQS65652:EQT65652 FAO65652:FAP65652 FKK65652:FKL65652 FUG65652:FUH65652 GEC65652:GED65652 GNY65652:GNZ65652 GXU65652:GXV65652 HHQ65652:HHR65652 HRM65652:HRN65652 IBI65652:IBJ65652 ILE65652:ILF65652 IVA65652:IVB65652 JEW65652:JEX65652 JOS65652:JOT65652 JYO65652:JYP65652 KIK65652:KIL65652 KSG65652:KSH65652 LCC65652:LCD65652 LLY65652:LLZ65652 LVU65652:LVV65652 MFQ65652:MFR65652 MPM65652:MPN65652 MZI65652:MZJ65652 NJE65652:NJF65652 NTA65652:NTB65652 OCW65652:OCX65652 OMS65652:OMT65652 OWO65652:OWP65652 PGK65652:PGL65652 PQG65652:PQH65652 QAC65652:QAD65652 QJY65652:QJZ65652 QTU65652:QTV65652 RDQ65652:RDR65652 RNM65652:RNN65652 RXI65652:RXJ65652 SHE65652:SHF65652 SRA65652:SRB65652 TAW65652:TAX65652 TKS65652:TKT65652 TUO65652:TUP65652 UEK65652:UEL65652 UOG65652:UOH65652 UYC65652:UYD65652 VHY65652:VHZ65652 VRU65652:VRV65652 WBQ65652:WBR65652 WLM65652:WLN65652 WVI65652:WVJ65652 E131188:F131188 IW131188:IX131188 SS131188:ST131188 ACO131188:ACP131188 AMK131188:AML131188 AWG131188:AWH131188 BGC131188:BGD131188 BPY131188:BPZ131188 BZU131188:BZV131188 CJQ131188:CJR131188 CTM131188:CTN131188 DDI131188:DDJ131188 DNE131188:DNF131188 DXA131188:DXB131188 EGW131188:EGX131188 EQS131188:EQT131188 FAO131188:FAP131188 FKK131188:FKL131188 FUG131188:FUH131188 GEC131188:GED131188 GNY131188:GNZ131188 GXU131188:GXV131188 HHQ131188:HHR131188 HRM131188:HRN131188 IBI131188:IBJ131188 ILE131188:ILF131188 IVA131188:IVB131188 JEW131188:JEX131188 JOS131188:JOT131188 JYO131188:JYP131188 KIK131188:KIL131188 KSG131188:KSH131188 LCC131188:LCD131188 LLY131188:LLZ131188 LVU131188:LVV131188 MFQ131188:MFR131188 MPM131188:MPN131188 MZI131188:MZJ131188 NJE131188:NJF131188 NTA131188:NTB131188 OCW131188:OCX131188 OMS131188:OMT131188 OWO131188:OWP131188 PGK131188:PGL131188 PQG131188:PQH131188 QAC131188:QAD131188 QJY131188:QJZ131188 QTU131188:QTV131188 RDQ131188:RDR131188 RNM131188:RNN131188 RXI131188:RXJ131188 SHE131188:SHF131188 SRA131188:SRB131188 TAW131188:TAX131188 TKS131188:TKT131188 TUO131188:TUP131188 UEK131188:UEL131188 UOG131188:UOH131188 UYC131188:UYD131188 VHY131188:VHZ131188 VRU131188:VRV131188 WBQ131188:WBR131188 WLM131188:WLN131188 WVI131188:WVJ131188 E196724:F196724 IW196724:IX196724 SS196724:ST196724 ACO196724:ACP196724 AMK196724:AML196724 AWG196724:AWH196724 BGC196724:BGD196724 BPY196724:BPZ196724 BZU196724:BZV196724 CJQ196724:CJR196724 CTM196724:CTN196724 DDI196724:DDJ196724 DNE196724:DNF196724 DXA196724:DXB196724 EGW196724:EGX196724 EQS196724:EQT196724 FAO196724:FAP196724 FKK196724:FKL196724 FUG196724:FUH196724 GEC196724:GED196724 GNY196724:GNZ196724 GXU196724:GXV196724 HHQ196724:HHR196724 HRM196724:HRN196724 IBI196724:IBJ196724 ILE196724:ILF196724 IVA196724:IVB196724 JEW196724:JEX196724 JOS196724:JOT196724 JYO196724:JYP196724 KIK196724:KIL196724 KSG196724:KSH196724 LCC196724:LCD196724 LLY196724:LLZ196724 LVU196724:LVV196724 MFQ196724:MFR196724 MPM196724:MPN196724 MZI196724:MZJ196724 NJE196724:NJF196724 NTA196724:NTB196724 OCW196724:OCX196724 OMS196724:OMT196724 OWO196724:OWP196724 PGK196724:PGL196724 PQG196724:PQH196724 QAC196724:QAD196724 QJY196724:QJZ196724 QTU196724:QTV196724 RDQ196724:RDR196724 RNM196724:RNN196724 RXI196724:RXJ196724 SHE196724:SHF196724 SRA196724:SRB196724 TAW196724:TAX196724 TKS196724:TKT196724 TUO196724:TUP196724 UEK196724:UEL196724 UOG196724:UOH196724 UYC196724:UYD196724 VHY196724:VHZ196724 VRU196724:VRV196724 WBQ196724:WBR196724 WLM196724:WLN196724 WVI196724:WVJ196724 E262260:F262260 IW262260:IX262260 SS262260:ST262260 ACO262260:ACP262260 AMK262260:AML262260 AWG262260:AWH262260 BGC262260:BGD262260 BPY262260:BPZ262260 BZU262260:BZV262260 CJQ262260:CJR262260 CTM262260:CTN262260 DDI262260:DDJ262260 DNE262260:DNF262260 DXA262260:DXB262260 EGW262260:EGX262260 EQS262260:EQT262260 FAO262260:FAP262260 FKK262260:FKL262260 FUG262260:FUH262260 GEC262260:GED262260 GNY262260:GNZ262260 GXU262260:GXV262260 HHQ262260:HHR262260 HRM262260:HRN262260 IBI262260:IBJ262260 ILE262260:ILF262260 IVA262260:IVB262260 JEW262260:JEX262260 JOS262260:JOT262260 JYO262260:JYP262260 KIK262260:KIL262260 KSG262260:KSH262260 LCC262260:LCD262260 LLY262260:LLZ262260 LVU262260:LVV262260 MFQ262260:MFR262260 MPM262260:MPN262260 MZI262260:MZJ262260 NJE262260:NJF262260 NTA262260:NTB262260 OCW262260:OCX262260 OMS262260:OMT262260 OWO262260:OWP262260 PGK262260:PGL262260 PQG262260:PQH262260 QAC262260:QAD262260 QJY262260:QJZ262260 QTU262260:QTV262260 RDQ262260:RDR262260 RNM262260:RNN262260 RXI262260:RXJ262260 SHE262260:SHF262260 SRA262260:SRB262260 TAW262260:TAX262260 TKS262260:TKT262260 TUO262260:TUP262260 UEK262260:UEL262260 UOG262260:UOH262260 UYC262260:UYD262260 VHY262260:VHZ262260 VRU262260:VRV262260 WBQ262260:WBR262260 WLM262260:WLN262260 WVI262260:WVJ262260 E327796:F327796 IW327796:IX327796 SS327796:ST327796 ACO327796:ACP327796 AMK327796:AML327796 AWG327796:AWH327796 BGC327796:BGD327796 BPY327796:BPZ327796 BZU327796:BZV327796 CJQ327796:CJR327796 CTM327796:CTN327796 DDI327796:DDJ327796 DNE327796:DNF327796 DXA327796:DXB327796 EGW327796:EGX327796 EQS327796:EQT327796 FAO327796:FAP327796 FKK327796:FKL327796 FUG327796:FUH327796 GEC327796:GED327796 GNY327796:GNZ327796 GXU327796:GXV327796 HHQ327796:HHR327796 HRM327796:HRN327796 IBI327796:IBJ327796 ILE327796:ILF327796 IVA327796:IVB327796 JEW327796:JEX327796 JOS327796:JOT327796 JYO327796:JYP327796 KIK327796:KIL327796 KSG327796:KSH327796 LCC327796:LCD327796 LLY327796:LLZ327796 LVU327796:LVV327796 MFQ327796:MFR327796 MPM327796:MPN327796 MZI327796:MZJ327796 NJE327796:NJF327796 NTA327796:NTB327796 OCW327796:OCX327796 OMS327796:OMT327796 OWO327796:OWP327796 PGK327796:PGL327796 PQG327796:PQH327796 QAC327796:QAD327796 QJY327796:QJZ327796 QTU327796:QTV327796 RDQ327796:RDR327796 RNM327796:RNN327796 RXI327796:RXJ327796 SHE327796:SHF327796 SRA327796:SRB327796 TAW327796:TAX327796 TKS327796:TKT327796 TUO327796:TUP327796 UEK327796:UEL327796 UOG327796:UOH327796 UYC327796:UYD327796 VHY327796:VHZ327796 VRU327796:VRV327796 WBQ327796:WBR327796 WLM327796:WLN327796 WVI327796:WVJ327796 E393332:F393332 IW393332:IX393332 SS393332:ST393332 ACO393332:ACP393332 AMK393332:AML393332 AWG393332:AWH393332 BGC393332:BGD393332 BPY393332:BPZ393332 BZU393332:BZV393332 CJQ393332:CJR393332 CTM393332:CTN393332 DDI393332:DDJ393332 DNE393332:DNF393332 DXA393332:DXB393332 EGW393332:EGX393332 EQS393332:EQT393332 FAO393332:FAP393332 FKK393332:FKL393332 FUG393332:FUH393332 GEC393332:GED393332 GNY393332:GNZ393332 GXU393332:GXV393332 HHQ393332:HHR393332 HRM393332:HRN393332 IBI393332:IBJ393332 ILE393332:ILF393332 IVA393332:IVB393332 JEW393332:JEX393332 JOS393332:JOT393332 JYO393332:JYP393332 KIK393332:KIL393332 KSG393332:KSH393332 LCC393332:LCD393332 LLY393332:LLZ393332 LVU393332:LVV393332 MFQ393332:MFR393332 MPM393332:MPN393332 MZI393332:MZJ393332 NJE393332:NJF393332 NTA393332:NTB393332 OCW393332:OCX393332 OMS393332:OMT393332 OWO393332:OWP393332 PGK393332:PGL393332 PQG393332:PQH393332 QAC393332:QAD393332 QJY393332:QJZ393332 QTU393332:QTV393332 RDQ393332:RDR393332 RNM393332:RNN393332 RXI393332:RXJ393332 SHE393332:SHF393332 SRA393332:SRB393332 TAW393332:TAX393332 TKS393332:TKT393332 TUO393332:TUP393332 UEK393332:UEL393332 UOG393332:UOH393332 UYC393332:UYD393332 VHY393332:VHZ393332 VRU393332:VRV393332 WBQ393332:WBR393332 WLM393332:WLN393332 WVI393332:WVJ393332 E458868:F458868 IW458868:IX458868 SS458868:ST458868 ACO458868:ACP458868 AMK458868:AML458868 AWG458868:AWH458868 BGC458868:BGD458868 BPY458868:BPZ458868 BZU458868:BZV458868 CJQ458868:CJR458868 CTM458868:CTN458868 DDI458868:DDJ458868 DNE458868:DNF458868 DXA458868:DXB458868 EGW458868:EGX458868 EQS458868:EQT458868 FAO458868:FAP458868 FKK458868:FKL458868 FUG458868:FUH458868 GEC458868:GED458868 GNY458868:GNZ458868 GXU458868:GXV458868 HHQ458868:HHR458868 HRM458868:HRN458868 IBI458868:IBJ458868 ILE458868:ILF458868 IVA458868:IVB458868 JEW458868:JEX458868 JOS458868:JOT458868 JYO458868:JYP458868 KIK458868:KIL458868 KSG458868:KSH458868 LCC458868:LCD458868 LLY458868:LLZ458868 LVU458868:LVV458868 MFQ458868:MFR458868 MPM458868:MPN458868 MZI458868:MZJ458868 NJE458868:NJF458868 NTA458868:NTB458868 OCW458868:OCX458868 OMS458868:OMT458868 OWO458868:OWP458868 PGK458868:PGL458868 PQG458868:PQH458868 QAC458868:QAD458868 QJY458868:QJZ458868 QTU458868:QTV458868 RDQ458868:RDR458868 RNM458868:RNN458868 RXI458868:RXJ458868 SHE458868:SHF458868 SRA458868:SRB458868 TAW458868:TAX458868 TKS458868:TKT458868 TUO458868:TUP458868 UEK458868:UEL458868 UOG458868:UOH458868 UYC458868:UYD458868 VHY458868:VHZ458868 VRU458868:VRV458868 WBQ458868:WBR458868 WLM458868:WLN458868 WVI458868:WVJ458868 E524404:F524404 IW524404:IX524404 SS524404:ST524404 ACO524404:ACP524404 AMK524404:AML524404 AWG524404:AWH524404 BGC524404:BGD524404 BPY524404:BPZ524404 BZU524404:BZV524404 CJQ524404:CJR524404 CTM524404:CTN524404 DDI524404:DDJ524404 DNE524404:DNF524404 DXA524404:DXB524404 EGW524404:EGX524404 EQS524404:EQT524404 FAO524404:FAP524404 FKK524404:FKL524404 FUG524404:FUH524404 GEC524404:GED524404 GNY524404:GNZ524404 GXU524404:GXV524404 HHQ524404:HHR524404 HRM524404:HRN524404 IBI524404:IBJ524404 ILE524404:ILF524404 IVA524404:IVB524404 JEW524404:JEX524404 JOS524404:JOT524404 JYO524404:JYP524404 KIK524404:KIL524404 KSG524404:KSH524404 LCC524404:LCD524404 LLY524404:LLZ524404 LVU524404:LVV524404 MFQ524404:MFR524404 MPM524404:MPN524404 MZI524404:MZJ524404 NJE524404:NJF524404 NTA524404:NTB524404 OCW524404:OCX524404 OMS524404:OMT524404 OWO524404:OWP524404 PGK524404:PGL524404 PQG524404:PQH524404 QAC524404:QAD524404 QJY524404:QJZ524404 QTU524404:QTV524404 RDQ524404:RDR524404 RNM524404:RNN524404 RXI524404:RXJ524404 SHE524404:SHF524404 SRA524404:SRB524404 TAW524404:TAX524404 TKS524404:TKT524404 TUO524404:TUP524404 UEK524404:UEL524404 UOG524404:UOH524404 UYC524404:UYD524404 VHY524404:VHZ524404 VRU524404:VRV524404 WBQ524404:WBR524404 WLM524404:WLN524404 WVI524404:WVJ524404 E589940:F589940 IW589940:IX589940 SS589940:ST589940 ACO589940:ACP589940 AMK589940:AML589940 AWG589940:AWH589940 BGC589940:BGD589940 BPY589940:BPZ589940 BZU589940:BZV589940 CJQ589940:CJR589940 CTM589940:CTN589940 DDI589940:DDJ589940 DNE589940:DNF589940 DXA589940:DXB589940 EGW589940:EGX589940 EQS589940:EQT589940 FAO589940:FAP589940 FKK589940:FKL589940 FUG589940:FUH589940 GEC589940:GED589940 GNY589940:GNZ589940 GXU589940:GXV589940 HHQ589940:HHR589940 HRM589940:HRN589940 IBI589940:IBJ589940 ILE589940:ILF589940 IVA589940:IVB589940 JEW589940:JEX589940 JOS589940:JOT589940 JYO589940:JYP589940 KIK589940:KIL589940 KSG589940:KSH589940 LCC589940:LCD589940 LLY589940:LLZ589940 LVU589940:LVV589940 MFQ589940:MFR589940 MPM589940:MPN589940 MZI589940:MZJ589940 NJE589940:NJF589940 NTA589940:NTB589940 OCW589940:OCX589940 OMS589940:OMT589940 OWO589940:OWP589940 PGK589940:PGL589940 PQG589940:PQH589940 QAC589940:QAD589940 QJY589940:QJZ589940 QTU589940:QTV589940 RDQ589940:RDR589940 RNM589940:RNN589940 RXI589940:RXJ589940 SHE589940:SHF589940 SRA589940:SRB589940 TAW589940:TAX589940 TKS589940:TKT589940 TUO589940:TUP589940 UEK589940:UEL589940 UOG589940:UOH589940 UYC589940:UYD589940 VHY589940:VHZ589940 VRU589940:VRV589940 WBQ589940:WBR589940 WLM589940:WLN589940 WVI589940:WVJ589940 E655476:F655476 IW655476:IX655476 SS655476:ST655476 ACO655476:ACP655476 AMK655476:AML655476 AWG655476:AWH655476 BGC655476:BGD655476 BPY655476:BPZ655476 BZU655476:BZV655476 CJQ655476:CJR655476 CTM655476:CTN655476 DDI655476:DDJ655476 DNE655476:DNF655476 DXA655476:DXB655476 EGW655476:EGX655476 EQS655476:EQT655476 FAO655476:FAP655476 FKK655476:FKL655476 FUG655476:FUH655476 GEC655476:GED655476 GNY655476:GNZ655476 GXU655476:GXV655476 HHQ655476:HHR655476 HRM655476:HRN655476 IBI655476:IBJ655476 ILE655476:ILF655476 IVA655476:IVB655476 JEW655476:JEX655476 JOS655476:JOT655476 JYO655476:JYP655476 KIK655476:KIL655476 KSG655476:KSH655476 LCC655476:LCD655476 LLY655476:LLZ655476 LVU655476:LVV655476 MFQ655476:MFR655476 MPM655476:MPN655476 MZI655476:MZJ655476 NJE655476:NJF655476 NTA655476:NTB655476 OCW655476:OCX655476 OMS655476:OMT655476 OWO655476:OWP655476 PGK655476:PGL655476 PQG655476:PQH655476 QAC655476:QAD655476 QJY655476:QJZ655476 QTU655476:QTV655476 RDQ655476:RDR655476 RNM655476:RNN655476 RXI655476:RXJ655476 SHE655476:SHF655476 SRA655476:SRB655476 TAW655476:TAX655476 TKS655476:TKT655476 TUO655476:TUP655476 UEK655476:UEL655476 UOG655476:UOH655476 UYC655476:UYD655476 VHY655476:VHZ655476 VRU655476:VRV655476 WBQ655476:WBR655476 WLM655476:WLN655476 WVI655476:WVJ655476 E721012:F721012 IW721012:IX721012 SS721012:ST721012 ACO721012:ACP721012 AMK721012:AML721012 AWG721012:AWH721012 BGC721012:BGD721012 BPY721012:BPZ721012 BZU721012:BZV721012 CJQ721012:CJR721012 CTM721012:CTN721012 DDI721012:DDJ721012 DNE721012:DNF721012 DXA721012:DXB721012 EGW721012:EGX721012 EQS721012:EQT721012 FAO721012:FAP721012 FKK721012:FKL721012 FUG721012:FUH721012 GEC721012:GED721012 GNY721012:GNZ721012 GXU721012:GXV721012 HHQ721012:HHR721012 HRM721012:HRN721012 IBI721012:IBJ721012 ILE721012:ILF721012 IVA721012:IVB721012 JEW721012:JEX721012 JOS721012:JOT721012 JYO721012:JYP721012 KIK721012:KIL721012 KSG721012:KSH721012 LCC721012:LCD721012 LLY721012:LLZ721012 LVU721012:LVV721012 MFQ721012:MFR721012 MPM721012:MPN721012 MZI721012:MZJ721012 NJE721012:NJF721012 NTA721012:NTB721012 OCW721012:OCX721012 OMS721012:OMT721012 OWO721012:OWP721012 PGK721012:PGL721012 PQG721012:PQH721012 QAC721012:QAD721012 QJY721012:QJZ721012 QTU721012:QTV721012 RDQ721012:RDR721012 RNM721012:RNN721012 RXI721012:RXJ721012 SHE721012:SHF721012 SRA721012:SRB721012 TAW721012:TAX721012 TKS721012:TKT721012 TUO721012:TUP721012 UEK721012:UEL721012 UOG721012:UOH721012 UYC721012:UYD721012 VHY721012:VHZ721012 VRU721012:VRV721012 WBQ721012:WBR721012 WLM721012:WLN721012 WVI721012:WVJ721012 E786548:F786548 IW786548:IX786548 SS786548:ST786548 ACO786548:ACP786548 AMK786548:AML786548 AWG786548:AWH786548 BGC786548:BGD786548 BPY786548:BPZ786548 BZU786548:BZV786548 CJQ786548:CJR786548 CTM786548:CTN786548 DDI786548:DDJ786548 DNE786548:DNF786548 DXA786548:DXB786548 EGW786548:EGX786548 EQS786548:EQT786548 FAO786548:FAP786548 FKK786548:FKL786548 FUG786548:FUH786548 GEC786548:GED786548 GNY786548:GNZ786548 GXU786548:GXV786548 HHQ786548:HHR786548 HRM786548:HRN786548 IBI786548:IBJ786548 ILE786548:ILF786548 IVA786548:IVB786548 JEW786548:JEX786548 JOS786548:JOT786548 JYO786548:JYP786548 KIK786548:KIL786548 KSG786548:KSH786548 LCC786548:LCD786548 LLY786548:LLZ786548 LVU786548:LVV786548 MFQ786548:MFR786548 MPM786548:MPN786548 MZI786548:MZJ786548 NJE786548:NJF786548 NTA786548:NTB786548 OCW786548:OCX786548 OMS786548:OMT786548 OWO786548:OWP786548 PGK786548:PGL786548 PQG786548:PQH786548 QAC786548:QAD786548 QJY786548:QJZ786548 QTU786548:QTV786548 RDQ786548:RDR786548 RNM786548:RNN786548 RXI786548:RXJ786548 SHE786548:SHF786548 SRA786548:SRB786548 TAW786548:TAX786548 TKS786548:TKT786548 TUO786548:TUP786548 UEK786548:UEL786548 UOG786548:UOH786548 UYC786548:UYD786548 VHY786548:VHZ786548 VRU786548:VRV786548 WBQ786548:WBR786548 WLM786548:WLN786548 WVI786548:WVJ786548 E852084:F852084 IW852084:IX852084 SS852084:ST852084 ACO852084:ACP852084 AMK852084:AML852084 AWG852084:AWH852084 BGC852084:BGD852084 BPY852084:BPZ852084 BZU852084:BZV852084 CJQ852084:CJR852084 CTM852084:CTN852084 DDI852084:DDJ852084 DNE852084:DNF852084 DXA852084:DXB852084 EGW852084:EGX852084 EQS852084:EQT852084 FAO852084:FAP852084 FKK852084:FKL852084 FUG852084:FUH852084 GEC852084:GED852084 GNY852084:GNZ852084 GXU852084:GXV852084 HHQ852084:HHR852084 HRM852084:HRN852084 IBI852084:IBJ852084 ILE852084:ILF852084 IVA852084:IVB852084 JEW852084:JEX852084 JOS852084:JOT852084 JYO852084:JYP852084 KIK852084:KIL852084 KSG852084:KSH852084 LCC852084:LCD852084 LLY852084:LLZ852084 LVU852084:LVV852084 MFQ852084:MFR852084 MPM852084:MPN852084 MZI852084:MZJ852084 NJE852084:NJF852084 NTA852084:NTB852084 OCW852084:OCX852084 OMS852084:OMT852084 OWO852084:OWP852084 PGK852084:PGL852084 PQG852084:PQH852084 QAC852084:QAD852084 QJY852084:QJZ852084 QTU852084:QTV852084 RDQ852084:RDR852084 RNM852084:RNN852084 RXI852084:RXJ852084 SHE852084:SHF852084 SRA852084:SRB852084 TAW852084:TAX852084 TKS852084:TKT852084 TUO852084:TUP852084 UEK852084:UEL852084 UOG852084:UOH852084 UYC852084:UYD852084 VHY852084:VHZ852084 VRU852084:VRV852084 WBQ852084:WBR852084 WLM852084:WLN852084 WVI852084:WVJ852084 E917620:F917620 IW917620:IX917620 SS917620:ST917620 ACO917620:ACP917620 AMK917620:AML917620 AWG917620:AWH917620 BGC917620:BGD917620 BPY917620:BPZ917620 BZU917620:BZV917620 CJQ917620:CJR917620 CTM917620:CTN917620 DDI917620:DDJ917620 DNE917620:DNF917620 DXA917620:DXB917620 EGW917620:EGX917620 EQS917620:EQT917620 FAO917620:FAP917620 FKK917620:FKL917620 FUG917620:FUH917620 GEC917620:GED917620 GNY917620:GNZ917620 GXU917620:GXV917620 HHQ917620:HHR917620 HRM917620:HRN917620 IBI917620:IBJ917620 ILE917620:ILF917620 IVA917620:IVB917620 JEW917620:JEX917620 JOS917620:JOT917620 JYO917620:JYP917620 KIK917620:KIL917620 KSG917620:KSH917620 LCC917620:LCD917620 LLY917620:LLZ917620 LVU917620:LVV917620 MFQ917620:MFR917620 MPM917620:MPN917620 MZI917620:MZJ917620 NJE917620:NJF917620 NTA917620:NTB917620 OCW917620:OCX917620 OMS917620:OMT917620 OWO917620:OWP917620 PGK917620:PGL917620 PQG917620:PQH917620 QAC917620:QAD917620 QJY917620:QJZ917620 QTU917620:QTV917620 RDQ917620:RDR917620 RNM917620:RNN917620 RXI917620:RXJ917620 SHE917620:SHF917620 SRA917620:SRB917620 TAW917620:TAX917620 TKS917620:TKT917620 TUO917620:TUP917620 UEK917620:UEL917620 UOG917620:UOH917620 UYC917620:UYD917620 VHY917620:VHZ917620 VRU917620:VRV917620 WBQ917620:WBR917620 WLM917620:WLN917620 WVI917620:WVJ917620 E983156:F983156 IW983156:IX983156 SS983156:ST983156 ACO983156:ACP983156 AMK983156:AML983156 AWG983156:AWH983156 BGC983156:BGD983156 BPY983156:BPZ983156 BZU983156:BZV983156 CJQ983156:CJR983156 CTM983156:CTN983156 DDI983156:DDJ983156 DNE983156:DNF983156 DXA983156:DXB983156 EGW983156:EGX983156 EQS983156:EQT983156 FAO983156:FAP983156 FKK983156:FKL983156 FUG983156:FUH983156 GEC983156:GED983156 GNY983156:GNZ983156 GXU983156:GXV983156 HHQ983156:HHR983156 HRM983156:HRN983156 IBI983156:IBJ983156 ILE983156:ILF983156 IVA983156:IVB983156 JEW983156:JEX983156 JOS983156:JOT983156 JYO983156:JYP983156 KIK983156:KIL983156 KSG983156:KSH983156 LCC983156:LCD983156 LLY983156:LLZ983156 LVU983156:LVV983156 MFQ983156:MFR983156 MPM983156:MPN983156 MZI983156:MZJ983156 NJE983156:NJF983156 NTA983156:NTB983156 OCW983156:OCX983156 OMS983156:OMT983156 OWO983156:OWP983156 PGK983156:PGL983156 PQG983156:PQH983156 QAC983156:QAD983156 QJY983156:QJZ983156 QTU983156:QTV983156 RDQ983156:RDR983156 RNM983156:RNN983156 RXI983156:RXJ983156 SHE983156:SHF983156 SRA983156:SRB983156 TAW983156:TAX983156 TKS983156:TKT983156 TUO983156:TUP983156 UEK983156:UEL983156 UOG983156:UOH983156 UYC983156:UYD983156 VHY983156:VHZ983156 VRU983156:VRV983156 WBQ983156:WBR983156 WLM983156:WLN983156 WVI983156:WVJ983156 E174:F174 IW174:IX174 SS174:ST174 ACO174:ACP174 AMK174:AML174 AWG174:AWH174 BGC174:BGD174 BPY174:BPZ174 BZU174:BZV174 CJQ174:CJR174 CTM174:CTN174 DDI174:DDJ174 DNE174:DNF174 DXA174:DXB174 EGW174:EGX174 EQS174:EQT174 FAO174:FAP174 FKK174:FKL174 FUG174:FUH174 GEC174:GED174 GNY174:GNZ174 GXU174:GXV174 HHQ174:HHR174 HRM174:HRN174 IBI174:IBJ174 ILE174:ILF174 IVA174:IVB174 JEW174:JEX174 JOS174:JOT174 JYO174:JYP174 KIK174:KIL174 KSG174:KSH174 LCC174:LCD174 LLY174:LLZ174 LVU174:LVV174 MFQ174:MFR174 MPM174:MPN174 MZI174:MZJ174 NJE174:NJF174 NTA174:NTB174 OCW174:OCX174 OMS174:OMT174 OWO174:OWP174 PGK174:PGL174 PQG174:PQH174 QAC174:QAD174 QJY174:QJZ174 QTU174:QTV174 RDQ174:RDR174 RNM174:RNN174 RXI174:RXJ174 SHE174:SHF174 SRA174:SRB174 TAW174:TAX174 TKS174:TKT174 TUO174:TUP174 UEK174:UEL174 UOG174:UOH174 UYC174:UYD174 VHY174:VHZ174 VRU174:VRV174 WBQ174:WBR174 WLM174:WLN174 WVI174:WVJ174 E65710:F65710 IW65710:IX65710 SS65710:ST65710 ACO65710:ACP65710 AMK65710:AML65710 AWG65710:AWH65710 BGC65710:BGD65710 BPY65710:BPZ65710 BZU65710:BZV65710 CJQ65710:CJR65710 CTM65710:CTN65710 DDI65710:DDJ65710 DNE65710:DNF65710 DXA65710:DXB65710 EGW65710:EGX65710 EQS65710:EQT65710 FAO65710:FAP65710 FKK65710:FKL65710 FUG65710:FUH65710 GEC65710:GED65710 GNY65710:GNZ65710 GXU65710:GXV65710 HHQ65710:HHR65710 HRM65710:HRN65710 IBI65710:IBJ65710 ILE65710:ILF65710 IVA65710:IVB65710 JEW65710:JEX65710 JOS65710:JOT65710 JYO65710:JYP65710 KIK65710:KIL65710 KSG65710:KSH65710 LCC65710:LCD65710 LLY65710:LLZ65710 LVU65710:LVV65710 MFQ65710:MFR65710 MPM65710:MPN65710 MZI65710:MZJ65710 NJE65710:NJF65710 NTA65710:NTB65710 OCW65710:OCX65710 OMS65710:OMT65710 OWO65710:OWP65710 PGK65710:PGL65710 PQG65710:PQH65710 QAC65710:QAD65710 QJY65710:QJZ65710 QTU65710:QTV65710 RDQ65710:RDR65710 RNM65710:RNN65710 RXI65710:RXJ65710 SHE65710:SHF65710 SRA65710:SRB65710 TAW65710:TAX65710 TKS65710:TKT65710 TUO65710:TUP65710 UEK65710:UEL65710 UOG65710:UOH65710 UYC65710:UYD65710 VHY65710:VHZ65710 VRU65710:VRV65710 WBQ65710:WBR65710 WLM65710:WLN65710 WVI65710:WVJ65710 E131246:F131246 IW131246:IX131246 SS131246:ST131246 ACO131246:ACP131246 AMK131246:AML131246 AWG131246:AWH131246 BGC131246:BGD131246 BPY131246:BPZ131246 BZU131246:BZV131246 CJQ131246:CJR131246 CTM131246:CTN131246 DDI131246:DDJ131246 DNE131246:DNF131246 DXA131246:DXB131246 EGW131246:EGX131246 EQS131246:EQT131246 FAO131246:FAP131246 FKK131246:FKL131246 FUG131246:FUH131246 GEC131246:GED131246 GNY131246:GNZ131246 GXU131246:GXV131246 HHQ131246:HHR131246 HRM131246:HRN131246 IBI131246:IBJ131246 ILE131246:ILF131246 IVA131246:IVB131246 JEW131246:JEX131246 JOS131246:JOT131246 JYO131246:JYP131246 KIK131246:KIL131246 KSG131246:KSH131246 LCC131246:LCD131246 LLY131246:LLZ131246 LVU131246:LVV131246 MFQ131246:MFR131246 MPM131246:MPN131246 MZI131246:MZJ131246 NJE131246:NJF131246 NTA131246:NTB131246 OCW131246:OCX131246 OMS131246:OMT131246 OWO131246:OWP131246 PGK131246:PGL131246 PQG131246:PQH131246 QAC131246:QAD131246 QJY131246:QJZ131246 QTU131246:QTV131246 RDQ131246:RDR131246 RNM131246:RNN131246 RXI131246:RXJ131246 SHE131246:SHF131246 SRA131246:SRB131246 TAW131246:TAX131246 TKS131246:TKT131246 TUO131246:TUP131246 UEK131246:UEL131246 UOG131246:UOH131246 UYC131246:UYD131246 VHY131246:VHZ131246 VRU131246:VRV131246 WBQ131246:WBR131246 WLM131246:WLN131246 WVI131246:WVJ131246 E196782:F196782 IW196782:IX196782 SS196782:ST196782 ACO196782:ACP196782 AMK196782:AML196782 AWG196782:AWH196782 BGC196782:BGD196782 BPY196782:BPZ196782 BZU196782:BZV196782 CJQ196782:CJR196782 CTM196782:CTN196782 DDI196782:DDJ196782 DNE196782:DNF196782 DXA196782:DXB196782 EGW196782:EGX196782 EQS196782:EQT196782 FAO196782:FAP196782 FKK196782:FKL196782 FUG196782:FUH196782 GEC196782:GED196782 GNY196782:GNZ196782 GXU196782:GXV196782 HHQ196782:HHR196782 HRM196782:HRN196782 IBI196782:IBJ196782 ILE196782:ILF196782 IVA196782:IVB196782 JEW196782:JEX196782 JOS196782:JOT196782 JYO196782:JYP196782 KIK196782:KIL196782 KSG196782:KSH196782 LCC196782:LCD196782 LLY196782:LLZ196782 LVU196782:LVV196782 MFQ196782:MFR196782 MPM196782:MPN196782 MZI196782:MZJ196782 NJE196782:NJF196782 NTA196782:NTB196782 OCW196782:OCX196782 OMS196782:OMT196782 OWO196782:OWP196782 PGK196782:PGL196782 PQG196782:PQH196782 QAC196782:QAD196782 QJY196782:QJZ196782 QTU196782:QTV196782 RDQ196782:RDR196782 RNM196782:RNN196782 RXI196782:RXJ196782 SHE196782:SHF196782 SRA196782:SRB196782 TAW196782:TAX196782 TKS196782:TKT196782 TUO196782:TUP196782 UEK196782:UEL196782 UOG196782:UOH196782 UYC196782:UYD196782 VHY196782:VHZ196782 VRU196782:VRV196782 WBQ196782:WBR196782 WLM196782:WLN196782 WVI196782:WVJ196782 E262318:F262318 IW262318:IX262318 SS262318:ST262318 ACO262318:ACP262318 AMK262318:AML262318 AWG262318:AWH262318 BGC262318:BGD262318 BPY262318:BPZ262318 BZU262318:BZV262318 CJQ262318:CJR262318 CTM262318:CTN262318 DDI262318:DDJ262318 DNE262318:DNF262318 DXA262318:DXB262318 EGW262318:EGX262318 EQS262318:EQT262318 FAO262318:FAP262318 FKK262318:FKL262318 FUG262318:FUH262318 GEC262318:GED262318 GNY262318:GNZ262318 GXU262318:GXV262318 HHQ262318:HHR262318 HRM262318:HRN262318 IBI262318:IBJ262318 ILE262318:ILF262318 IVA262318:IVB262318 JEW262318:JEX262318 JOS262318:JOT262318 JYO262318:JYP262318 KIK262318:KIL262318 KSG262318:KSH262318 LCC262318:LCD262318 LLY262318:LLZ262318 LVU262318:LVV262318 MFQ262318:MFR262318 MPM262318:MPN262318 MZI262318:MZJ262318 NJE262318:NJF262318 NTA262318:NTB262318 OCW262318:OCX262318 OMS262318:OMT262318 OWO262318:OWP262318 PGK262318:PGL262318 PQG262318:PQH262318 QAC262318:QAD262318 QJY262318:QJZ262318 QTU262318:QTV262318 RDQ262318:RDR262318 RNM262318:RNN262318 RXI262318:RXJ262318 SHE262318:SHF262318 SRA262318:SRB262318 TAW262318:TAX262318 TKS262318:TKT262318 TUO262318:TUP262318 UEK262318:UEL262318 UOG262318:UOH262318 UYC262318:UYD262318 VHY262318:VHZ262318 VRU262318:VRV262318 WBQ262318:WBR262318 WLM262318:WLN262318 WVI262318:WVJ262318 E327854:F327854 IW327854:IX327854 SS327854:ST327854 ACO327854:ACP327854 AMK327854:AML327854 AWG327854:AWH327854 BGC327854:BGD327854 BPY327854:BPZ327854 BZU327854:BZV327854 CJQ327854:CJR327854 CTM327854:CTN327854 DDI327854:DDJ327854 DNE327854:DNF327854 DXA327854:DXB327854 EGW327854:EGX327854 EQS327854:EQT327854 FAO327854:FAP327854 FKK327854:FKL327854 FUG327854:FUH327854 GEC327854:GED327854 GNY327854:GNZ327854 GXU327854:GXV327854 HHQ327854:HHR327854 HRM327854:HRN327854 IBI327854:IBJ327854 ILE327854:ILF327854 IVA327854:IVB327854 JEW327854:JEX327854 JOS327854:JOT327854 JYO327854:JYP327854 KIK327854:KIL327854 KSG327854:KSH327854 LCC327854:LCD327854 LLY327854:LLZ327854 LVU327854:LVV327854 MFQ327854:MFR327854 MPM327854:MPN327854 MZI327854:MZJ327854 NJE327854:NJF327854 NTA327854:NTB327854 OCW327854:OCX327854 OMS327854:OMT327854 OWO327854:OWP327854 PGK327854:PGL327854 PQG327854:PQH327854 QAC327854:QAD327854 QJY327854:QJZ327854 QTU327854:QTV327854 RDQ327854:RDR327854 RNM327854:RNN327854 RXI327854:RXJ327854 SHE327854:SHF327854 SRA327854:SRB327854 TAW327854:TAX327854 TKS327854:TKT327854 TUO327854:TUP327854 UEK327854:UEL327854 UOG327854:UOH327854 UYC327854:UYD327854 VHY327854:VHZ327854 VRU327854:VRV327854 WBQ327854:WBR327854 WLM327854:WLN327854 WVI327854:WVJ327854 E393390:F393390 IW393390:IX393390 SS393390:ST393390 ACO393390:ACP393390 AMK393390:AML393390 AWG393390:AWH393390 BGC393390:BGD393390 BPY393390:BPZ393390 BZU393390:BZV393390 CJQ393390:CJR393390 CTM393390:CTN393390 DDI393390:DDJ393390 DNE393390:DNF393390 DXA393390:DXB393390 EGW393390:EGX393390 EQS393390:EQT393390 FAO393390:FAP393390 FKK393390:FKL393390 FUG393390:FUH393390 GEC393390:GED393390 GNY393390:GNZ393390 GXU393390:GXV393390 HHQ393390:HHR393390 HRM393390:HRN393390 IBI393390:IBJ393390 ILE393390:ILF393390 IVA393390:IVB393390 JEW393390:JEX393390 JOS393390:JOT393390 JYO393390:JYP393390 KIK393390:KIL393390 KSG393390:KSH393390 LCC393390:LCD393390 LLY393390:LLZ393390 LVU393390:LVV393390 MFQ393390:MFR393390 MPM393390:MPN393390 MZI393390:MZJ393390 NJE393390:NJF393390 NTA393390:NTB393390 OCW393390:OCX393390 OMS393390:OMT393390 OWO393390:OWP393390 PGK393390:PGL393390 PQG393390:PQH393390 QAC393390:QAD393390 QJY393390:QJZ393390 QTU393390:QTV393390 RDQ393390:RDR393390 RNM393390:RNN393390 RXI393390:RXJ393390 SHE393390:SHF393390 SRA393390:SRB393390 TAW393390:TAX393390 TKS393390:TKT393390 TUO393390:TUP393390 UEK393390:UEL393390 UOG393390:UOH393390 UYC393390:UYD393390 VHY393390:VHZ393390 VRU393390:VRV393390 WBQ393390:WBR393390 WLM393390:WLN393390 WVI393390:WVJ393390 E458926:F458926 IW458926:IX458926 SS458926:ST458926 ACO458926:ACP458926 AMK458926:AML458926 AWG458926:AWH458926 BGC458926:BGD458926 BPY458926:BPZ458926 BZU458926:BZV458926 CJQ458926:CJR458926 CTM458926:CTN458926 DDI458926:DDJ458926 DNE458926:DNF458926 DXA458926:DXB458926 EGW458926:EGX458926 EQS458926:EQT458926 FAO458926:FAP458926 FKK458926:FKL458926 FUG458926:FUH458926 GEC458926:GED458926 GNY458926:GNZ458926 GXU458926:GXV458926 HHQ458926:HHR458926 HRM458926:HRN458926 IBI458926:IBJ458926 ILE458926:ILF458926 IVA458926:IVB458926 JEW458926:JEX458926 JOS458926:JOT458926 JYO458926:JYP458926 KIK458926:KIL458926 KSG458926:KSH458926 LCC458926:LCD458926 LLY458926:LLZ458926 LVU458926:LVV458926 MFQ458926:MFR458926 MPM458926:MPN458926 MZI458926:MZJ458926 NJE458926:NJF458926 NTA458926:NTB458926 OCW458926:OCX458926 OMS458926:OMT458926 OWO458926:OWP458926 PGK458926:PGL458926 PQG458926:PQH458926 QAC458926:QAD458926 QJY458926:QJZ458926 QTU458926:QTV458926 RDQ458926:RDR458926 RNM458926:RNN458926 RXI458926:RXJ458926 SHE458926:SHF458926 SRA458926:SRB458926 TAW458926:TAX458926 TKS458926:TKT458926 TUO458926:TUP458926 UEK458926:UEL458926 UOG458926:UOH458926 UYC458926:UYD458926 VHY458926:VHZ458926 VRU458926:VRV458926 WBQ458926:WBR458926 WLM458926:WLN458926 WVI458926:WVJ458926 E524462:F524462 IW524462:IX524462 SS524462:ST524462 ACO524462:ACP524462 AMK524462:AML524462 AWG524462:AWH524462 BGC524462:BGD524462 BPY524462:BPZ524462 BZU524462:BZV524462 CJQ524462:CJR524462 CTM524462:CTN524462 DDI524462:DDJ524462 DNE524462:DNF524462 DXA524462:DXB524462 EGW524462:EGX524462 EQS524462:EQT524462 FAO524462:FAP524462 FKK524462:FKL524462 FUG524462:FUH524462 GEC524462:GED524462 GNY524462:GNZ524462 GXU524462:GXV524462 HHQ524462:HHR524462 HRM524462:HRN524462 IBI524462:IBJ524462 ILE524462:ILF524462 IVA524462:IVB524462 JEW524462:JEX524462 JOS524462:JOT524462 JYO524462:JYP524462 KIK524462:KIL524462 KSG524462:KSH524462 LCC524462:LCD524462 LLY524462:LLZ524462 LVU524462:LVV524462 MFQ524462:MFR524462 MPM524462:MPN524462 MZI524462:MZJ524462 NJE524462:NJF524462 NTA524462:NTB524462 OCW524462:OCX524462 OMS524462:OMT524462 OWO524462:OWP524462 PGK524462:PGL524462 PQG524462:PQH524462 QAC524462:QAD524462 QJY524462:QJZ524462 QTU524462:QTV524462 RDQ524462:RDR524462 RNM524462:RNN524462 RXI524462:RXJ524462 SHE524462:SHF524462 SRA524462:SRB524462 TAW524462:TAX524462 TKS524462:TKT524462 TUO524462:TUP524462 UEK524462:UEL524462 UOG524462:UOH524462 UYC524462:UYD524462 VHY524462:VHZ524462 VRU524462:VRV524462 WBQ524462:WBR524462 WLM524462:WLN524462 WVI524462:WVJ524462 E589998:F589998 IW589998:IX589998 SS589998:ST589998 ACO589998:ACP589998 AMK589998:AML589998 AWG589998:AWH589998 BGC589998:BGD589998 BPY589998:BPZ589998 BZU589998:BZV589998 CJQ589998:CJR589998 CTM589998:CTN589998 DDI589998:DDJ589998 DNE589998:DNF589998 DXA589998:DXB589998 EGW589998:EGX589998 EQS589998:EQT589998 FAO589998:FAP589998 FKK589998:FKL589998 FUG589998:FUH589998 GEC589998:GED589998 GNY589998:GNZ589998 GXU589998:GXV589998 HHQ589998:HHR589998 HRM589998:HRN589998 IBI589998:IBJ589998 ILE589998:ILF589998 IVA589998:IVB589998 JEW589998:JEX589998 JOS589998:JOT589998 JYO589998:JYP589998 KIK589998:KIL589998 KSG589998:KSH589998 LCC589998:LCD589998 LLY589998:LLZ589998 LVU589998:LVV589998 MFQ589998:MFR589998 MPM589998:MPN589998 MZI589998:MZJ589998 NJE589998:NJF589998 NTA589998:NTB589998 OCW589998:OCX589998 OMS589998:OMT589998 OWO589998:OWP589998 PGK589998:PGL589998 PQG589998:PQH589998 QAC589998:QAD589998 QJY589998:QJZ589998 QTU589998:QTV589998 RDQ589998:RDR589998 RNM589998:RNN589998 RXI589998:RXJ589998 SHE589998:SHF589998 SRA589998:SRB589998 TAW589998:TAX589998 TKS589998:TKT589998 TUO589998:TUP589998 UEK589998:UEL589998 UOG589998:UOH589998 UYC589998:UYD589998 VHY589998:VHZ589998 VRU589998:VRV589998 WBQ589998:WBR589998 WLM589998:WLN589998 WVI589998:WVJ589998 E655534:F655534 IW655534:IX655534 SS655534:ST655534 ACO655534:ACP655534 AMK655534:AML655534 AWG655534:AWH655534 BGC655534:BGD655534 BPY655534:BPZ655534 BZU655534:BZV655534 CJQ655534:CJR655534 CTM655534:CTN655534 DDI655534:DDJ655534 DNE655534:DNF655534 DXA655534:DXB655534 EGW655534:EGX655534 EQS655534:EQT655534 FAO655534:FAP655534 FKK655534:FKL655534 FUG655534:FUH655534 GEC655534:GED655534 GNY655534:GNZ655534 GXU655534:GXV655534 HHQ655534:HHR655534 HRM655534:HRN655534 IBI655534:IBJ655534 ILE655534:ILF655534 IVA655534:IVB655534 JEW655534:JEX655534 JOS655534:JOT655534 JYO655534:JYP655534 KIK655534:KIL655534 KSG655534:KSH655534 LCC655534:LCD655534 LLY655534:LLZ655534 LVU655534:LVV655534 MFQ655534:MFR655534 MPM655534:MPN655534 MZI655534:MZJ655534 NJE655534:NJF655534 NTA655534:NTB655534 OCW655534:OCX655534 OMS655534:OMT655534 OWO655534:OWP655534 PGK655534:PGL655534 PQG655534:PQH655534 QAC655534:QAD655534 QJY655534:QJZ655534 QTU655534:QTV655534 RDQ655534:RDR655534 RNM655534:RNN655534 RXI655534:RXJ655534 SHE655534:SHF655534 SRA655534:SRB655534 TAW655534:TAX655534 TKS655534:TKT655534 TUO655534:TUP655534 UEK655534:UEL655534 UOG655534:UOH655534 UYC655534:UYD655534 VHY655534:VHZ655534 VRU655534:VRV655534 WBQ655534:WBR655534 WLM655534:WLN655534 WVI655534:WVJ655534 E721070:F721070 IW721070:IX721070 SS721070:ST721070 ACO721070:ACP721070 AMK721070:AML721070 AWG721070:AWH721070 BGC721070:BGD721070 BPY721070:BPZ721070 BZU721070:BZV721070 CJQ721070:CJR721070 CTM721070:CTN721070 DDI721070:DDJ721070 DNE721070:DNF721070 DXA721070:DXB721070 EGW721070:EGX721070 EQS721070:EQT721070 FAO721070:FAP721070 FKK721070:FKL721070 FUG721070:FUH721070 GEC721070:GED721070 GNY721070:GNZ721070 GXU721070:GXV721070 HHQ721070:HHR721070 HRM721070:HRN721070 IBI721070:IBJ721070 ILE721070:ILF721070 IVA721070:IVB721070 JEW721070:JEX721070 JOS721070:JOT721070 JYO721070:JYP721070 KIK721070:KIL721070 KSG721070:KSH721070 LCC721070:LCD721070 LLY721070:LLZ721070 LVU721070:LVV721070 MFQ721070:MFR721070 MPM721070:MPN721070 MZI721070:MZJ721070 NJE721070:NJF721070 NTA721070:NTB721070 OCW721070:OCX721070 OMS721070:OMT721070 OWO721070:OWP721070 PGK721070:PGL721070 PQG721070:PQH721070 QAC721070:QAD721070 QJY721070:QJZ721070 QTU721070:QTV721070 RDQ721070:RDR721070 RNM721070:RNN721070 RXI721070:RXJ721070 SHE721070:SHF721070 SRA721070:SRB721070 TAW721070:TAX721070 TKS721070:TKT721070 TUO721070:TUP721070 UEK721070:UEL721070 UOG721070:UOH721070 UYC721070:UYD721070 VHY721070:VHZ721070 VRU721070:VRV721070 WBQ721070:WBR721070 WLM721070:WLN721070 WVI721070:WVJ721070 E786606:F786606 IW786606:IX786606 SS786606:ST786606 ACO786606:ACP786606 AMK786606:AML786606 AWG786606:AWH786606 BGC786606:BGD786606 BPY786606:BPZ786606 BZU786606:BZV786606 CJQ786606:CJR786606 CTM786606:CTN786606 DDI786606:DDJ786606 DNE786606:DNF786606 DXA786606:DXB786606 EGW786606:EGX786606 EQS786606:EQT786606 FAO786606:FAP786606 FKK786606:FKL786606 FUG786606:FUH786606 GEC786606:GED786606 GNY786606:GNZ786606 GXU786606:GXV786606 HHQ786606:HHR786606 HRM786606:HRN786606 IBI786606:IBJ786606 ILE786606:ILF786606 IVA786606:IVB786606 JEW786606:JEX786606 JOS786606:JOT786606 JYO786606:JYP786606 KIK786606:KIL786606 KSG786606:KSH786606 LCC786606:LCD786606 LLY786606:LLZ786606 LVU786606:LVV786606 MFQ786606:MFR786606 MPM786606:MPN786606 MZI786606:MZJ786606 NJE786606:NJF786606 NTA786606:NTB786606 OCW786606:OCX786606 OMS786606:OMT786606 OWO786606:OWP786606 PGK786606:PGL786606 PQG786606:PQH786606 QAC786606:QAD786606 QJY786606:QJZ786606 QTU786606:QTV786606 RDQ786606:RDR786606 RNM786606:RNN786606 RXI786606:RXJ786606 SHE786606:SHF786606 SRA786606:SRB786606 TAW786606:TAX786606 TKS786606:TKT786606 TUO786606:TUP786606 UEK786606:UEL786606 UOG786606:UOH786606 UYC786606:UYD786606 VHY786606:VHZ786606 VRU786606:VRV786606 WBQ786606:WBR786606 WLM786606:WLN786606 WVI786606:WVJ786606 E852142:F852142 IW852142:IX852142 SS852142:ST852142 ACO852142:ACP852142 AMK852142:AML852142 AWG852142:AWH852142 BGC852142:BGD852142 BPY852142:BPZ852142 BZU852142:BZV852142 CJQ852142:CJR852142 CTM852142:CTN852142 DDI852142:DDJ852142 DNE852142:DNF852142 DXA852142:DXB852142 EGW852142:EGX852142 EQS852142:EQT852142 FAO852142:FAP852142 FKK852142:FKL852142 FUG852142:FUH852142 GEC852142:GED852142 GNY852142:GNZ852142 GXU852142:GXV852142 HHQ852142:HHR852142 HRM852142:HRN852142 IBI852142:IBJ852142 ILE852142:ILF852142 IVA852142:IVB852142 JEW852142:JEX852142 JOS852142:JOT852142 JYO852142:JYP852142 KIK852142:KIL852142 KSG852142:KSH852142 LCC852142:LCD852142 LLY852142:LLZ852142 LVU852142:LVV852142 MFQ852142:MFR852142 MPM852142:MPN852142 MZI852142:MZJ852142 NJE852142:NJF852142 NTA852142:NTB852142 OCW852142:OCX852142 OMS852142:OMT852142 OWO852142:OWP852142 PGK852142:PGL852142 PQG852142:PQH852142 QAC852142:QAD852142 QJY852142:QJZ852142 QTU852142:QTV852142 RDQ852142:RDR852142 RNM852142:RNN852142 RXI852142:RXJ852142 SHE852142:SHF852142 SRA852142:SRB852142 TAW852142:TAX852142 TKS852142:TKT852142 TUO852142:TUP852142 UEK852142:UEL852142 UOG852142:UOH852142 UYC852142:UYD852142 VHY852142:VHZ852142 VRU852142:VRV852142 WBQ852142:WBR852142 WLM852142:WLN852142 WVI852142:WVJ852142 E917678:F917678 IW917678:IX917678 SS917678:ST917678 ACO917678:ACP917678 AMK917678:AML917678 AWG917678:AWH917678 BGC917678:BGD917678 BPY917678:BPZ917678 BZU917678:BZV917678 CJQ917678:CJR917678 CTM917678:CTN917678 DDI917678:DDJ917678 DNE917678:DNF917678 DXA917678:DXB917678 EGW917678:EGX917678 EQS917678:EQT917678 FAO917678:FAP917678 FKK917678:FKL917678 FUG917678:FUH917678 GEC917678:GED917678 GNY917678:GNZ917678 GXU917678:GXV917678 HHQ917678:HHR917678 HRM917678:HRN917678 IBI917678:IBJ917678 ILE917678:ILF917678 IVA917678:IVB917678 JEW917678:JEX917678 JOS917678:JOT917678 JYO917678:JYP917678 KIK917678:KIL917678 KSG917678:KSH917678 LCC917678:LCD917678 LLY917678:LLZ917678 LVU917678:LVV917678 MFQ917678:MFR917678 MPM917678:MPN917678 MZI917678:MZJ917678 NJE917678:NJF917678 NTA917678:NTB917678 OCW917678:OCX917678 OMS917678:OMT917678 OWO917678:OWP917678 PGK917678:PGL917678 PQG917678:PQH917678 QAC917678:QAD917678 QJY917678:QJZ917678 QTU917678:QTV917678 RDQ917678:RDR917678 RNM917678:RNN917678 RXI917678:RXJ917678 SHE917678:SHF917678 SRA917678:SRB917678 TAW917678:TAX917678 TKS917678:TKT917678 TUO917678:TUP917678 UEK917678:UEL917678 UOG917678:UOH917678 UYC917678:UYD917678 VHY917678:VHZ917678 VRU917678:VRV917678 WBQ917678:WBR917678 WLM917678:WLN917678 WVI917678:WVJ917678 E983214:F983214 IW983214:IX983214 SS983214:ST983214 ACO983214:ACP983214 AMK983214:AML983214 AWG983214:AWH983214 BGC983214:BGD983214 BPY983214:BPZ983214 BZU983214:BZV983214 CJQ983214:CJR983214 CTM983214:CTN983214 DDI983214:DDJ983214 DNE983214:DNF983214 DXA983214:DXB983214 EGW983214:EGX983214 EQS983214:EQT983214 FAO983214:FAP983214 FKK983214:FKL983214 FUG983214:FUH983214 GEC983214:GED983214 GNY983214:GNZ983214 GXU983214:GXV983214 HHQ983214:HHR983214 HRM983214:HRN983214 IBI983214:IBJ983214 ILE983214:ILF983214 IVA983214:IVB983214 JEW983214:JEX983214 JOS983214:JOT983214 JYO983214:JYP983214 KIK983214:KIL983214 KSG983214:KSH983214 LCC983214:LCD983214 LLY983214:LLZ983214 LVU983214:LVV983214 MFQ983214:MFR983214 MPM983214:MPN983214 MZI983214:MZJ983214 NJE983214:NJF983214 NTA983214:NTB983214 OCW983214:OCX983214 OMS983214:OMT983214 OWO983214:OWP983214 PGK983214:PGL983214 PQG983214:PQH983214 QAC983214:QAD983214 QJY983214:QJZ983214 QTU983214:QTV983214 RDQ983214:RDR983214 RNM983214:RNN983214 RXI983214:RXJ983214 SHE983214:SHF983214 SRA983214:SRB983214 TAW983214:TAX983214 TKS983214:TKT983214 TUO983214:TUP983214 UEK983214:UEL983214 UOG983214:UOH983214 UYC983214:UYD983214 VHY983214:VHZ983214 VRU983214:VRV983214 WBQ983214:WBR983214 WLM983214:WLN983214 WVI983214:WVJ983214">
      <formula1>0</formula1>
    </dataValidation>
    <dataValidation type="whole" errorStyle="information" operator="lessThan" allowBlank="1" showInputMessage="1" showErrorMessage="1" error="Въвежда се отрицателно число !" sqref="E115:F115 IW115:IX115 SS115:ST115 ACO115:ACP115 AMK115:AML115 AWG115:AWH115 BGC115:BGD115 BPY115:BPZ115 BZU115:BZV115 CJQ115:CJR115 CTM115:CTN115 DDI115:DDJ115 DNE115:DNF115 DXA115:DXB115 EGW115:EGX115 EQS115:EQT115 FAO115:FAP115 FKK115:FKL115 FUG115:FUH115 GEC115:GED115 GNY115:GNZ115 GXU115:GXV115 HHQ115:HHR115 HRM115:HRN115 IBI115:IBJ115 ILE115:ILF115 IVA115:IVB115 JEW115:JEX115 JOS115:JOT115 JYO115:JYP115 KIK115:KIL115 KSG115:KSH115 LCC115:LCD115 LLY115:LLZ115 LVU115:LVV115 MFQ115:MFR115 MPM115:MPN115 MZI115:MZJ115 NJE115:NJF115 NTA115:NTB115 OCW115:OCX115 OMS115:OMT115 OWO115:OWP115 PGK115:PGL115 PQG115:PQH115 QAC115:QAD115 QJY115:QJZ115 QTU115:QTV115 RDQ115:RDR115 RNM115:RNN115 RXI115:RXJ115 SHE115:SHF115 SRA115:SRB115 TAW115:TAX115 TKS115:TKT115 TUO115:TUP115 UEK115:UEL115 UOG115:UOH115 UYC115:UYD115 VHY115:VHZ115 VRU115:VRV115 WBQ115:WBR115 WLM115:WLN115 WVI115:WVJ115 E65651:F65651 IW65651:IX65651 SS65651:ST65651 ACO65651:ACP65651 AMK65651:AML65651 AWG65651:AWH65651 BGC65651:BGD65651 BPY65651:BPZ65651 BZU65651:BZV65651 CJQ65651:CJR65651 CTM65651:CTN65651 DDI65651:DDJ65651 DNE65651:DNF65651 DXA65651:DXB65651 EGW65651:EGX65651 EQS65651:EQT65651 FAO65651:FAP65651 FKK65651:FKL65651 FUG65651:FUH65651 GEC65651:GED65651 GNY65651:GNZ65651 GXU65651:GXV65651 HHQ65651:HHR65651 HRM65651:HRN65651 IBI65651:IBJ65651 ILE65651:ILF65651 IVA65651:IVB65651 JEW65651:JEX65651 JOS65651:JOT65651 JYO65651:JYP65651 KIK65651:KIL65651 KSG65651:KSH65651 LCC65651:LCD65651 LLY65651:LLZ65651 LVU65651:LVV65651 MFQ65651:MFR65651 MPM65651:MPN65651 MZI65651:MZJ65651 NJE65651:NJF65651 NTA65651:NTB65651 OCW65651:OCX65651 OMS65651:OMT65651 OWO65651:OWP65651 PGK65651:PGL65651 PQG65651:PQH65651 QAC65651:QAD65651 QJY65651:QJZ65651 QTU65651:QTV65651 RDQ65651:RDR65651 RNM65651:RNN65651 RXI65651:RXJ65651 SHE65651:SHF65651 SRA65651:SRB65651 TAW65651:TAX65651 TKS65651:TKT65651 TUO65651:TUP65651 UEK65651:UEL65651 UOG65651:UOH65651 UYC65651:UYD65651 VHY65651:VHZ65651 VRU65651:VRV65651 WBQ65651:WBR65651 WLM65651:WLN65651 WVI65651:WVJ65651 E131187:F131187 IW131187:IX131187 SS131187:ST131187 ACO131187:ACP131187 AMK131187:AML131187 AWG131187:AWH131187 BGC131187:BGD131187 BPY131187:BPZ131187 BZU131187:BZV131187 CJQ131187:CJR131187 CTM131187:CTN131187 DDI131187:DDJ131187 DNE131187:DNF131187 DXA131187:DXB131187 EGW131187:EGX131187 EQS131187:EQT131187 FAO131187:FAP131187 FKK131187:FKL131187 FUG131187:FUH131187 GEC131187:GED131187 GNY131187:GNZ131187 GXU131187:GXV131187 HHQ131187:HHR131187 HRM131187:HRN131187 IBI131187:IBJ131187 ILE131187:ILF131187 IVA131187:IVB131187 JEW131187:JEX131187 JOS131187:JOT131187 JYO131187:JYP131187 KIK131187:KIL131187 KSG131187:KSH131187 LCC131187:LCD131187 LLY131187:LLZ131187 LVU131187:LVV131187 MFQ131187:MFR131187 MPM131187:MPN131187 MZI131187:MZJ131187 NJE131187:NJF131187 NTA131187:NTB131187 OCW131187:OCX131187 OMS131187:OMT131187 OWO131187:OWP131187 PGK131187:PGL131187 PQG131187:PQH131187 QAC131187:QAD131187 QJY131187:QJZ131187 QTU131187:QTV131187 RDQ131187:RDR131187 RNM131187:RNN131187 RXI131187:RXJ131187 SHE131187:SHF131187 SRA131187:SRB131187 TAW131187:TAX131187 TKS131187:TKT131187 TUO131187:TUP131187 UEK131187:UEL131187 UOG131187:UOH131187 UYC131187:UYD131187 VHY131187:VHZ131187 VRU131187:VRV131187 WBQ131187:WBR131187 WLM131187:WLN131187 WVI131187:WVJ131187 E196723:F196723 IW196723:IX196723 SS196723:ST196723 ACO196723:ACP196723 AMK196723:AML196723 AWG196723:AWH196723 BGC196723:BGD196723 BPY196723:BPZ196723 BZU196723:BZV196723 CJQ196723:CJR196723 CTM196723:CTN196723 DDI196723:DDJ196723 DNE196723:DNF196723 DXA196723:DXB196723 EGW196723:EGX196723 EQS196723:EQT196723 FAO196723:FAP196723 FKK196723:FKL196723 FUG196723:FUH196723 GEC196723:GED196723 GNY196723:GNZ196723 GXU196723:GXV196723 HHQ196723:HHR196723 HRM196723:HRN196723 IBI196723:IBJ196723 ILE196723:ILF196723 IVA196723:IVB196723 JEW196723:JEX196723 JOS196723:JOT196723 JYO196723:JYP196723 KIK196723:KIL196723 KSG196723:KSH196723 LCC196723:LCD196723 LLY196723:LLZ196723 LVU196723:LVV196723 MFQ196723:MFR196723 MPM196723:MPN196723 MZI196723:MZJ196723 NJE196723:NJF196723 NTA196723:NTB196723 OCW196723:OCX196723 OMS196723:OMT196723 OWO196723:OWP196723 PGK196723:PGL196723 PQG196723:PQH196723 QAC196723:QAD196723 QJY196723:QJZ196723 QTU196723:QTV196723 RDQ196723:RDR196723 RNM196723:RNN196723 RXI196723:RXJ196723 SHE196723:SHF196723 SRA196723:SRB196723 TAW196723:TAX196723 TKS196723:TKT196723 TUO196723:TUP196723 UEK196723:UEL196723 UOG196723:UOH196723 UYC196723:UYD196723 VHY196723:VHZ196723 VRU196723:VRV196723 WBQ196723:WBR196723 WLM196723:WLN196723 WVI196723:WVJ196723 E262259:F262259 IW262259:IX262259 SS262259:ST262259 ACO262259:ACP262259 AMK262259:AML262259 AWG262259:AWH262259 BGC262259:BGD262259 BPY262259:BPZ262259 BZU262259:BZV262259 CJQ262259:CJR262259 CTM262259:CTN262259 DDI262259:DDJ262259 DNE262259:DNF262259 DXA262259:DXB262259 EGW262259:EGX262259 EQS262259:EQT262259 FAO262259:FAP262259 FKK262259:FKL262259 FUG262259:FUH262259 GEC262259:GED262259 GNY262259:GNZ262259 GXU262259:GXV262259 HHQ262259:HHR262259 HRM262259:HRN262259 IBI262259:IBJ262259 ILE262259:ILF262259 IVA262259:IVB262259 JEW262259:JEX262259 JOS262259:JOT262259 JYO262259:JYP262259 KIK262259:KIL262259 KSG262259:KSH262259 LCC262259:LCD262259 LLY262259:LLZ262259 LVU262259:LVV262259 MFQ262259:MFR262259 MPM262259:MPN262259 MZI262259:MZJ262259 NJE262259:NJF262259 NTA262259:NTB262259 OCW262259:OCX262259 OMS262259:OMT262259 OWO262259:OWP262259 PGK262259:PGL262259 PQG262259:PQH262259 QAC262259:QAD262259 QJY262259:QJZ262259 QTU262259:QTV262259 RDQ262259:RDR262259 RNM262259:RNN262259 RXI262259:RXJ262259 SHE262259:SHF262259 SRA262259:SRB262259 TAW262259:TAX262259 TKS262259:TKT262259 TUO262259:TUP262259 UEK262259:UEL262259 UOG262259:UOH262259 UYC262259:UYD262259 VHY262259:VHZ262259 VRU262259:VRV262259 WBQ262259:WBR262259 WLM262259:WLN262259 WVI262259:WVJ262259 E327795:F327795 IW327795:IX327795 SS327795:ST327795 ACO327795:ACP327795 AMK327795:AML327795 AWG327795:AWH327795 BGC327795:BGD327795 BPY327795:BPZ327795 BZU327795:BZV327795 CJQ327795:CJR327795 CTM327795:CTN327795 DDI327795:DDJ327795 DNE327795:DNF327795 DXA327795:DXB327795 EGW327795:EGX327795 EQS327795:EQT327795 FAO327795:FAP327795 FKK327795:FKL327795 FUG327795:FUH327795 GEC327795:GED327795 GNY327795:GNZ327795 GXU327795:GXV327795 HHQ327795:HHR327795 HRM327795:HRN327795 IBI327795:IBJ327795 ILE327795:ILF327795 IVA327795:IVB327795 JEW327795:JEX327795 JOS327795:JOT327795 JYO327795:JYP327795 KIK327795:KIL327795 KSG327795:KSH327795 LCC327795:LCD327795 LLY327795:LLZ327795 LVU327795:LVV327795 MFQ327795:MFR327795 MPM327795:MPN327795 MZI327795:MZJ327795 NJE327795:NJF327795 NTA327795:NTB327795 OCW327795:OCX327795 OMS327795:OMT327795 OWO327795:OWP327795 PGK327795:PGL327795 PQG327795:PQH327795 QAC327795:QAD327795 QJY327795:QJZ327795 QTU327795:QTV327795 RDQ327795:RDR327795 RNM327795:RNN327795 RXI327795:RXJ327795 SHE327795:SHF327795 SRA327795:SRB327795 TAW327795:TAX327795 TKS327795:TKT327795 TUO327795:TUP327795 UEK327795:UEL327795 UOG327795:UOH327795 UYC327795:UYD327795 VHY327795:VHZ327795 VRU327795:VRV327795 WBQ327795:WBR327795 WLM327795:WLN327795 WVI327795:WVJ327795 E393331:F393331 IW393331:IX393331 SS393331:ST393331 ACO393331:ACP393331 AMK393331:AML393331 AWG393331:AWH393331 BGC393331:BGD393331 BPY393331:BPZ393331 BZU393331:BZV393331 CJQ393331:CJR393331 CTM393331:CTN393331 DDI393331:DDJ393331 DNE393331:DNF393331 DXA393331:DXB393331 EGW393331:EGX393331 EQS393331:EQT393331 FAO393331:FAP393331 FKK393331:FKL393331 FUG393331:FUH393331 GEC393331:GED393331 GNY393331:GNZ393331 GXU393331:GXV393331 HHQ393331:HHR393331 HRM393331:HRN393331 IBI393331:IBJ393331 ILE393331:ILF393331 IVA393331:IVB393331 JEW393331:JEX393331 JOS393331:JOT393331 JYO393331:JYP393331 KIK393331:KIL393331 KSG393331:KSH393331 LCC393331:LCD393331 LLY393331:LLZ393331 LVU393331:LVV393331 MFQ393331:MFR393331 MPM393331:MPN393331 MZI393331:MZJ393331 NJE393331:NJF393331 NTA393331:NTB393331 OCW393331:OCX393331 OMS393331:OMT393331 OWO393331:OWP393331 PGK393331:PGL393331 PQG393331:PQH393331 QAC393331:QAD393331 QJY393331:QJZ393331 QTU393331:QTV393331 RDQ393331:RDR393331 RNM393331:RNN393331 RXI393331:RXJ393331 SHE393331:SHF393331 SRA393331:SRB393331 TAW393331:TAX393331 TKS393331:TKT393331 TUO393331:TUP393331 UEK393331:UEL393331 UOG393331:UOH393331 UYC393331:UYD393331 VHY393331:VHZ393331 VRU393331:VRV393331 WBQ393331:WBR393331 WLM393331:WLN393331 WVI393331:WVJ393331 E458867:F458867 IW458867:IX458867 SS458867:ST458867 ACO458867:ACP458867 AMK458867:AML458867 AWG458867:AWH458867 BGC458867:BGD458867 BPY458867:BPZ458867 BZU458867:BZV458867 CJQ458867:CJR458867 CTM458867:CTN458867 DDI458867:DDJ458867 DNE458867:DNF458867 DXA458867:DXB458867 EGW458867:EGX458867 EQS458867:EQT458867 FAO458867:FAP458867 FKK458867:FKL458867 FUG458867:FUH458867 GEC458867:GED458867 GNY458867:GNZ458867 GXU458867:GXV458867 HHQ458867:HHR458867 HRM458867:HRN458867 IBI458867:IBJ458867 ILE458867:ILF458867 IVA458867:IVB458867 JEW458867:JEX458867 JOS458867:JOT458867 JYO458867:JYP458867 KIK458867:KIL458867 KSG458867:KSH458867 LCC458867:LCD458867 LLY458867:LLZ458867 LVU458867:LVV458867 MFQ458867:MFR458867 MPM458867:MPN458867 MZI458867:MZJ458867 NJE458867:NJF458867 NTA458867:NTB458867 OCW458867:OCX458867 OMS458867:OMT458867 OWO458867:OWP458867 PGK458867:PGL458867 PQG458867:PQH458867 QAC458867:QAD458867 QJY458867:QJZ458867 QTU458867:QTV458867 RDQ458867:RDR458867 RNM458867:RNN458867 RXI458867:RXJ458867 SHE458867:SHF458867 SRA458867:SRB458867 TAW458867:TAX458867 TKS458867:TKT458867 TUO458867:TUP458867 UEK458867:UEL458867 UOG458867:UOH458867 UYC458867:UYD458867 VHY458867:VHZ458867 VRU458867:VRV458867 WBQ458867:WBR458867 WLM458867:WLN458867 WVI458867:WVJ458867 E524403:F524403 IW524403:IX524403 SS524403:ST524403 ACO524403:ACP524403 AMK524403:AML524403 AWG524403:AWH524403 BGC524403:BGD524403 BPY524403:BPZ524403 BZU524403:BZV524403 CJQ524403:CJR524403 CTM524403:CTN524403 DDI524403:DDJ524403 DNE524403:DNF524403 DXA524403:DXB524403 EGW524403:EGX524403 EQS524403:EQT524403 FAO524403:FAP524403 FKK524403:FKL524403 FUG524403:FUH524403 GEC524403:GED524403 GNY524403:GNZ524403 GXU524403:GXV524403 HHQ524403:HHR524403 HRM524403:HRN524403 IBI524403:IBJ524403 ILE524403:ILF524403 IVA524403:IVB524403 JEW524403:JEX524403 JOS524403:JOT524403 JYO524403:JYP524403 KIK524403:KIL524403 KSG524403:KSH524403 LCC524403:LCD524403 LLY524403:LLZ524403 LVU524403:LVV524403 MFQ524403:MFR524403 MPM524403:MPN524403 MZI524403:MZJ524403 NJE524403:NJF524403 NTA524403:NTB524403 OCW524403:OCX524403 OMS524403:OMT524403 OWO524403:OWP524403 PGK524403:PGL524403 PQG524403:PQH524403 QAC524403:QAD524403 QJY524403:QJZ524403 QTU524403:QTV524403 RDQ524403:RDR524403 RNM524403:RNN524403 RXI524403:RXJ524403 SHE524403:SHF524403 SRA524403:SRB524403 TAW524403:TAX524403 TKS524403:TKT524403 TUO524403:TUP524403 UEK524403:UEL524403 UOG524403:UOH524403 UYC524403:UYD524403 VHY524403:VHZ524403 VRU524403:VRV524403 WBQ524403:WBR524403 WLM524403:WLN524403 WVI524403:WVJ524403 E589939:F589939 IW589939:IX589939 SS589939:ST589939 ACO589939:ACP589939 AMK589939:AML589939 AWG589939:AWH589939 BGC589939:BGD589939 BPY589939:BPZ589939 BZU589939:BZV589939 CJQ589939:CJR589939 CTM589939:CTN589939 DDI589939:DDJ589939 DNE589939:DNF589939 DXA589939:DXB589939 EGW589939:EGX589939 EQS589939:EQT589939 FAO589939:FAP589939 FKK589939:FKL589939 FUG589939:FUH589939 GEC589939:GED589939 GNY589939:GNZ589939 GXU589939:GXV589939 HHQ589939:HHR589939 HRM589939:HRN589939 IBI589939:IBJ589939 ILE589939:ILF589939 IVA589939:IVB589939 JEW589939:JEX589939 JOS589939:JOT589939 JYO589939:JYP589939 KIK589939:KIL589939 KSG589939:KSH589939 LCC589939:LCD589939 LLY589939:LLZ589939 LVU589939:LVV589939 MFQ589939:MFR589939 MPM589939:MPN589939 MZI589939:MZJ589939 NJE589939:NJF589939 NTA589939:NTB589939 OCW589939:OCX589939 OMS589939:OMT589939 OWO589939:OWP589939 PGK589939:PGL589939 PQG589939:PQH589939 QAC589939:QAD589939 QJY589939:QJZ589939 QTU589939:QTV589939 RDQ589939:RDR589939 RNM589939:RNN589939 RXI589939:RXJ589939 SHE589939:SHF589939 SRA589939:SRB589939 TAW589939:TAX589939 TKS589939:TKT589939 TUO589939:TUP589939 UEK589939:UEL589939 UOG589939:UOH589939 UYC589939:UYD589939 VHY589939:VHZ589939 VRU589939:VRV589939 WBQ589939:WBR589939 WLM589939:WLN589939 WVI589939:WVJ589939 E655475:F655475 IW655475:IX655475 SS655475:ST655475 ACO655475:ACP655475 AMK655475:AML655475 AWG655475:AWH655475 BGC655475:BGD655475 BPY655475:BPZ655475 BZU655475:BZV655475 CJQ655475:CJR655475 CTM655475:CTN655475 DDI655475:DDJ655475 DNE655475:DNF655475 DXA655475:DXB655475 EGW655475:EGX655475 EQS655475:EQT655475 FAO655475:FAP655475 FKK655475:FKL655475 FUG655475:FUH655475 GEC655475:GED655475 GNY655475:GNZ655475 GXU655475:GXV655475 HHQ655475:HHR655475 HRM655475:HRN655475 IBI655475:IBJ655475 ILE655475:ILF655475 IVA655475:IVB655475 JEW655475:JEX655475 JOS655475:JOT655475 JYO655475:JYP655475 KIK655475:KIL655475 KSG655475:KSH655475 LCC655475:LCD655475 LLY655475:LLZ655475 LVU655475:LVV655475 MFQ655475:MFR655475 MPM655475:MPN655475 MZI655475:MZJ655475 NJE655475:NJF655475 NTA655475:NTB655475 OCW655475:OCX655475 OMS655475:OMT655475 OWO655475:OWP655475 PGK655475:PGL655475 PQG655475:PQH655475 QAC655475:QAD655475 QJY655475:QJZ655475 QTU655475:QTV655475 RDQ655475:RDR655475 RNM655475:RNN655475 RXI655475:RXJ655475 SHE655475:SHF655475 SRA655475:SRB655475 TAW655475:TAX655475 TKS655475:TKT655475 TUO655475:TUP655475 UEK655475:UEL655475 UOG655475:UOH655475 UYC655475:UYD655475 VHY655475:VHZ655475 VRU655475:VRV655475 WBQ655475:WBR655475 WLM655475:WLN655475 WVI655475:WVJ655475 E721011:F721011 IW721011:IX721011 SS721011:ST721011 ACO721011:ACP721011 AMK721011:AML721011 AWG721011:AWH721011 BGC721011:BGD721011 BPY721011:BPZ721011 BZU721011:BZV721011 CJQ721011:CJR721011 CTM721011:CTN721011 DDI721011:DDJ721011 DNE721011:DNF721011 DXA721011:DXB721011 EGW721011:EGX721011 EQS721011:EQT721011 FAO721011:FAP721011 FKK721011:FKL721011 FUG721011:FUH721011 GEC721011:GED721011 GNY721011:GNZ721011 GXU721011:GXV721011 HHQ721011:HHR721011 HRM721011:HRN721011 IBI721011:IBJ721011 ILE721011:ILF721011 IVA721011:IVB721011 JEW721011:JEX721011 JOS721011:JOT721011 JYO721011:JYP721011 KIK721011:KIL721011 KSG721011:KSH721011 LCC721011:LCD721011 LLY721011:LLZ721011 LVU721011:LVV721011 MFQ721011:MFR721011 MPM721011:MPN721011 MZI721011:MZJ721011 NJE721011:NJF721011 NTA721011:NTB721011 OCW721011:OCX721011 OMS721011:OMT721011 OWO721011:OWP721011 PGK721011:PGL721011 PQG721011:PQH721011 QAC721011:QAD721011 QJY721011:QJZ721011 QTU721011:QTV721011 RDQ721011:RDR721011 RNM721011:RNN721011 RXI721011:RXJ721011 SHE721011:SHF721011 SRA721011:SRB721011 TAW721011:TAX721011 TKS721011:TKT721011 TUO721011:TUP721011 UEK721011:UEL721011 UOG721011:UOH721011 UYC721011:UYD721011 VHY721011:VHZ721011 VRU721011:VRV721011 WBQ721011:WBR721011 WLM721011:WLN721011 WVI721011:WVJ721011 E786547:F786547 IW786547:IX786547 SS786547:ST786547 ACO786547:ACP786547 AMK786547:AML786547 AWG786547:AWH786547 BGC786547:BGD786547 BPY786547:BPZ786547 BZU786547:BZV786547 CJQ786547:CJR786547 CTM786547:CTN786547 DDI786547:DDJ786547 DNE786547:DNF786547 DXA786547:DXB786547 EGW786547:EGX786547 EQS786547:EQT786547 FAO786547:FAP786547 FKK786547:FKL786547 FUG786547:FUH786547 GEC786547:GED786547 GNY786547:GNZ786547 GXU786547:GXV786547 HHQ786547:HHR786547 HRM786547:HRN786547 IBI786547:IBJ786547 ILE786547:ILF786547 IVA786547:IVB786547 JEW786547:JEX786547 JOS786547:JOT786547 JYO786547:JYP786547 KIK786547:KIL786547 KSG786547:KSH786547 LCC786547:LCD786547 LLY786547:LLZ786547 LVU786547:LVV786547 MFQ786547:MFR786547 MPM786547:MPN786547 MZI786547:MZJ786547 NJE786547:NJF786547 NTA786547:NTB786547 OCW786547:OCX786547 OMS786547:OMT786547 OWO786547:OWP786547 PGK786547:PGL786547 PQG786547:PQH786547 QAC786547:QAD786547 QJY786547:QJZ786547 QTU786547:QTV786547 RDQ786547:RDR786547 RNM786547:RNN786547 RXI786547:RXJ786547 SHE786547:SHF786547 SRA786547:SRB786547 TAW786547:TAX786547 TKS786547:TKT786547 TUO786547:TUP786547 UEK786547:UEL786547 UOG786547:UOH786547 UYC786547:UYD786547 VHY786547:VHZ786547 VRU786547:VRV786547 WBQ786547:WBR786547 WLM786547:WLN786547 WVI786547:WVJ786547 E852083:F852083 IW852083:IX852083 SS852083:ST852083 ACO852083:ACP852083 AMK852083:AML852083 AWG852083:AWH852083 BGC852083:BGD852083 BPY852083:BPZ852083 BZU852083:BZV852083 CJQ852083:CJR852083 CTM852083:CTN852083 DDI852083:DDJ852083 DNE852083:DNF852083 DXA852083:DXB852083 EGW852083:EGX852083 EQS852083:EQT852083 FAO852083:FAP852083 FKK852083:FKL852083 FUG852083:FUH852083 GEC852083:GED852083 GNY852083:GNZ852083 GXU852083:GXV852083 HHQ852083:HHR852083 HRM852083:HRN852083 IBI852083:IBJ852083 ILE852083:ILF852083 IVA852083:IVB852083 JEW852083:JEX852083 JOS852083:JOT852083 JYO852083:JYP852083 KIK852083:KIL852083 KSG852083:KSH852083 LCC852083:LCD852083 LLY852083:LLZ852083 LVU852083:LVV852083 MFQ852083:MFR852083 MPM852083:MPN852083 MZI852083:MZJ852083 NJE852083:NJF852083 NTA852083:NTB852083 OCW852083:OCX852083 OMS852083:OMT852083 OWO852083:OWP852083 PGK852083:PGL852083 PQG852083:PQH852083 QAC852083:QAD852083 QJY852083:QJZ852083 QTU852083:QTV852083 RDQ852083:RDR852083 RNM852083:RNN852083 RXI852083:RXJ852083 SHE852083:SHF852083 SRA852083:SRB852083 TAW852083:TAX852083 TKS852083:TKT852083 TUO852083:TUP852083 UEK852083:UEL852083 UOG852083:UOH852083 UYC852083:UYD852083 VHY852083:VHZ852083 VRU852083:VRV852083 WBQ852083:WBR852083 WLM852083:WLN852083 WVI852083:WVJ852083 E917619:F917619 IW917619:IX917619 SS917619:ST917619 ACO917619:ACP917619 AMK917619:AML917619 AWG917619:AWH917619 BGC917619:BGD917619 BPY917619:BPZ917619 BZU917619:BZV917619 CJQ917619:CJR917619 CTM917619:CTN917619 DDI917619:DDJ917619 DNE917619:DNF917619 DXA917619:DXB917619 EGW917619:EGX917619 EQS917619:EQT917619 FAO917619:FAP917619 FKK917619:FKL917619 FUG917619:FUH917619 GEC917619:GED917619 GNY917619:GNZ917619 GXU917619:GXV917619 HHQ917619:HHR917619 HRM917619:HRN917619 IBI917619:IBJ917619 ILE917619:ILF917619 IVA917619:IVB917619 JEW917619:JEX917619 JOS917619:JOT917619 JYO917619:JYP917619 KIK917619:KIL917619 KSG917619:KSH917619 LCC917619:LCD917619 LLY917619:LLZ917619 LVU917619:LVV917619 MFQ917619:MFR917619 MPM917619:MPN917619 MZI917619:MZJ917619 NJE917619:NJF917619 NTA917619:NTB917619 OCW917619:OCX917619 OMS917619:OMT917619 OWO917619:OWP917619 PGK917619:PGL917619 PQG917619:PQH917619 QAC917619:QAD917619 QJY917619:QJZ917619 QTU917619:QTV917619 RDQ917619:RDR917619 RNM917619:RNN917619 RXI917619:RXJ917619 SHE917619:SHF917619 SRA917619:SRB917619 TAW917619:TAX917619 TKS917619:TKT917619 TUO917619:TUP917619 UEK917619:UEL917619 UOG917619:UOH917619 UYC917619:UYD917619 VHY917619:VHZ917619 VRU917619:VRV917619 WBQ917619:WBR917619 WLM917619:WLN917619 WVI917619:WVJ917619 E983155:F983155 IW983155:IX983155 SS983155:ST983155 ACO983155:ACP983155 AMK983155:AML983155 AWG983155:AWH983155 BGC983155:BGD983155 BPY983155:BPZ983155 BZU983155:BZV983155 CJQ983155:CJR983155 CTM983155:CTN983155 DDI983155:DDJ983155 DNE983155:DNF983155 DXA983155:DXB983155 EGW983155:EGX983155 EQS983155:EQT983155 FAO983155:FAP983155 FKK983155:FKL983155 FUG983155:FUH983155 GEC983155:GED983155 GNY983155:GNZ983155 GXU983155:GXV983155 HHQ983155:HHR983155 HRM983155:HRN983155 IBI983155:IBJ983155 ILE983155:ILF983155 IVA983155:IVB983155 JEW983155:JEX983155 JOS983155:JOT983155 JYO983155:JYP983155 KIK983155:KIL983155 KSG983155:KSH983155 LCC983155:LCD983155 LLY983155:LLZ983155 LVU983155:LVV983155 MFQ983155:MFR983155 MPM983155:MPN983155 MZI983155:MZJ983155 NJE983155:NJF983155 NTA983155:NTB983155 OCW983155:OCX983155 OMS983155:OMT983155 OWO983155:OWP983155 PGK983155:PGL983155 PQG983155:PQH983155 QAC983155:QAD983155 QJY983155:QJZ983155 QTU983155:QTV983155 RDQ983155:RDR983155 RNM983155:RNN983155 RXI983155:RXJ983155 SHE983155:SHF983155 SRA983155:SRB983155 TAW983155:TAX983155 TKS983155:TKT983155 TUO983155:TUP983155 UEK983155:UEL983155 UOG983155:UOH983155 UYC983155:UYD983155 VHY983155:VHZ983155 VRU983155:VRV983155 WBQ983155:WBR983155 WLM983155:WLN983155 WVI983155:WVJ983155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2015-08-24T12:44:19Z</dcterms:modified>
</cp:coreProperties>
</file>