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 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218" i="1" l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F219" i="1" s="1"/>
  <c r="E210" i="1"/>
  <c r="F209" i="1"/>
  <c r="B199" i="1"/>
  <c r="F196" i="1"/>
  <c r="E196" i="1"/>
  <c r="F195" i="1"/>
  <c r="E195" i="1"/>
  <c r="F193" i="1"/>
  <c r="B183" i="1"/>
  <c r="F180" i="1"/>
  <c r="E180" i="1"/>
  <c r="F179" i="1"/>
  <c r="E179" i="1"/>
  <c r="F178" i="1"/>
  <c r="E178" i="1"/>
  <c r="F177" i="1"/>
  <c r="E177" i="1"/>
  <c r="F176" i="1"/>
  <c r="G176" i="1" s="1"/>
  <c r="E176" i="1"/>
  <c r="F175" i="1"/>
  <c r="E175" i="1"/>
  <c r="F174" i="1"/>
  <c r="E174" i="1"/>
  <c r="F173" i="1"/>
  <c r="E173" i="1"/>
  <c r="F172" i="1"/>
  <c r="E172" i="1"/>
  <c r="F171" i="1"/>
  <c r="G171" i="1" s="1"/>
  <c r="E171" i="1"/>
  <c r="F170" i="1"/>
  <c r="E170" i="1"/>
  <c r="F169" i="1"/>
  <c r="E169" i="1"/>
  <c r="F168" i="1"/>
  <c r="E168" i="1"/>
  <c r="G168" i="1" s="1"/>
  <c r="F167" i="1"/>
  <c r="E167" i="1"/>
  <c r="G167" i="1" s="1"/>
  <c r="F166" i="1"/>
  <c r="E166" i="1"/>
  <c r="F165" i="1"/>
  <c r="E165" i="1"/>
  <c r="F164" i="1"/>
  <c r="E164" i="1"/>
  <c r="G164" i="1" s="1"/>
  <c r="F163" i="1"/>
  <c r="G163" i="1" s="1"/>
  <c r="E163" i="1"/>
  <c r="F162" i="1"/>
  <c r="E162" i="1"/>
  <c r="F161" i="1"/>
  <c r="E161" i="1"/>
  <c r="G160" i="1"/>
  <c r="F160" i="1"/>
  <c r="E160" i="1"/>
  <c r="F159" i="1"/>
  <c r="E159" i="1"/>
  <c r="G159" i="1" s="1"/>
  <c r="F157" i="1"/>
  <c r="B147" i="1"/>
  <c r="F141" i="1"/>
  <c r="B131" i="1"/>
  <c r="F127" i="1"/>
  <c r="E127" i="1"/>
  <c r="F126" i="1"/>
  <c r="E126" i="1"/>
  <c r="F125" i="1"/>
  <c r="E125" i="1"/>
  <c r="F124" i="1"/>
  <c r="E124" i="1"/>
  <c r="G124" i="1" s="1"/>
  <c r="F123" i="1"/>
  <c r="E123" i="1"/>
  <c r="F122" i="1"/>
  <c r="E122" i="1"/>
  <c r="F119" i="1"/>
  <c r="E119" i="1"/>
  <c r="F118" i="1"/>
  <c r="E118" i="1"/>
  <c r="F117" i="1"/>
  <c r="E117" i="1"/>
  <c r="F116" i="1"/>
  <c r="E116" i="1"/>
  <c r="F115" i="1"/>
  <c r="E115" i="1"/>
  <c r="G115" i="1" s="1"/>
  <c r="F114" i="1"/>
  <c r="G114" i="1" s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G107" i="1"/>
  <c r="F107" i="1"/>
  <c r="E107" i="1"/>
  <c r="F104" i="1"/>
  <c r="B94" i="1"/>
  <c r="F91" i="1"/>
  <c r="E91" i="1"/>
  <c r="F90" i="1"/>
  <c r="E90" i="1"/>
  <c r="G90" i="1" s="1"/>
  <c r="F89" i="1"/>
  <c r="E89" i="1"/>
  <c r="F88" i="1"/>
  <c r="E88" i="1"/>
  <c r="G88" i="1" s="1"/>
  <c r="F87" i="1"/>
  <c r="E87" i="1"/>
  <c r="G87" i="1" s="1"/>
  <c r="F86" i="1"/>
  <c r="E86" i="1"/>
  <c r="G86" i="1" s="1"/>
  <c r="F85" i="1"/>
  <c r="E85" i="1"/>
  <c r="F84" i="1"/>
  <c r="E84" i="1"/>
  <c r="F83" i="1"/>
  <c r="G83" i="1" s="1"/>
  <c r="E83" i="1"/>
  <c r="F82" i="1"/>
  <c r="E82" i="1"/>
  <c r="F81" i="1"/>
  <c r="E81" i="1"/>
  <c r="F80" i="1"/>
  <c r="E80" i="1"/>
  <c r="F79" i="1"/>
  <c r="E79" i="1"/>
  <c r="G78" i="1"/>
  <c r="F78" i="1"/>
  <c r="E78" i="1"/>
  <c r="F77" i="1"/>
  <c r="E77" i="1"/>
  <c r="G77" i="1" s="1"/>
  <c r="F76" i="1"/>
  <c r="E76" i="1"/>
  <c r="G76" i="1" s="1"/>
  <c r="F75" i="1"/>
  <c r="E75" i="1"/>
  <c r="F74" i="1"/>
  <c r="E74" i="1"/>
  <c r="G74" i="1" s="1"/>
  <c r="F73" i="1"/>
  <c r="E73" i="1"/>
  <c r="G73" i="1" s="1"/>
  <c r="F72" i="1"/>
  <c r="E72" i="1"/>
  <c r="G72" i="1" s="1"/>
  <c r="F71" i="1"/>
  <c r="E71" i="1"/>
  <c r="G71" i="1" s="1"/>
  <c r="F70" i="1"/>
  <c r="G70" i="1" s="1"/>
  <c r="E70" i="1"/>
  <c r="F69" i="1"/>
  <c r="E69" i="1"/>
  <c r="F68" i="1"/>
  <c r="E68" i="1"/>
  <c r="F67" i="1"/>
  <c r="G67" i="1" s="1"/>
  <c r="E67" i="1"/>
  <c r="F66" i="1"/>
  <c r="E66" i="1"/>
  <c r="F65" i="1"/>
  <c r="E65" i="1"/>
  <c r="F64" i="1"/>
  <c r="E64" i="1"/>
  <c r="F63" i="1"/>
  <c r="E63" i="1"/>
  <c r="F62" i="1"/>
  <c r="E62" i="1"/>
  <c r="G62" i="1" s="1"/>
  <c r="F61" i="1"/>
  <c r="E61" i="1"/>
  <c r="G61" i="1" s="1"/>
  <c r="B49" i="1"/>
  <c r="F44" i="1"/>
  <c r="E44" i="1"/>
  <c r="E143" i="1" s="1"/>
  <c r="F43" i="1"/>
  <c r="E43" i="1"/>
  <c r="G43" i="1" s="1"/>
  <c r="F42" i="1"/>
  <c r="G42" i="1" s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G35" i="1"/>
  <c r="F35" i="1"/>
  <c r="E35" i="1"/>
  <c r="F34" i="1"/>
  <c r="E34" i="1"/>
  <c r="F33" i="1"/>
  <c r="E33" i="1"/>
  <c r="G33" i="1" s="1"/>
  <c r="F32" i="1"/>
  <c r="E32" i="1"/>
  <c r="F31" i="1"/>
  <c r="E31" i="1"/>
  <c r="G31" i="1" s="1"/>
  <c r="F30" i="1"/>
  <c r="E30" i="1"/>
  <c r="G30" i="1" s="1"/>
  <c r="F29" i="1"/>
  <c r="E29" i="1"/>
  <c r="F28" i="1"/>
  <c r="E28" i="1"/>
  <c r="G28" i="1" s="1"/>
  <c r="F27" i="1"/>
  <c r="G27" i="1" s="1"/>
  <c r="E27" i="1"/>
  <c r="F26" i="1"/>
  <c r="G26" i="1" s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G19" i="1" s="1"/>
  <c r="F18" i="1"/>
  <c r="E18" i="1"/>
  <c r="F17" i="1"/>
  <c r="E17" i="1"/>
  <c r="G17" i="1" s="1"/>
  <c r="F15" i="1"/>
  <c r="E12" i="1"/>
  <c r="B8" i="1"/>
  <c r="B55" i="1" s="1"/>
  <c r="F7" i="1"/>
  <c r="F188" i="1" s="1"/>
  <c r="B7" i="1"/>
  <c r="B152" i="1" s="1"/>
  <c r="F5" i="1"/>
  <c r="B5" i="1"/>
  <c r="B52" i="1" s="1"/>
  <c r="F4" i="1"/>
  <c r="F185" i="1" s="1"/>
  <c r="E4" i="1"/>
  <c r="E149" i="1" s="1"/>
  <c r="B4" i="1"/>
  <c r="B201" i="1" s="1"/>
  <c r="G23" i="1" l="1"/>
  <c r="G25" i="1"/>
  <c r="G34" i="1"/>
  <c r="G36" i="1"/>
  <c r="G38" i="1"/>
  <c r="B51" i="1"/>
  <c r="G64" i="1"/>
  <c r="G66" i="1"/>
  <c r="G68" i="1"/>
  <c r="G75" i="1"/>
  <c r="G79" i="1"/>
  <c r="G81" i="1"/>
  <c r="G85" i="1"/>
  <c r="G108" i="1"/>
  <c r="G110" i="1"/>
  <c r="G123" i="1"/>
  <c r="G172" i="1"/>
  <c r="G179" i="1"/>
  <c r="F186" i="1"/>
  <c r="F204" i="1"/>
  <c r="G18" i="1"/>
  <c r="G20" i="1"/>
  <c r="G22" i="1"/>
  <c r="G39" i="1"/>
  <c r="G41" i="1"/>
  <c r="G63" i="1"/>
  <c r="G65" i="1"/>
  <c r="G69" i="1"/>
  <c r="G80" i="1"/>
  <c r="G82" i="1"/>
  <c r="G111" i="1"/>
  <c r="G113" i="1"/>
  <c r="G116" i="1"/>
  <c r="G118" i="1"/>
  <c r="G175" i="1"/>
  <c r="E51" i="1"/>
  <c r="G122" i="1"/>
  <c r="G125" i="1"/>
  <c r="G161" i="1"/>
  <c r="G166" i="1"/>
  <c r="G169" i="1"/>
  <c r="G174" i="1"/>
  <c r="G177" i="1"/>
  <c r="F143" i="1"/>
  <c r="G84" i="1"/>
  <c r="G89" i="1"/>
  <c r="B96" i="1"/>
  <c r="G109" i="1"/>
  <c r="G112" i="1"/>
  <c r="G117" i="1"/>
  <c r="E219" i="1"/>
  <c r="G21" i="1"/>
  <c r="G24" i="1"/>
  <c r="G29" i="1"/>
  <c r="G32" i="1"/>
  <c r="G37" i="1"/>
  <c r="G40" i="1"/>
  <c r="B54" i="1"/>
  <c r="G126" i="1"/>
  <c r="G162" i="1"/>
  <c r="G165" i="1"/>
  <c r="G170" i="1"/>
  <c r="G173" i="1"/>
  <c r="G178" i="1"/>
  <c r="B185" i="1"/>
  <c r="F201" i="1"/>
  <c r="B134" i="1"/>
  <c r="B137" i="1"/>
  <c r="B150" i="1"/>
  <c r="B97" i="1"/>
  <c r="B100" i="1"/>
  <c r="F133" i="1"/>
  <c r="F136" i="1"/>
  <c r="F149" i="1"/>
  <c r="F152" i="1"/>
  <c r="B186" i="1"/>
  <c r="B189" i="1"/>
  <c r="E201" i="1"/>
  <c r="B204" i="1"/>
  <c r="F51" i="1"/>
  <c r="F54" i="1"/>
  <c r="E96" i="1"/>
  <c r="B99" i="1"/>
  <c r="B133" i="1"/>
  <c r="B149" i="1"/>
  <c r="E185" i="1"/>
  <c r="B188" i="1"/>
  <c r="B202" i="1"/>
  <c r="B205" i="1"/>
  <c r="B153" i="1"/>
  <c r="F96" i="1"/>
  <c r="F99" i="1"/>
  <c r="E133" i="1"/>
  <c r="B136" i="1"/>
</calcChain>
</file>

<file path=xl/sharedStrings.xml><?xml version="1.0" encoding="utf-8"?>
<sst xmlns="http://schemas.openxmlformats.org/spreadsheetml/2006/main" count="221" uniqueCount="162">
  <si>
    <t>a</t>
  </si>
  <si>
    <t>b</t>
  </si>
  <si>
    <t>c</t>
  </si>
  <si>
    <t>d</t>
  </si>
  <si>
    <t>e</t>
  </si>
  <si>
    <t>f</t>
  </si>
  <si>
    <t>pub</t>
  </si>
  <si>
    <t xml:space="preserve"> </t>
  </si>
  <si>
    <t>ОТЧЕТ ЗА СМЕТКИТЕ ЗА СРЕДСТВАТА ОТ ЕВРОПЕЙСКИЯ СЪЮЗ - КСФ</t>
  </si>
  <si>
    <t xml:space="preserve">за периода от </t>
  </si>
  <si>
    <t>до</t>
  </si>
  <si>
    <t>код :</t>
  </si>
  <si>
    <t>(по ЕБК)</t>
  </si>
  <si>
    <t>Код на сметка :</t>
  </si>
  <si>
    <t>(в лева)</t>
  </si>
  <si>
    <t>I. ПРИХОДИ</t>
  </si>
  <si>
    <t>Уточнен план</t>
  </si>
  <si>
    <t>Отчет</t>
  </si>
  <si>
    <t>§§</t>
  </si>
  <si>
    <t>НАИМЕНОВАНИЕ НА ПАРАГРАФИТЕ</t>
  </si>
  <si>
    <t xml:space="preserve"> 0 1 ¦</t>
  </si>
  <si>
    <t>(1)</t>
  </si>
  <si>
    <t>(2)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</si>
  <si>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</si>
  <si>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</si>
  <si>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</si>
  <si>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Осигурителни вноски</t>
  </si>
  <si>
    <t>Здравноосигурителни вноски</t>
  </si>
  <si>
    <t>Имуществени данъци и други местни данъци</t>
  </si>
  <si>
    <t>Данък върху добавената стойност</t>
  </si>
  <si>
    <t xml:space="preserve">Акцизи </t>
  </si>
  <si>
    <t>Данък върху застрахователните премии</t>
  </si>
  <si>
    <t>Други данъци по Закона за корпоративното подоходно облагане</t>
  </si>
  <si>
    <t>Такси върху производството на захар и изоглюкоза</t>
  </si>
  <si>
    <t>Мита и митнически такси</t>
  </si>
  <si>
    <t>Други данъци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</si>
  <si>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</si>
  <si>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</si>
  <si>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</si>
  <si>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</si>
  <si>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</si>
  <si>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Други неданъчни приходи</t>
  </si>
  <si>
    <t xml:space="preserve">Внесени ДДС и други данъци върху продажбите </t>
  </si>
  <si>
    <t>Постъпления от продажба на нефинансови активи (без 40-71)</t>
  </si>
  <si>
    <t>Приходи от концесии</t>
  </si>
  <si>
    <t>Приходи от лицензии за ползване на държавни/общински активи</t>
  </si>
  <si>
    <t>45-00</t>
  </si>
  <si>
    <t>Помощи и дарения от страната</t>
  </si>
  <si>
    <t>Помощи и дарения от чужбина</t>
  </si>
  <si>
    <t>Получени чрез небюджетни предприятия средства от КФП по международни програми</t>
  </si>
  <si>
    <t>Разпределени към администратори от чужбина средства по международни програми и договори (-)</t>
  </si>
  <si>
    <t>I. ОБЩО ПРИХОДИ</t>
  </si>
  <si>
    <t>II. РАЗХОДИ - РЕКАПИТУЛАЦИЯ ПО ПАРАГРАФИ</t>
  </si>
  <si>
    <t xml:space="preserve"> 02 ¦</t>
  </si>
  <si>
    <t>Заплати и възнаграждения за персонала, нает по трудови и служебни правоотношения</t>
  </si>
  <si>
    <t>Други възнаграждения и плащания за персонала</t>
  </si>
  <si>
    <t>Задължителни осигурителни вноски от работодатели</t>
  </si>
  <si>
    <t xml:space="preserve">Вноски за доброволно осигуряване  </t>
  </si>
  <si>
    <t>Издръжка</t>
  </si>
  <si>
    <t>Платени данъци, такси и административни санкции</t>
  </si>
  <si>
    <t>Разходи за лихви по емисии на държавни (общински) ценни книжа</t>
  </si>
  <si>
    <t>Разходи за лихви по заеми от страната</t>
  </si>
  <si>
    <t>Разходи за лихви по заеми от други държави</t>
  </si>
  <si>
    <t>Разходи за лихви по заеми от международни организации и институции</t>
  </si>
  <si>
    <t>Разходи за лихви по заеми от банки и други финансови институции от чужбина</t>
  </si>
  <si>
    <t>Разходи за лихви по облигации, емитирани и търгувани на международните капиталови пазари</t>
  </si>
  <si>
    <t>Други разходи за лихви</t>
  </si>
  <si>
    <t>Вноска в бюджета на Европейския съюз</t>
  </si>
  <si>
    <t>Здравно-осигурителни плащания</t>
  </si>
  <si>
    <t>Стипендии</t>
  </si>
  <si>
    <t>Пенсии</t>
  </si>
  <si>
    <t>Текущи трансфери, обезщетения и помощи за домакинствата</t>
  </si>
  <si>
    <t xml:space="preserve">Субсидии за нефинансови предприятия </t>
  </si>
  <si>
    <t>Субсидии за финансови институции</t>
  </si>
  <si>
    <t>Субсидии на организации с нестопанска цел</t>
  </si>
  <si>
    <t>Разходи за членски внос и участие в нетърговски организации и дейности</t>
  </si>
  <si>
    <t>Предоставени текущи и капиталови трансфери за чужбина</t>
  </si>
  <si>
    <t>Основен ремонт на дълготрайни материални активи</t>
  </si>
  <si>
    <t>Придобиване на дълготрайни материални активи</t>
  </si>
  <si>
    <t>Придобиване на нематериални дълготрайни активи</t>
  </si>
  <si>
    <t>Придобиване на земя</t>
  </si>
  <si>
    <t>Капиталови трансфери</t>
  </si>
  <si>
    <t>Прираст на държавния резерв и изкупуване на земеделска продукция (включва и 40-71)</t>
  </si>
  <si>
    <t>00-98</t>
  </si>
  <si>
    <t>Резерв за непредвидени и неотложни разходи</t>
  </si>
  <si>
    <t>II. ОБЩО РАЗХОДИ РЕКАПИТУЛАЦИЯ</t>
  </si>
  <si>
    <t>III. ТРАНСФЕРИ - РЕКАПИТУЛАЦИЯ</t>
  </si>
  <si>
    <t xml:space="preserve"> 03 ¦</t>
  </si>
  <si>
    <t>А) ТРАНСФЕРИ</t>
  </si>
  <si>
    <t xml:space="preserve">Трансфери от ЦБ за други бюджети (нето) </t>
  </si>
  <si>
    <t>Трансфери между бюджета на бюджетната организация и ЦБ (нето)</t>
  </si>
  <si>
    <t>Предоставени субсидии от държавния бюджет за БАН и държавните висши училища (нето)</t>
  </si>
  <si>
    <t>Трансфери между ЦБ и сметки за средствата от ЕС (нето)</t>
  </si>
  <si>
    <t>Трансфери между бюджети (нето)</t>
  </si>
  <si>
    <t>Трансфери между бюджети и сметки за средствата от ЕС (нето)</t>
  </si>
  <si>
    <t>Трансфери между сметки за средствата от ЕС (нето)</t>
  </si>
  <si>
    <t>Трансфери от/за държавни предприятия и други лица, включени в консолидираната фискална програма</t>
  </si>
  <si>
    <t>Трансфери на отчислени пoстъпления</t>
  </si>
  <si>
    <t>Разчети за извършени плащания в СЕБРА (+/-)</t>
  </si>
  <si>
    <t>Трансфери от/за сметки за чужди средства</t>
  </si>
  <si>
    <t>Трансфери за поети осигурителни вноски и данъци</t>
  </si>
  <si>
    <t>III. ОБЩО</t>
  </si>
  <si>
    <t>В) ВРЕМЕННИ БЕЗЛИХВЕНИ ЗАЕМИ</t>
  </si>
  <si>
    <t xml:space="preserve"> 04 ¦</t>
  </si>
  <si>
    <t>Получени/предоставени временни безлихвени заеми от/за ЦБ (нето)</t>
  </si>
  <si>
    <t>Временни безлихвени заеми между бюджети (нето)</t>
  </si>
  <si>
    <t>Временни безлихвени заеми между бюджети и сметки за средствата от ЕС (нето)</t>
  </si>
  <si>
    <t>Временни безлихвени заеми между сметки за средствата от ЕС (нето)</t>
  </si>
  <si>
    <t>Временни безлихвени заеми от/за държавни предприятия и други сметки, включени в консолидираната фискална програма (нето)</t>
  </si>
  <si>
    <t>IV. ОБЩО</t>
  </si>
  <si>
    <t>V. ДЕФИЦИТ / ИЗЛИШЪК =</t>
  </si>
  <si>
    <t>= I.(раздел)-II.(раздел=рекапитулацията от всички дейности)+III.(раздел=рекапитулация от всички трансфери)</t>
  </si>
  <si>
    <t xml:space="preserve"> 0 5  ¦</t>
  </si>
  <si>
    <t>99-99</t>
  </si>
  <si>
    <t>VI. ОПЕРАЦИИ С ФИНАНСОВИ АКТИВИ И ПАСИВИ - ПОЗИЦИИ</t>
  </si>
  <si>
    <t xml:space="preserve"> 0 6 ¦</t>
  </si>
  <si>
    <t>Придобиване на дялове, акции и съучастия (нето)</t>
  </si>
  <si>
    <t>Предоставени кредити (нето)</t>
  </si>
  <si>
    <t>Предоставена временна финансова помощ (нето)</t>
  </si>
  <si>
    <t>Плащания по активирани гаранции, поръчителства и преоформен държавен дълг (нето)</t>
  </si>
  <si>
    <t>Предоставени заеми към крайни бенефициенти по държавни инвестиционни заеми (нето)</t>
  </si>
  <si>
    <r>
      <t xml:space="preserve">Заеми от чужбина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(+/-)</t>
    </r>
  </si>
  <si>
    <r>
      <t xml:space="preserve">Държавни (общински) ценни книжа емитирани на международните капиталови пазари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</t>
    </r>
    <r>
      <rPr>
        <sz val="12"/>
        <color indexed="12"/>
        <rFont val="Times New Roman"/>
        <family val="1"/>
        <charset val="204"/>
      </rPr>
      <t>(</t>
    </r>
    <r>
      <rPr>
        <b/>
        <sz val="12"/>
        <color indexed="12"/>
        <rFont val="Times New Roman"/>
        <family val="1"/>
        <charset val="204"/>
      </rPr>
      <t>+/-</t>
    </r>
    <r>
      <rPr>
        <sz val="12"/>
        <color indexed="12"/>
        <rFont val="Times New Roman"/>
        <family val="1"/>
        <charset val="204"/>
      </rPr>
      <t>)</t>
    </r>
  </si>
  <si>
    <t>Получени погашения по предоставени кредити на други държави (+)</t>
  </si>
  <si>
    <r>
      <t xml:space="preserve">Заеми от банки и други лица в страната - </t>
    </r>
    <r>
      <rPr>
        <b/>
        <i/>
        <sz val="12"/>
        <color indexed="12"/>
        <rFont val="Times New Roman"/>
        <family val="1"/>
        <charset val="204"/>
      </rPr>
      <t xml:space="preserve">нето </t>
    </r>
    <r>
      <rPr>
        <sz val="12"/>
        <color indexed="12"/>
        <rFont val="Times New Roman"/>
        <family val="1"/>
        <charset val="204"/>
      </rPr>
      <t>(</t>
    </r>
    <r>
      <rPr>
        <b/>
        <i/>
        <sz val="12"/>
        <color indexed="12"/>
        <rFont val="Times New Roman"/>
        <family val="1"/>
        <charset val="204"/>
      </rPr>
      <t>+</t>
    </r>
    <r>
      <rPr>
        <b/>
        <sz val="12"/>
        <color indexed="12"/>
        <rFont val="Times New Roman"/>
        <family val="1"/>
        <charset val="204"/>
      </rPr>
      <t>/</t>
    </r>
    <r>
      <rPr>
        <i/>
        <sz val="12"/>
        <color indexed="12"/>
        <rFont val="Times New Roman"/>
        <family val="1"/>
        <charset val="204"/>
      </rPr>
      <t>-</t>
    </r>
    <r>
      <rPr>
        <sz val="12"/>
        <color indexed="12"/>
        <rFont val="Times New Roman"/>
        <family val="1"/>
        <charset val="204"/>
      </rPr>
      <t>)</t>
    </r>
  </si>
  <si>
    <t>Емисии на държавни (общински) ценни книжа (+)</t>
  </si>
  <si>
    <t>Погашения на държавни (общински) ценни книжа (-)</t>
  </si>
  <si>
    <t>Разчети между първостепенни разпоредители  за централизация на средства и плащания в СЕБРА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</si>
  <si>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</si>
  <si>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</si>
  <si>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Приватизация (+)</t>
  </si>
  <si>
    <r>
      <t xml:space="preserve">Покупко-продажба на държавни (общински) ценни книжа от бюджетни организации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 </t>
    </r>
    <r>
      <rPr>
        <sz val="12"/>
        <color indexed="12"/>
        <rFont val="Times New Roman"/>
        <family val="1"/>
        <charset val="204"/>
      </rPr>
      <t>(</t>
    </r>
    <r>
      <rPr>
        <b/>
        <sz val="12"/>
        <color indexed="12"/>
        <rFont val="Times New Roman"/>
        <family val="1"/>
        <charset val="204"/>
      </rPr>
      <t>+/-</t>
    </r>
    <r>
      <rPr>
        <sz val="12"/>
        <color indexed="12"/>
        <rFont val="Times New Roman"/>
        <family val="1"/>
        <charset val="204"/>
      </rPr>
      <t>)</t>
    </r>
  </si>
  <si>
    <r>
      <t xml:space="preserve">Операции с други ценни книжа и финансови активи за управление на ликвидността - </t>
    </r>
    <r>
      <rPr>
        <b/>
        <i/>
        <sz val="12"/>
        <color indexed="12"/>
        <rFont val="Times New Roman"/>
        <family val="1"/>
        <charset val="204"/>
      </rPr>
      <t xml:space="preserve">нето </t>
    </r>
    <r>
      <rPr>
        <sz val="12"/>
        <color indexed="12"/>
        <rFont val="Times New Roman"/>
        <family val="1"/>
        <charset val="204"/>
      </rPr>
      <t>(</t>
    </r>
    <r>
      <rPr>
        <b/>
        <i/>
        <sz val="12"/>
        <color indexed="12"/>
        <rFont val="Times New Roman"/>
        <family val="1"/>
        <charset val="204"/>
      </rPr>
      <t>+</t>
    </r>
    <r>
      <rPr>
        <sz val="12"/>
        <color indexed="12"/>
        <rFont val="Times New Roman"/>
        <family val="1"/>
        <charset val="204"/>
      </rPr>
      <t>/</t>
    </r>
    <r>
      <rPr>
        <b/>
        <i/>
        <sz val="12"/>
        <color indexed="12"/>
        <rFont val="Times New Roman"/>
        <family val="1"/>
        <charset val="204"/>
      </rPr>
      <t>-</t>
    </r>
    <r>
      <rPr>
        <sz val="12"/>
        <color indexed="12"/>
        <rFont val="Times New Roman"/>
        <family val="1"/>
        <charset val="204"/>
      </rPr>
      <t>)</t>
    </r>
  </si>
  <si>
    <r>
      <t xml:space="preserve">Друго финансиране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sz val="12"/>
        <color indexed="12"/>
        <rFont val="Times New Roman"/>
        <family val="1"/>
        <charset val="204"/>
      </rPr>
      <t>(</t>
    </r>
    <r>
      <rPr>
        <b/>
        <sz val="12"/>
        <color indexed="12"/>
        <rFont val="Times New Roman"/>
        <family val="1"/>
        <charset val="204"/>
      </rPr>
      <t>+/-</t>
    </r>
    <r>
      <rPr>
        <sz val="12"/>
        <color indexed="12"/>
        <rFont val="Times New Roman"/>
        <family val="1"/>
        <charset val="204"/>
      </rPr>
      <t>)</t>
    </r>
  </si>
  <si>
    <r>
      <t xml:space="preserve">Депозити и средства по сметки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(+/-)    (този параграф се използва и за наличностите на ЦБ в БНБ)</t>
    </r>
  </si>
  <si>
    <r>
      <t xml:space="preserve">Депозити и сметки консолидирани в </t>
    </r>
    <r>
      <rPr>
        <b/>
        <i/>
        <sz val="12"/>
        <color indexed="12"/>
        <rFont val="Times New Roman"/>
        <family val="1"/>
        <charset val="204"/>
      </rPr>
      <t>системата на "Единната сметка"-нето</t>
    </r>
    <r>
      <rPr>
        <b/>
        <sz val="12"/>
        <color indexed="12"/>
        <rFont val="Times New Roman"/>
        <family val="1"/>
        <charset val="204"/>
      </rPr>
      <t xml:space="preserve"> (+/-)</t>
    </r>
  </si>
  <si>
    <t>Касови операции, депозити, покупко-продажба на валута и сетълмент операции</t>
  </si>
  <si>
    <t>VI. ОБЩО ОПЕРАЦИИ С ФИНАНСОВИ АКТИВИ И ПАСИВИ</t>
  </si>
  <si>
    <t>МАКСИМАЛЕН РАЗМЕР НА АНГАЖИМЕНТИТЕ И ЗАДЪЛЖЕНИЯТА ПРЕЗ ТЕКУЩАТА ГОДИНА</t>
  </si>
  <si>
    <t>VII.МАКСИМАЛЕН РАЗМЕР НА АНГАЖИМЕНТИТЕ ЗА РАЗХОДИ, КОИТО МОГАТ ДА БЪДАТ ПОЕТИ ПРЕЗ 2014 Г.</t>
  </si>
  <si>
    <t>VIII.МАКСИМАЛЕН РАЗМЕР НА НОВИТЕ ЗАДЪЛЖЕНИЯ ЗА РАЗХОДИ, КОИТО МОГАТ ДА БЪДАТ НАТРУПАНИ ПРЕЗ 2014 Г.</t>
  </si>
  <si>
    <t>РАЗПРЕДЕЛЕНИЕ НА РАЗХОДИТЕ ПО ФУНКЦИИ</t>
  </si>
  <si>
    <t>НАИМЕНОВАНИЕ НА ФУНКЦИИТЕ</t>
  </si>
  <si>
    <t>I.</t>
  </si>
  <si>
    <t>ОБЩИ ДЪРЖАВНИ СЛУЖБИ</t>
  </si>
  <si>
    <t>II.</t>
  </si>
  <si>
    <t>ОТБРАНА И СИГУРНОСТ</t>
  </si>
  <si>
    <t>III.</t>
  </si>
  <si>
    <t>ОБРАЗОВАНИЕ</t>
  </si>
  <si>
    <t>IV.</t>
  </si>
  <si>
    <t>ЗДРАВЕОПАЗВАНЕ</t>
  </si>
  <si>
    <t>V.</t>
  </si>
  <si>
    <t>СОЦИАЛНО ОСИГУРЯВАНЕ, ПОДПОМАГАНЕ И ГРИЖИ</t>
  </si>
  <si>
    <t>VI.</t>
  </si>
  <si>
    <t>ЖИЛИЩНО СТРОИТЕЛСТВО, БЛАГОУСТРОЙСТВО, КОМУНАЛНО СТОПАНСТВО И ОПАЗВАНЕ НА ОКОЛНАТА СРЕДА</t>
  </si>
  <si>
    <t>VII.</t>
  </si>
  <si>
    <t>ПОЧИВНО ДЕЛО, КУЛТУРА, РЕЛИГИОЗНИ ДЕЙНОСТИ</t>
  </si>
  <si>
    <t>VIII.</t>
  </si>
  <si>
    <t>ИКОНОМИЧЕСКИ ДЕЙНОСТИ И УСЛУГИ</t>
  </si>
  <si>
    <t>IX.</t>
  </si>
  <si>
    <t>РАЗХОДИ НЕКЛАСИФИЦИРАНИ В ДРУГИТЕ ДЕЙНОСТИ</t>
  </si>
  <si>
    <t>ОБЩО РАЗХОДИ ПО ФУНКЦИИ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</si>
</sst>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"/>
    <numFmt numFmtId="165" formatCode="0#&quot;-&quot;0#"/>
    <numFmt numFmtId="166" formatCode="0.0"/>
    <numFmt numFmtId="167" formatCode="00&quot;-&quot;0#"/>
    <numFmt numFmtId="168" formatCode="0000"/>
  </numFmts>
  <fonts count="3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Palatino Linotype"/>
      <family val="1"/>
      <charset val="204"/>
    </font>
    <font>
      <sz val="14"/>
      <name val="Times New Roman"/>
      <family val="1"/>
      <charset val="204"/>
    </font>
    <font>
      <b/>
      <sz val="8"/>
      <name val="Palatino Linotype"/>
      <family val="1"/>
      <charset val="204"/>
    </font>
    <font>
      <b/>
      <sz val="14"/>
      <name val="Palatino Linotype"/>
      <family val="1"/>
      <charset val="204"/>
    </font>
    <font>
      <sz val="12"/>
      <name val="Times New Roman CYR"/>
      <family val="1"/>
      <charset val="204"/>
    </font>
    <font>
      <sz val="12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Hebar"/>
      <charset val="204"/>
    </font>
    <font>
      <b/>
      <sz val="14"/>
      <color indexed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6"/>
      <name val="Times New Roman"/>
      <family val="1"/>
      <charset val="204"/>
    </font>
    <font>
      <b/>
      <sz val="14"/>
      <name val="Times New Roman CYR"/>
    </font>
    <font>
      <b/>
      <sz val="12"/>
      <color indexed="12"/>
      <name val="Times New Roman"/>
      <family val="1"/>
      <charset val="204"/>
    </font>
    <font>
      <sz val="14"/>
      <color indexed="12"/>
      <name val="Palatino Linotype"/>
      <family val="1"/>
      <charset val="204"/>
    </font>
    <font>
      <b/>
      <sz val="12"/>
      <color indexed="12"/>
      <name val="Palatino Linotype"/>
      <family val="1"/>
      <charset val="204"/>
    </font>
    <font>
      <sz val="12"/>
      <color indexed="12"/>
      <name val="Palatino Linotype"/>
      <family val="1"/>
      <charset val="204"/>
    </font>
    <font>
      <b/>
      <sz val="12"/>
      <name val="Times New Roman"/>
      <family val="1"/>
      <charset val="204"/>
    </font>
    <font>
      <b/>
      <sz val="10"/>
      <name val="Palatino Linotype"/>
      <family val="1"/>
      <charset val="204"/>
    </font>
    <font>
      <sz val="10"/>
      <name val="Palatino Linotype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 CYR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b/>
      <sz val="14"/>
      <color indexed="12"/>
      <name val="Palatino Linotype"/>
      <family val="1"/>
      <charset val="204"/>
    </font>
    <font>
      <i/>
      <sz val="10"/>
      <color indexed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27" fillId="0" borderId="0"/>
  </cellStyleXfs>
  <cellXfs count="26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1" fontId="4" fillId="0" borderId="0" xfId="1" applyNumberFormat="1" applyFont="1" applyAlignment="1">
      <alignment vertical="center"/>
    </xf>
    <xf numFmtId="0" fontId="5" fillId="2" borderId="0" xfId="1" applyFont="1" applyFill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14" fontId="3" fillId="3" borderId="0" xfId="1" quotePrefix="1" applyNumberFormat="1" applyFont="1" applyFill="1" applyAlignment="1" applyProtection="1">
      <alignment horizontal="center" vertical="center"/>
      <protection locked="0"/>
    </xf>
    <xf numFmtId="14" fontId="3" fillId="3" borderId="0" xfId="1" applyNumberFormat="1" applyFont="1" applyFill="1" applyAlignment="1" applyProtection="1">
      <alignment horizontal="center" vertical="center"/>
      <protection locked="0"/>
    </xf>
    <xf numFmtId="0" fontId="6" fillId="0" borderId="0" xfId="2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</xf>
    <xf numFmtId="0" fontId="3" fillId="0" borderId="0" xfId="1" quotePrefix="1" applyFont="1" applyAlignment="1">
      <alignment vertical="center"/>
    </xf>
    <xf numFmtId="49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quotePrefix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2" fillId="0" borderId="0" xfId="1" applyFont="1" applyBorder="1" applyAlignment="1">
      <alignment vertical="center"/>
    </xf>
    <xf numFmtId="0" fontId="11" fillId="0" borderId="0" xfId="0" applyFont="1" applyAlignment="1">
      <alignment horizontal="right" wrapText="1"/>
    </xf>
    <xf numFmtId="0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13" fillId="0" borderId="2" xfId="3" applyFont="1" applyFill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0" borderId="4" xfId="2" applyFont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>
      <alignment vertical="center"/>
    </xf>
    <xf numFmtId="0" fontId="15" fillId="0" borderId="2" xfId="1" applyFont="1" applyBorder="1" applyAlignment="1">
      <alignment vertical="center"/>
    </xf>
    <xf numFmtId="3" fontId="16" fillId="0" borderId="4" xfId="2" quotePrefix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165" fontId="17" fillId="3" borderId="7" xfId="3" quotePrefix="1" applyNumberFormat="1" applyFont="1" applyFill="1" applyBorder="1" applyAlignment="1">
      <alignment horizontal="right" vertical="center"/>
    </xf>
    <xf numFmtId="3" fontId="13" fillId="0" borderId="10" xfId="1" applyNumberFormat="1" applyFont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18" fillId="0" borderId="0" xfId="1" applyFont="1" applyAlignment="1">
      <alignment vertical="center"/>
    </xf>
    <xf numFmtId="165" fontId="17" fillId="3" borderId="5" xfId="3" quotePrefix="1" applyNumberFormat="1" applyFont="1" applyFill="1" applyBorder="1" applyAlignment="1">
      <alignment horizontal="right" vertical="center"/>
    </xf>
    <xf numFmtId="3" fontId="13" fillId="0" borderId="13" xfId="1" applyNumberFormat="1" applyFont="1" applyBorder="1" applyAlignment="1">
      <alignment horizontal="right" vertical="center"/>
    </xf>
    <xf numFmtId="0" fontId="18" fillId="5" borderId="0" xfId="1" applyFont="1" applyFill="1" applyAlignment="1">
      <alignment vertical="center"/>
    </xf>
    <xf numFmtId="0" fontId="18" fillId="6" borderId="0" xfId="1" applyFont="1" applyFill="1" applyAlignment="1">
      <alignment vertical="center"/>
    </xf>
    <xf numFmtId="0" fontId="18" fillId="0" borderId="14" xfId="3" quotePrefix="1" applyNumberFormat="1" applyFont="1" applyFill="1" applyBorder="1" applyAlignment="1">
      <alignment horizontal="right"/>
    </xf>
    <xf numFmtId="165" fontId="17" fillId="3" borderId="0" xfId="3" quotePrefix="1" applyNumberFormat="1" applyFont="1" applyFill="1" applyBorder="1" applyAlignment="1">
      <alignment horizontal="right" vertical="center"/>
    </xf>
    <xf numFmtId="0" fontId="18" fillId="0" borderId="0" xfId="1" applyNumberFormat="1" applyFont="1" applyAlignment="1">
      <alignment horizontal="right"/>
    </xf>
    <xf numFmtId="0" fontId="18" fillId="0" borderId="0" xfId="3" applyNumberFormat="1" applyFont="1" applyFill="1" applyAlignment="1">
      <alignment horizontal="right"/>
    </xf>
    <xf numFmtId="0" fontId="17" fillId="3" borderId="11" xfId="3" quotePrefix="1" applyFont="1" applyFill="1" applyBorder="1" applyAlignment="1">
      <alignment horizontal="left"/>
    </xf>
    <xf numFmtId="0" fontId="17" fillId="3" borderId="12" xfId="3" quotePrefix="1" applyFont="1" applyFill="1" applyBorder="1" applyAlignment="1">
      <alignment horizontal="left"/>
    </xf>
    <xf numFmtId="166" fontId="19" fillId="0" borderId="0" xfId="3" applyNumberFormat="1" applyFont="1" applyFill="1" applyBorder="1"/>
    <xf numFmtId="0" fontId="20" fillId="0" borderId="0" xfId="3" applyFont="1" applyFill="1" applyBorder="1"/>
    <xf numFmtId="0" fontId="20" fillId="0" borderId="15" xfId="3" applyFont="1" applyFill="1" applyBorder="1"/>
    <xf numFmtId="3" fontId="13" fillId="0" borderId="16" xfId="1" applyNumberFormat="1" applyFont="1" applyBorder="1" applyAlignment="1">
      <alignment horizontal="right" vertical="center"/>
    </xf>
    <xf numFmtId="3" fontId="13" fillId="0" borderId="19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right"/>
    </xf>
    <xf numFmtId="0" fontId="21" fillId="0" borderId="2" xfId="3" quotePrefix="1" applyFont="1" applyFill="1" applyBorder="1" applyAlignment="1">
      <alignment horizontal="right" vertical="center"/>
    </xf>
    <xf numFmtId="3" fontId="10" fillId="0" borderId="4" xfId="1" applyNumberFormat="1" applyFont="1" applyBorder="1" applyAlignment="1">
      <alignment vertical="center"/>
    </xf>
    <xf numFmtId="0" fontId="22" fillId="2" borderId="0" xfId="1" applyFont="1" applyFill="1" applyBorder="1" applyAlignment="1">
      <alignment vertical="center"/>
    </xf>
    <xf numFmtId="0" fontId="21" fillId="0" borderId="0" xfId="3" quotePrefix="1" applyFont="1" applyFill="1" applyBorder="1" applyAlignment="1">
      <alignment horizontal="right" vertical="center"/>
    </xf>
    <xf numFmtId="165" fontId="24" fillId="0" borderId="0" xfId="3" quotePrefix="1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left" vertical="center" wrapText="1"/>
    </xf>
    <xf numFmtId="3" fontId="3" fillId="0" borderId="0" xfId="1" applyNumberFormat="1" applyFont="1" applyBorder="1" applyAlignment="1" applyProtection="1">
      <alignment horizontal="right" vertical="center"/>
      <protection locked="0"/>
    </xf>
    <xf numFmtId="3" fontId="3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center" vertical="center"/>
    </xf>
    <xf numFmtId="14" fontId="3" fillId="0" borderId="0" xfId="1" quotePrefix="1" applyNumberFormat="1" applyFont="1" applyFill="1" applyAlignment="1" applyProtection="1">
      <alignment horizontal="center" vertical="center"/>
    </xf>
    <xf numFmtId="14" fontId="3" fillId="0" borderId="0" xfId="1" applyNumberFormat="1" applyFont="1" applyFill="1" applyAlignment="1" applyProtection="1">
      <alignment horizontal="center" vertical="center"/>
    </xf>
    <xf numFmtId="49" fontId="3" fillId="3" borderId="4" xfId="1" applyNumberFormat="1" applyFont="1" applyFill="1" applyBorder="1" applyAlignment="1">
      <alignment horizontal="center" vertical="center"/>
    </xf>
    <xf numFmtId="3" fontId="3" fillId="0" borderId="0" xfId="1" quotePrefix="1" applyNumberFormat="1" applyFont="1" applyAlignment="1">
      <alignment horizontal="right" vertical="center"/>
    </xf>
    <xf numFmtId="49" fontId="10" fillId="3" borderId="1" xfId="1" applyNumberFormat="1" applyFont="1" applyFill="1" applyBorder="1" applyAlignment="1">
      <alignment horizontal="center" vertical="center"/>
    </xf>
    <xf numFmtId="0" fontId="6" fillId="0" borderId="20" xfId="2" applyFont="1" applyBorder="1" applyAlignment="1">
      <alignment vertical="center"/>
    </xf>
    <xf numFmtId="0" fontId="22" fillId="2" borderId="21" xfId="1" applyFont="1" applyFill="1" applyBorder="1" applyAlignment="1">
      <alignment vertical="center"/>
    </xf>
    <xf numFmtId="165" fontId="14" fillId="0" borderId="4" xfId="3" quotePrefix="1" applyNumberFormat="1" applyFont="1" applyFill="1" applyBorder="1" applyAlignment="1">
      <alignment horizontal="center" vertical="center"/>
    </xf>
    <xf numFmtId="0" fontId="25" fillId="0" borderId="4" xfId="3" applyFont="1" applyFill="1" applyBorder="1" applyAlignment="1">
      <alignment horizontal="center" vertical="center" wrapText="1"/>
    </xf>
    <xf numFmtId="0" fontId="6" fillId="0" borderId="22" xfId="2" applyFont="1" applyBorder="1" applyAlignment="1">
      <alignment horizontal="left" vertical="center"/>
    </xf>
    <xf numFmtId="0" fontId="18" fillId="0" borderId="0" xfId="1" applyNumberFormat="1" applyFont="1" applyBorder="1" applyAlignment="1">
      <alignment horizontal="right"/>
    </xf>
    <xf numFmtId="0" fontId="17" fillId="3" borderId="11" xfId="1" applyFont="1" applyFill="1" applyBorder="1" applyAlignment="1">
      <alignment vertical="center"/>
    </xf>
    <xf numFmtId="0" fontId="17" fillId="3" borderId="12" xfId="1" applyFont="1" applyFill="1" applyBorder="1" applyAlignment="1">
      <alignment vertical="center" wrapText="1"/>
    </xf>
    <xf numFmtId="0" fontId="18" fillId="6" borderId="0" xfId="1" applyNumberFormat="1" applyFont="1" applyFill="1" applyAlignment="1">
      <alignment horizontal="right"/>
    </xf>
    <xf numFmtId="165" fontId="17" fillId="3" borderId="5" xfId="3" quotePrefix="1" applyNumberFormat="1" applyFont="1" applyFill="1" applyBorder="1" applyAlignment="1">
      <alignment horizontal="right"/>
    </xf>
    <xf numFmtId="0" fontId="18" fillId="0" borderId="0" xfId="1" applyFont="1"/>
    <xf numFmtId="165" fontId="17" fillId="3" borderId="5" xfId="3" applyNumberFormat="1" applyFont="1" applyFill="1" applyBorder="1" applyAlignment="1">
      <alignment horizontal="right"/>
    </xf>
    <xf numFmtId="0" fontId="2" fillId="0" borderId="0" xfId="1" applyNumberFormat="1" applyFont="1" applyAlignment="1">
      <alignment horizontal="right"/>
    </xf>
    <xf numFmtId="167" fontId="21" fillId="0" borderId="2" xfId="3" applyNumberFormat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0" fontId="21" fillId="0" borderId="0" xfId="3" applyFont="1" applyFill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6" fillId="0" borderId="2" xfId="2" applyFont="1" applyBorder="1" applyAlignment="1">
      <alignment vertical="center"/>
    </xf>
    <xf numFmtId="0" fontId="6" fillId="0" borderId="5" xfId="2" quotePrefix="1" applyFont="1" applyBorder="1" applyAlignment="1">
      <alignment horizontal="center" vertical="center"/>
    </xf>
    <xf numFmtId="0" fontId="6" fillId="0" borderId="2" xfId="2" applyFont="1" applyBorder="1" applyAlignment="1">
      <alignment vertical="center" wrapText="1"/>
    </xf>
    <xf numFmtId="0" fontId="6" fillId="0" borderId="22" xfId="2" applyFont="1" applyBorder="1" applyAlignment="1">
      <alignment vertical="center" wrapText="1"/>
    </xf>
    <xf numFmtId="3" fontId="6" fillId="0" borderId="2" xfId="2" applyNumberFormat="1" applyFont="1" applyBorder="1" applyAlignment="1">
      <alignment horizontal="right" vertical="center"/>
    </xf>
    <xf numFmtId="3" fontId="6" fillId="0" borderId="3" xfId="2" applyNumberFormat="1" applyFont="1" applyBorder="1" applyAlignment="1">
      <alignment horizontal="right" vertical="center"/>
    </xf>
    <xf numFmtId="3" fontId="13" fillId="0" borderId="10" xfId="1" applyNumberFormat="1" applyFont="1" applyBorder="1" applyAlignment="1" applyProtection="1">
      <alignment vertical="center"/>
      <protection locked="0"/>
    </xf>
    <xf numFmtId="3" fontId="13" fillId="0" borderId="10" xfId="1" applyNumberFormat="1" applyFont="1" applyBorder="1" applyAlignment="1">
      <alignment vertical="center"/>
    </xf>
    <xf numFmtId="3" fontId="13" fillId="0" borderId="13" xfId="1" applyNumberFormat="1" applyFont="1" applyBorder="1" applyAlignment="1" applyProtection="1">
      <alignment vertical="center"/>
      <protection locked="0"/>
    </xf>
    <xf numFmtId="3" fontId="13" fillId="0" borderId="13" xfId="1" applyNumberFormat="1" applyFont="1" applyBorder="1" applyAlignment="1" applyProtection="1">
      <alignment vertical="center"/>
    </xf>
    <xf numFmtId="165" fontId="17" fillId="3" borderId="22" xfId="3" quotePrefix="1" applyNumberFormat="1" applyFont="1" applyFill="1" applyBorder="1" applyAlignment="1">
      <alignment horizontal="right" vertical="center"/>
    </xf>
    <xf numFmtId="3" fontId="13" fillId="0" borderId="27" xfId="1" applyNumberFormat="1" applyFont="1" applyBorder="1" applyAlignment="1" applyProtection="1">
      <alignment vertical="center"/>
      <protection locked="0"/>
    </xf>
    <xf numFmtId="3" fontId="13" fillId="0" borderId="27" xfId="1" applyNumberFormat="1" applyFont="1" applyBorder="1" applyAlignment="1" applyProtection="1">
      <alignment vertical="center"/>
    </xf>
    <xf numFmtId="3" fontId="13" fillId="0" borderId="13" xfId="1" applyNumberFormat="1" applyFont="1" applyBorder="1" applyAlignment="1">
      <alignment vertical="center"/>
    </xf>
    <xf numFmtId="0" fontId="20" fillId="0" borderId="0" xfId="3" applyFont="1" applyFill="1"/>
    <xf numFmtId="0" fontId="19" fillId="6" borderId="0" xfId="3" applyFont="1" applyFill="1" applyBorder="1" applyAlignment="1">
      <alignment horizontal="right"/>
    </xf>
    <xf numFmtId="0" fontId="17" fillId="3" borderId="11" xfId="3" applyFont="1" applyFill="1" applyBorder="1"/>
    <xf numFmtId="0" fontId="17" fillId="3" borderId="12" xfId="3" quotePrefix="1" applyFont="1" applyFill="1" applyBorder="1" applyAlignment="1">
      <alignment horizontal="center"/>
    </xf>
    <xf numFmtId="3" fontId="13" fillId="0" borderId="13" xfId="1" applyNumberFormat="1" applyFont="1" applyBorder="1" applyAlignment="1" applyProtection="1">
      <alignment horizontal="right" vertical="center"/>
      <protection locked="0"/>
    </xf>
    <xf numFmtId="165" fontId="10" fillId="0" borderId="2" xfId="3" quotePrefix="1" applyNumberFormat="1" applyFont="1" applyFill="1" applyBorder="1" applyAlignment="1">
      <alignment horizontal="center" vertical="center"/>
    </xf>
    <xf numFmtId="3" fontId="10" fillId="0" borderId="2" xfId="1" applyNumberFormat="1" applyFont="1" applyBorder="1" applyAlignment="1">
      <alignment vertical="center"/>
    </xf>
    <xf numFmtId="3" fontId="10" fillId="0" borderId="3" xfId="1" applyNumberFormat="1" applyFont="1" applyBorder="1" applyAlignment="1">
      <alignment vertical="center"/>
    </xf>
    <xf numFmtId="165" fontId="21" fillId="0" borderId="2" xfId="3" quotePrefix="1" applyNumberFormat="1" applyFont="1" applyFill="1" applyBorder="1" applyAlignment="1">
      <alignment horizontal="right" vertical="center"/>
    </xf>
    <xf numFmtId="3" fontId="10" fillId="0" borderId="6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0" fontId="6" fillId="0" borderId="20" xfId="2" quotePrefix="1" applyFont="1" applyBorder="1" applyAlignment="1">
      <alignment horizontal="center" vertical="center"/>
    </xf>
    <xf numFmtId="0" fontId="6" fillId="0" borderId="19" xfId="2" quotePrefix="1" applyFont="1" applyBorder="1" applyAlignment="1">
      <alignment horizontal="center" vertical="center" wrapText="1"/>
    </xf>
    <xf numFmtId="0" fontId="6" fillId="0" borderId="2" xfId="2" quotePrefix="1" applyFont="1" applyBorder="1" applyAlignment="1">
      <alignment horizontal="left" vertical="center"/>
    </xf>
    <xf numFmtId="0" fontId="6" fillId="0" borderId="22" xfId="2" applyFont="1" applyBorder="1" applyAlignment="1">
      <alignment vertical="center"/>
    </xf>
    <xf numFmtId="3" fontId="6" fillId="0" borderId="19" xfId="2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6" fillId="0" borderId="4" xfId="2" quotePrefix="1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/>
    </xf>
    <xf numFmtId="3" fontId="13" fillId="0" borderId="13" xfId="1" applyNumberFormat="1" applyFont="1" applyBorder="1" applyAlignment="1" applyProtection="1">
      <alignment horizontal="right" vertical="center"/>
    </xf>
    <xf numFmtId="166" fontId="20" fillId="0" borderId="0" xfId="3" applyNumberFormat="1" applyFont="1" applyFill="1" applyBorder="1"/>
    <xf numFmtId="166" fontId="20" fillId="0" borderId="0" xfId="3" applyNumberFormat="1" applyFont="1" applyFill="1" applyBorder="1" applyProtection="1">
      <protection locked="0"/>
    </xf>
    <xf numFmtId="166" fontId="20" fillId="0" borderId="0" xfId="3" applyNumberFormat="1" applyFont="1" applyFill="1"/>
    <xf numFmtId="166" fontId="20" fillId="0" borderId="0" xfId="3" applyNumberFormat="1" applyFont="1" applyFill="1" applyProtection="1">
      <protection locked="0"/>
    </xf>
    <xf numFmtId="166" fontId="19" fillId="0" borderId="0" xfId="3" applyNumberFormat="1" applyFont="1" applyFill="1"/>
    <xf numFmtId="166" fontId="21" fillId="0" borderId="2" xfId="3" applyNumberFormat="1" applyFont="1" applyFill="1" applyBorder="1" applyAlignment="1">
      <alignment horizontal="right" vertical="center"/>
    </xf>
    <xf numFmtId="0" fontId="6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right" vertical="center"/>
    </xf>
    <xf numFmtId="0" fontId="6" fillId="7" borderId="0" xfId="2" applyFont="1" applyFill="1" applyAlignment="1">
      <alignment vertical="center"/>
    </xf>
    <xf numFmtId="3" fontId="6" fillId="0" borderId="0" xfId="2" applyNumberFormat="1" applyFont="1" applyAlignment="1" applyProtection="1">
      <alignment horizontal="right" vertical="center"/>
    </xf>
    <xf numFmtId="3" fontId="6" fillId="0" borderId="0" xfId="2" applyNumberFormat="1" applyFont="1" applyFill="1" applyAlignment="1" applyProtection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 wrapText="1"/>
    </xf>
    <xf numFmtId="3" fontId="6" fillId="0" borderId="0" xfId="2" applyNumberFormat="1" applyFont="1" applyAlignment="1">
      <alignment horizontal="center" vertical="center"/>
    </xf>
    <xf numFmtId="14" fontId="6" fillId="0" borderId="0" xfId="2" quotePrefix="1" applyNumberFormat="1" applyFont="1" applyFill="1" applyAlignment="1" applyProtection="1">
      <alignment horizontal="center" vertical="center"/>
    </xf>
    <xf numFmtId="14" fontId="6" fillId="0" borderId="0" xfId="2" applyNumberFormat="1" applyFont="1" applyFill="1" applyAlignment="1" applyProtection="1">
      <alignment horizontal="center" vertical="center"/>
    </xf>
    <xf numFmtId="0" fontId="6" fillId="0" borderId="0" xfId="2" applyFont="1" applyAlignment="1">
      <alignment vertical="center" wrapText="1"/>
    </xf>
    <xf numFmtId="49" fontId="6" fillId="0" borderId="0" xfId="2" applyNumberFormat="1" applyFont="1" applyFill="1" applyAlignment="1" applyProtection="1">
      <alignment horizontal="center" vertical="center"/>
    </xf>
    <xf numFmtId="3" fontId="6" fillId="0" borderId="0" xfId="2" quotePrefix="1" applyNumberFormat="1" applyFont="1" applyAlignment="1">
      <alignment horizontal="right" vertical="center"/>
    </xf>
    <xf numFmtId="168" fontId="14" fillId="3" borderId="1" xfId="2" applyNumberFormat="1" applyFont="1" applyFill="1" applyBorder="1" applyAlignment="1">
      <alignment horizontal="center" vertical="center"/>
    </xf>
    <xf numFmtId="3" fontId="6" fillId="0" borderId="0" xfId="2" applyNumberFormat="1" applyFont="1" applyBorder="1" applyAlignment="1" applyProtection="1">
      <alignment horizontal="right" vertical="center"/>
      <protection locked="0"/>
    </xf>
    <xf numFmtId="0" fontId="6" fillId="0" borderId="20" xfId="2" quotePrefix="1" applyFont="1" applyBorder="1" applyAlignment="1">
      <alignment horizontal="center" vertical="center" wrapText="1"/>
    </xf>
    <xf numFmtId="0" fontId="6" fillId="0" borderId="5" xfId="2" quotePrefix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2" xfId="2" quotePrefix="1" applyFont="1" applyBorder="1" applyAlignment="1">
      <alignment horizontal="left" vertical="center" wrapText="1"/>
    </xf>
    <xf numFmtId="166" fontId="6" fillId="0" borderId="30" xfId="2" quotePrefix="1" applyNumberFormat="1" applyFont="1" applyBorder="1" applyAlignment="1">
      <alignment horizontal="center" vertical="center"/>
    </xf>
    <xf numFmtId="166" fontId="6" fillId="0" borderId="19" xfId="2" quotePrefix="1" applyNumberFormat="1" applyFont="1" applyBorder="1" applyAlignment="1">
      <alignment horizontal="center" vertical="center" wrapText="1"/>
    </xf>
    <xf numFmtId="3" fontId="6" fillId="0" borderId="19" xfId="2" applyNumberFormat="1" applyFont="1" applyBorder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vertical="center" wrapText="1"/>
    </xf>
    <xf numFmtId="0" fontId="33" fillId="2" borderId="0" xfId="1" applyFont="1" applyFill="1" applyAlignment="1">
      <alignment vertical="center"/>
    </xf>
    <xf numFmtId="0" fontId="3" fillId="0" borderId="0" xfId="1" quotePrefix="1" applyFont="1" applyAlignment="1" applyProtection="1">
      <alignment vertical="center"/>
    </xf>
    <xf numFmtId="3" fontId="3" fillId="0" borderId="0" xfId="1" applyNumberFormat="1" applyFont="1" applyAlignment="1" applyProtection="1">
      <alignment horizontal="right" vertic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 wrapText="1"/>
    </xf>
    <xf numFmtId="3" fontId="3" fillId="0" borderId="0" xfId="1" quotePrefix="1" applyNumberFormat="1" applyFont="1" applyAlignment="1" applyProtection="1">
      <alignment horizontal="right" vertical="center"/>
    </xf>
    <xf numFmtId="165" fontId="10" fillId="0" borderId="2" xfId="3" quotePrefix="1" applyNumberFormat="1" applyFont="1" applyFill="1" applyBorder="1" applyAlignment="1" applyProtection="1">
      <alignment horizontal="center" vertical="center"/>
    </xf>
    <xf numFmtId="0" fontId="3" fillId="0" borderId="4" xfId="1" quotePrefix="1" applyFont="1" applyBorder="1" applyAlignment="1" applyProtection="1">
      <alignment horizontal="center" vertical="center"/>
    </xf>
    <xf numFmtId="165" fontId="17" fillId="3" borderId="7" xfId="3" applyNumberFormat="1" applyFont="1" applyFill="1" applyBorder="1" applyAlignment="1" applyProtection="1">
      <alignment horizontal="center" vertical="center"/>
    </xf>
    <xf numFmtId="3" fontId="13" fillId="0" borderId="10" xfId="1" applyNumberFormat="1" applyFont="1" applyBorder="1" applyAlignment="1" applyProtection="1">
      <alignment vertical="center"/>
    </xf>
    <xf numFmtId="165" fontId="17" fillId="3" borderId="5" xfId="3" applyNumberFormat="1" applyFont="1" applyFill="1" applyBorder="1" applyAlignment="1" applyProtection="1">
      <alignment horizontal="center" vertical="center"/>
    </xf>
    <xf numFmtId="3" fontId="13" fillId="0" borderId="35" xfId="1" applyNumberFormat="1" applyFont="1" applyBorder="1" applyAlignment="1" applyProtection="1">
      <alignment vertical="center"/>
    </xf>
    <xf numFmtId="3" fontId="13" fillId="0" borderId="19" xfId="1" applyNumberFormat="1" applyFont="1" applyBorder="1" applyAlignment="1" applyProtection="1">
      <alignment vertical="center"/>
    </xf>
    <xf numFmtId="166" fontId="21" fillId="0" borderId="2" xfId="3" applyNumberFormat="1" applyFont="1" applyFill="1" applyBorder="1" applyAlignment="1" applyProtection="1">
      <alignment horizontal="right" vertical="center"/>
    </xf>
    <xf numFmtId="3" fontId="10" fillId="0" borderId="4" xfId="1" applyNumberFormat="1" applyFont="1" applyBorder="1" applyAlignment="1" applyProtection="1">
      <alignment vertical="center"/>
    </xf>
    <xf numFmtId="0" fontId="5" fillId="8" borderId="0" xfId="1" applyFont="1" applyFill="1" applyAlignment="1">
      <alignment vertical="center"/>
    </xf>
    <xf numFmtId="0" fontId="9" fillId="0" borderId="0" xfId="1" applyFont="1"/>
    <xf numFmtId="0" fontId="22" fillId="8" borderId="0" xfId="1" applyFont="1" applyFill="1"/>
    <xf numFmtId="0" fontId="23" fillId="0" borderId="0" xfId="1" applyFont="1"/>
    <xf numFmtId="0" fontId="30" fillId="3" borderId="36" xfId="3" applyFont="1" applyFill="1" applyBorder="1" applyAlignment="1" applyProtection="1">
      <alignment horizontal="left" vertical="center"/>
    </xf>
    <xf numFmtId="0" fontId="30" fillId="3" borderId="37" xfId="3" quotePrefix="1" applyFont="1" applyFill="1" applyBorder="1" applyAlignment="1" applyProtection="1">
      <alignment horizontal="left" vertical="center"/>
    </xf>
    <xf numFmtId="0" fontId="21" fillId="0" borderId="2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0" fillId="3" borderId="33" xfId="1" applyFont="1" applyFill="1" applyBorder="1" applyAlignment="1" applyProtection="1">
      <alignment horizontal="left" vertical="center"/>
    </xf>
    <xf numFmtId="0" fontId="30" fillId="3" borderId="34" xfId="1" applyFont="1" applyFill="1" applyBorder="1" applyAlignment="1" applyProtection="1">
      <alignment horizontal="left" vertical="center"/>
    </xf>
    <xf numFmtId="0" fontId="30" fillId="3" borderId="33" xfId="1" applyFont="1" applyFill="1" applyBorder="1" applyAlignment="1" applyProtection="1">
      <alignment vertical="center" wrapText="1"/>
    </xf>
    <xf numFmtId="0" fontId="34" fillId="3" borderId="34" xfId="1" applyFont="1" applyFill="1" applyBorder="1" applyAlignment="1" applyProtection="1">
      <alignment vertical="center" wrapText="1"/>
    </xf>
    <xf numFmtId="0" fontId="30" fillId="3" borderId="33" xfId="1" applyFont="1" applyFill="1" applyBorder="1" applyAlignment="1" applyProtection="1">
      <alignment horizontal="left" wrapText="1"/>
    </xf>
    <xf numFmtId="0" fontId="30" fillId="3" borderId="34" xfId="1" applyFont="1" applyFill="1" applyBorder="1" applyAlignment="1" applyProtection="1">
      <alignment horizontal="left" wrapText="1"/>
    </xf>
    <xf numFmtId="0" fontId="30" fillId="3" borderId="5" xfId="3" applyFont="1" applyFill="1" applyBorder="1" applyAlignment="1" applyProtection="1">
      <alignment horizontal="left" vertical="center" wrapText="1"/>
    </xf>
    <xf numFmtId="0" fontId="30" fillId="3" borderId="14" xfId="3" applyFont="1" applyFill="1" applyBorder="1" applyAlignment="1" applyProtection="1">
      <alignment horizontal="left" vertical="center" wrapText="1"/>
    </xf>
    <xf numFmtId="0" fontId="30" fillId="3" borderId="33" xfId="3" applyFont="1" applyFill="1" applyBorder="1" applyAlignment="1" applyProtection="1">
      <alignment horizontal="left" vertical="center" wrapText="1"/>
    </xf>
    <xf numFmtId="0" fontId="34" fillId="3" borderId="34" xfId="1" applyFont="1" applyFill="1" applyBorder="1" applyAlignment="1" applyProtection="1">
      <alignment horizontal="left" vertical="center" wrapText="1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30" fillId="3" borderId="31" xfId="1" applyFont="1" applyFill="1" applyBorder="1" applyAlignment="1" applyProtection="1">
      <alignment vertical="center" wrapText="1"/>
    </xf>
    <xf numFmtId="0" fontId="34" fillId="3" borderId="32" xfId="1" applyFont="1" applyFill="1" applyBorder="1" applyAlignment="1" applyProtection="1">
      <alignment vertical="center" wrapText="1"/>
    </xf>
    <xf numFmtId="0" fontId="17" fillId="3" borderId="25" xfId="3" applyFont="1" applyFill="1" applyBorder="1" applyAlignment="1">
      <alignment horizontal="left" vertical="center" wrapText="1"/>
    </xf>
    <xf numFmtId="0" fontId="26" fillId="3" borderId="26" xfId="1" applyFont="1" applyFill="1" applyBorder="1" applyAlignment="1">
      <alignment horizontal="left" vertical="center" wrapText="1"/>
    </xf>
    <xf numFmtId="0" fontId="21" fillId="0" borderId="2" xfId="3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17" fillId="3" borderId="11" xfId="3" applyFont="1" applyFill="1" applyBorder="1" applyAlignment="1">
      <alignment horizontal="left" vertical="center"/>
    </xf>
    <xf numFmtId="0" fontId="17" fillId="3" borderId="12" xfId="3" applyFont="1" applyFill="1" applyBorder="1" applyAlignment="1">
      <alignment horizontal="left" vertical="center"/>
    </xf>
    <xf numFmtId="0" fontId="17" fillId="3" borderId="11" xfId="3" applyFont="1" applyFill="1" applyBorder="1" applyAlignment="1">
      <alignment vertical="center" wrapText="1"/>
    </xf>
    <xf numFmtId="0" fontId="17" fillId="3" borderId="12" xfId="3" applyFont="1" applyFill="1" applyBorder="1" applyAlignment="1">
      <alignment vertical="center" wrapText="1"/>
    </xf>
    <xf numFmtId="0" fontId="17" fillId="3" borderId="11" xfId="3" applyFont="1" applyFill="1" applyBorder="1" applyAlignment="1">
      <alignment horizontal="left" vertical="center" wrapText="1"/>
    </xf>
    <xf numFmtId="0" fontId="26" fillId="3" borderId="12" xfId="1" applyFont="1" applyFill="1" applyBorder="1" applyAlignment="1">
      <alignment horizontal="left" vertical="center" wrapText="1"/>
    </xf>
    <xf numFmtId="0" fontId="17" fillId="3" borderId="12" xfId="3" applyFont="1" applyFill="1" applyBorder="1" applyAlignment="1">
      <alignment horizontal="left" vertical="center" wrapText="1"/>
    </xf>
    <xf numFmtId="0" fontId="17" fillId="3" borderId="11" xfId="3" quotePrefix="1" applyFont="1" applyFill="1" applyBorder="1" applyAlignment="1">
      <alignment horizontal="left" vertical="center"/>
    </xf>
    <xf numFmtId="0" fontId="17" fillId="3" borderId="12" xfId="3" quotePrefix="1" applyFont="1" applyFill="1" applyBorder="1" applyAlignment="1">
      <alignment horizontal="left" vertical="center"/>
    </xf>
    <xf numFmtId="0" fontId="17" fillId="3" borderId="11" xfId="3" quotePrefix="1" applyFont="1" applyFill="1" applyBorder="1" applyAlignment="1">
      <alignment horizontal="left" vertical="center" wrapText="1"/>
    </xf>
    <xf numFmtId="0" fontId="26" fillId="3" borderId="12" xfId="1" applyFont="1" applyFill="1" applyBorder="1" applyAlignment="1">
      <alignment vertical="center" wrapText="1"/>
    </xf>
    <xf numFmtId="0" fontId="17" fillId="3" borderId="11" xfId="1" applyFont="1" applyFill="1" applyBorder="1" applyAlignment="1">
      <alignment horizontal="left" vertical="center"/>
    </xf>
    <xf numFmtId="0" fontId="17" fillId="3" borderId="12" xfId="1" applyFont="1" applyFill="1" applyBorder="1" applyAlignment="1">
      <alignment horizontal="left" vertical="center"/>
    </xf>
    <xf numFmtId="0" fontId="17" fillId="3" borderId="11" xfId="1" applyFont="1" applyFill="1" applyBorder="1" applyAlignment="1">
      <alignment vertical="center" wrapText="1"/>
    </xf>
    <xf numFmtId="0" fontId="17" fillId="3" borderId="11" xfId="1" applyFont="1" applyFill="1" applyBorder="1" applyAlignment="1">
      <alignment horizontal="left" wrapText="1"/>
    </xf>
    <xf numFmtId="0" fontId="17" fillId="3" borderId="12" xfId="1" applyFont="1" applyFill="1" applyBorder="1" applyAlignment="1">
      <alignment horizontal="left" wrapText="1"/>
    </xf>
    <xf numFmtId="0" fontId="6" fillId="0" borderId="2" xfId="2" quotePrefix="1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7" fillId="3" borderId="8" xfId="1" applyFont="1" applyFill="1" applyBorder="1" applyAlignment="1">
      <alignment vertical="center" wrapText="1"/>
    </xf>
    <xf numFmtId="0" fontId="26" fillId="3" borderId="9" xfId="1" applyFont="1" applyFill="1" applyBorder="1" applyAlignment="1">
      <alignment vertical="center" wrapText="1"/>
    </xf>
    <xf numFmtId="0" fontId="6" fillId="0" borderId="7" xfId="2" quotePrefix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22" xfId="2" quotePrefix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" xfId="2" quotePrefix="1" applyFont="1" applyBorder="1" applyAlignment="1">
      <alignment horizontal="left" vertical="center" wrapText="1"/>
    </xf>
    <xf numFmtId="166" fontId="6" fillId="0" borderId="2" xfId="2" quotePrefix="1" applyNumberFormat="1" applyFont="1" applyBorder="1" applyAlignment="1">
      <alignment horizontal="center" vertical="center" wrapText="1"/>
    </xf>
    <xf numFmtId="0" fontId="17" fillId="3" borderId="25" xfId="3" quotePrefix="1" applyFont="1" applyFill="1" applyBorder="1" applyAlignment="1">
      <alignment horizontal="left" wrapText="1"/>
    </xf>
    <xf numFmtId="0" fontId="26" fillId="3" borderId="26" xfId="1" applyFont="1" applyFill="1" applyBorder="1" applyAlignment="1">
      <alignment horizontal="left" wrapText="1"/>
    </xf>
    <xf numFmtId="0" fontId="25" fillId="0" borderId="2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 wrapText="1"/>
    </xf>
    <xf numFmtId="0" fontId="29" fillId="0" borderId="2" xfId="3" applyFont="1" applyFill="1" applyBorder="1" applyAlignment="1">
      <alignment horizontal="center" vertical="center" wrapText="1"/>
    </xf>
    <xf numFmtId="0" fontId="29" fillId="0" borderId="3" xfId="3" applyFont="1" applyFill="1" applyBorder="1" applyAlignment="1">
      <alignment horizontal="center" vertical="center" wrapText="1"/>
    </xf>
    <xf numFmtId="1" fontId="3" fillId="0" borderId="2" xfId="1" applyNumberFormat="1" applyFont="1" applyBorder="1" applyAlignment="1">
      <alignment horizontal="left" vertical="center" wrapText="1"/>
    </xf>
    <xf numFmtId="1" fontId="3" fillId="0" borderId="6" xfId="1" applyNumberFormat="1" applyFont="1" applyBorder="1" applyAlignment="1">
      <alignment horizontal="left" vertical="center" wrapText="1"/>
    </xf>
    <xf numFmtId="0" fontId="17" fillId="3" borderId="8" xfId="3" quotePrefix="1" applyFont="1" applyFill="1" applyBorder="1" applyAlignment="1">
      <alignment horizontal="left" vertical="center" wrapText="1"/>
    </xf>
    <xf numFmtId="0" fontId="26" fillId="3" borderId="9" xfId="1" applyFont="1" applyFill="1" applyBorder="1" applyAlignment="1">
      <alignment horizontal="left" vertical="center" wrapText="1"/>
    </xf>
    <xf numFmtId="0" fontId="17" fillId="3" borderId="12" xfId="3" quotePrefix="1" applyFont="1" applyFill="1" applyBorder="1" applyAlignment="1">
      <alignment horizontal="left" vertical="center" wrapText="1"/>
    </xf>
    <xf numFmtId="0" fontId="17" fillId="3" borderId="28" xfId="3" applyFont="1" applyFill="1" applyBorder="1" applyAlignment="1">
      <alignment vertical="center" wrapText="1"/>
    </xf>
    <xf numFmtId="0" fontId="17" fillId="3" borderId="11" xfId="3" applyFont="1" applyFill="1" applyBorder="1" applyAlignment="1">
      <alignment horizontal="left" wrapText="1"/>
    </xf>
    <xf numFmtId="0" fontId="17" fillId="3" borderId="12" xfId="3" applyFont="1" applyFill="1" applyBorder="1" applyAlignment="1">
      <alignment horizontal="left" wrapText="1"/>
    </xf>
    <xf numFmtId="0" fontId="17" fillId="3" borderId="25" xfId="3" applyFont="1" applyFill="1" applyBorder="1" applyAlignment="1">
      <alignment vertical="center" wrapText="1"/>
    </xf>
    <xf numFmtId="0" fontId="26" fillId="3" borderId="26" xfId="1" applyFont="1" applyFill="1" applyBorder="1" applyAlignment="1">
      <alignment vertical="center" wrapText="1"/>
    </xf>
    <xf numFmtId="0" fontId="28" fillId="0" borderId="2" xfId="3" applyFont="1" applyFill="1" applyBorder="1" applyAlignment="1">
      <alignment horizontal="left" vertical="center" wrapText="1"/>
    </xf>
    <xf numFmtId="0" fontId="17" fillId="3" borderId="25" xfId="3" quotePrefix="1" applyFont="1" applyFill="1" applyBorder="1" applyAlignment="1">
      <alignment horizontal="left" vertical="center" wrapText="1"/>
    </xf>
    <xf numFmtId="0" fontId="17" fillId="3" borderId="8" xfId="3" applyFont="1" applyFill="1" applyBorder="1" applyAlignment="1">
      <alignment vertical="center" wrapText="1"/>
    </xf>
    <xf numFmtId="0" fontId="6" fillId="0" borderId="2" xfId="2" applyFont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center" vertical="center" wrapText="1"/>
    </xf>
    <xf numFmtId="1" fontId="6" fillId="0" borderId="2" xfId="2" applyNumberFormat="1" applyFont="1" applyBorder="1" applyAlignment="1">
      <alignment horizontal="left" vertical="center" wrapText="1"/>
    </xf>
    <xf numFmtId="0" fontId="17" fillId="3" borderId="11" xfId="1" applyFont="1" applyFill="1" applyBorder="1" applyAlignment="1">
      <alignment horizontal="left"/>
    </xf>
    <xf numFmtId="0" fontId="17" fillId="3" borderId="12" xfId="1" applyFont="1" applyFill="1" applyBorder="1" applyAlignment="1">
      <alignment horizontal="left"/>
    </xf>
    <xf numFmtId="0" fontId="17" fillId="3" borderId="11" xfId="1" applyFont="1" applyFill="1" applyBorder="1" applyAlignment="1">
      <alignment wrapText="1"/>
    </xf>
    <xf numFmtId="0" fontId="26" fillId="3" borderId="12" xfId="1" applyFont="1" applyFill="1" applyBorder="1" applyAlignment="1">
      <alignment wrapText="1"/>
    </xf>
    <xf numFmtId="0" fontId="17" fillId="3" borderId="23" xfId="1" applyFont="1" applyFill="1" applyBorder="1" applyAlignment="1">
      <alignment horizontal="left" vertical="center"/>
    </xf>
    <xf numFmtId="0" fontId="17" fillId="3" borderId="24" xfId="1" applyFont="1" applyFill="1" applyBorder="1" applyAlignment="1">
      <alignment horizontal="left" vertical="center"/>
    </xf>
    <xf numFmtId="0" fontId="21" fillId="0" borderId="6" xfId="4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3" borderId="17" xfId="3" quotePrefix="1" applyFont="1" applyFill="1" applyBorder="1" applyAlignment="1">
      <alignment horizontal="left" vertical="center"/>
    </xf>
    <xf numFmtId="0" fontId="17" fillId="3" borderId="18" xfId="3" quotePrefix="1" applyFont="1" applyFill="1" applyBorder="1" applyAlignment="1">
      <alignment horizontal="left" vertical="center"/>
    </xf>
    <xf numFmtId="0" fontId="10" fillId="0" borderId="2" xfId="1" applyFont="1" applyBorder="1" applyAlignment="1">
      <alignment horizontal="center" vertical="center" wrapText="1"/>
    </xf>
    <xf numFmtId="0" fontId="17" fillId="3" borderId="8" xfId="3" quotePrefix="1" applyFont="1" applyFill="1" applyBorder="1" applyAlignment="1">
      <alignment horizontal="left" vertical="center"/>
    </xf>
    <xf numFmtId="0" fontId="17" fillId="3" borderId="9" xfId="3" quotePrefix="1" applyFont="1" applyFill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3" borderId="0" xfId="1" applyFont="1" applyFill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</cellXfs>
  <cellStyles count="5">
    <cellStyle name="Normal" xfId="0" builtinId="0"/>
    <cellStyle name="Normal 2" xfId="2"/>
    <cellStyle name="Normal 3" xfId="1"/>
    <cellStyle name="Normal_EBK_PROJECT_2001-last" xfId="3"/>
    <cellStyle name="Normal_MAK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Dimitrova\Desktop\B3%20+%20Balance%202014\31.12.2014\mf\B3_2014_4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T"/>
      <sheetName val="OTCHET"/>
      <sheetName val="INF"/>
      <sheetName val="list"/>
    </sheetNames>
    <sheetDataSet>
      <sheetData sheetId="0">
        <row r="1">
          <cell r="E1" t="str">
            <v>e</v>
          </cell>
          <cell r="F1" t="str">
            <v>f</v>
          </cell>
        </row>
        <row r="5">
          <cell r="E5" t="str">
            <v xml:space="preserve"> </v>
          </cell>
          <cell r="F5" t="str">
            <v xml:space="preserve"> </v>
          </cell>
        </row>
        <row r="6">
          <cell r="F6" t="str">
            <v xml:space="preserve"> </v>
          </cell>
        </row>
        <row r="8">
          <cell r="E8" t="str">
            <v xml:space="preserve">за периода от </v>
          </cell>
          <cell r="F8" t="str">
            <v>до</v>
          </cell>
        </row>
        <row r="9">
          <cell r="B9" t="str">
            <v>МИНИСТЕРСТВО НА ТРАНСПОРТА, ИНФОРМАЦИОННИТЕ ТЕХНОЛОГИИ И СЪОБЩЕНИЯТА</v>
          </cell>
          <cell r="E9">
            <v>41640</v>
          </cell>
          <cell r="F9">
            <v>42004</v>
          </cell>
        </row>
        <row r="10">
          <cell r="B10" t="str">
            <v>(наименование на разпоредителя с бюджет)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:</v>
          </cell>
          <cell r="F12" t="str">
            <v>2300</v>
          </cell>
        </row>
        <row r="13">
          <cell r="B13" t="str">
            <v>(наименование на първостепенния разпоредител с бюджет)</v>
          </cell>
          <cell r="E13" t="str">
            <v>(по ЕБК)</v>
          </cell>
          <cell r="F13" t="str">
            <v xml:space="preserve"> </v>
          </cell>
        </row>
        <row r="17">
          <cell r="E17" t="str">
            <v>98</v>
          </cell>
        </row>
        <row r="18">
          <cell r="F18" t="str">
            <v>(в лева)</v>
          </cell>
        </row>
        <row r="19">
          <cell r="E19" t="str">
            <v>Уточнен план</v>
          </cell>
          <cell r="F19" t="str">
            <v>Отчет</v>
          </cell>
        </row>
        <row r="20">
          <cell r="E20">
            <v>2014</v>
          </cell>
          <cell r="F20">
            <v>2014</v>
          </cell>
        </row>
        <row r="21">
          <cell r="E21" t="str">
            <v>(1)</v>
          </cell>
          <cell r="F21" t="str">
            <v>(2)</v>
          </cell>
        </row>
        <row r="22">
          <cell r="E22">
            <v>0</v>
          </cell>
          <cell r="F22">
            <v>0</v>
          </cell>
        </row>
        <row r="28">
          <cell r="E28">
            <v>0</v>
          </cell>
          <cell r="F28">
            <v>0</v>
          </cell>
        </row>
        <row r="33">
          <cell r="E33">
            <v>0</v>
          </cell>
          <cell r="F33">
            <v>0</v>
          </cell>
        </row>
        <row r="39">
          <cell r="E39">
            <v>0</v>
          </cell>
          <cell r="F39">
            <v>0</v>
          </cell>
        </row>
        <row r="44">
          <cell r="E44">
            <v>0</v>
          </cell>
          <cell r="F44">
            <v>0</v>
          </cell>
        </row>
        <row r="49">
          <cell r="E49">
            <v>0</v>
          </cell>
          <cell r="F49">
            <v>0</v>
          </cell>
        </row>
        <row r="55">
          <cell r="E55">
            <v>0</v>
          </cell>
          <cell r="F55">
            <v>0</v>
          </cell>
        </row>
        <row r="58">
          <cell r="E58">
            <v>0</v>
          </cell>
          <cell r="F58">
            <v>0</v>
          </cell>
        </row>
        <row r="62">
          <cell r="E62">
            <v>0</v>
          </cell>
          <cell r="F62">
            <v>0</v>
          </cell>
        </row>
        <row r="72">
          <cell r="E72">
            <v>0</v>
          </cell>
          <cell r="F72">
            <v>0</v>
          </cell>
        </row>
        <row r="87">
          <cell r="E87">
            <v>0</v>
          </cell>
          <cell r="F87">
            <v>0</v>
          </cell>
        </row>
        <row r="91">
          <cell r="E91">
            <v>0</v>
          </cell>
          <cell r="F91">
            <v>0</v>
          </cell>
        </row>
        <row r="105">
          <cell r="E105">
            <v>0</v>
          </cell>
          <cell r="F105">
            <v>0</v>
          </cell>
        </row>
        <row r="109">
          <cell r="E109">
            <v>0</v>
          </cell>
          <cell r="F109">
            <v>0</v>
          </cell>
        </row>
        <row r="115">
          <cell r="E115">
            <v>0</v>
          </cell>
          <cell r="F115">
            <v>0</v>
          </cell>
        </row>
        <row r="119">
          <cell r="E119">
            <v>0</v>
          </cell>
          <cell r="F119">
            <v>0</v>
          </cell>
        </row>
        <row r="133">
          <cell r="E133">
            <v>0</v>
          </cell>
          <cell r="F133">
            <v>0</v>
          </cell>
        </row>
        <row r="136">
          <cell r="E136">
            <v>0</v>
          </cell>
          <cell r="F136">
            <v>0</v>
          </cell>
        </row>
        <row r="145">
          <cell r="E145">
            <v>0</v>
          </cell>
          <cell r="F145">
            <v>0</v>
          </cell>
        </row>
        <row r="154">
          <cell r="E154">
            <v>0</v>
          </cell>
          <cell r="F154">
            <v>0</v>
          </cell>
        </row>
        <row r="163">
          <cell r="E163">
            <v>0</v>
          </cell>
          <cell r="F163">
            <v>0</v>
          </cell>
        </row>
        <row r="169">
          <cell r="E169" t="str">
            <v xml:space="preserve">за периода от </v>
          </cell>
          <cell r="F169" t="str">
            <v>до</v>
          </cell>
        </row>
        <row r="170">
          <cell r="E170">
            <v>41640</v>
          </cell>
          <cell r="F170">
            <v>42004</v>
          </cell>
        </row>
        <row r="171">
          <cell r="F171">
            <v>0</v>
          </cell>
        </row>
        <row r="173">
          <cell r="E173" t="str">
            <v>код :</v>
          </cell>
          <cell r="F173" t="str">
            <v>2300</v>
          </cell>
        </row>
        <row r="174">
          <cell r="E174" t="str">
            <v>(по ЕБК)</v>
          </cell>
        </row>
        <row r="175">
          <cell r="E175" t="str">
            <v>98</v>
          </cell>
        </row>
        <row r="176">
          <cell r="F176" t="str">
            <v>(в лева)</v>
          </cell>
        </row>
        <row r="177">
          <cell r="E177" t="str">
            <v>Уточнен план</v>
          </cell>
          <cell r="F177" t="str">
            <v>Отчет</v>
          </cell>
        </row>
        <row r="178">
          <cell r="E178">
            <v>2014</v>
          </cell>
          <cell r="F178">
            <v>2014</v>
          </cell>
        </row>
        <row r="179">
          <cell r="E179" t="str">
            <v>(1)</v>
          </cell>
          <cell r="F179" t="str">
            <v>(2)</v>
          </cell>
        </row>
        <row r="181">
          <cell r="E181">
            <v>0</v>
          </cell>
          <cell r="F181">
            <v>1332918</v>
          </cell>
        </row>
        <row r="182">
          <cell r="E182">
            <v>0</v>
          </cell>
          <cell r="F182">
            <v>235705</v>
          </cell>
        </row>
        <row r="183">
          <cell r="E183">
            <v>0</v>
          </cell>
          <cell r="F183">
            <v>1097213</v>
          </cell>
        </row>
        <row r="184">
          <cell r="E184">
            <v>0</v>
          </cell>
          <cell r="F184">
            <v>220142</v>
          </cell>
        </row>
        <row r="185">
          <cell r="E185">
            <v>0</v>
          </cell>
          <cell r="F185">
            <v>0</v>
          </cell>
        </row>
        <row r="186">
          <cell r="E186">
            <v>0</v>
          </cell>
          <cell r="F186">
            <v>220142</v>
          </cell>
        </row>
        <row r="187">
          <cell r="E187">
            <v>0</v>
          </cell>
          <cell r="F187">
            <v>0</v>
          </cell>
        </row>
        <row r="188">
          <cell r="E188">
            <v>0</v>
          </cell>
          <cell r="F188">
            <v>0</v>
          </cell>
        </row>
        <row r="189">
          <cell r="E189">
            <v>0</v>
          </cell>
          <cell r="F189">
            <v>0</v>
          </cell>
        </row>
        <row r="190">
          <cell r="E190">
            <v>0</v>
          </cell>
          <cell r="F190">
            <v>318852</v>
          </cell>
        </row>
        <row r="191">
          <cell r="E191">
            <v>0</v>
          </cell>
          <cell r="F191">
            <v>190946</v>
          </cell>
        </row>
        <row r="192">
          <cell r="E192">
            <v>0</v>
          </cell>
          <cell r="F192">
            <v>0</v>
          </cell>
        </row>
        <row r="193">
          <cell r="E193">
            <v>0</v>
          </cell>
          <cell r="F193">
            <v>81457</v>
          </cell>
        </row>
        <row r="194">
          <cell r="E194">
            <v>0</v>
          </cell>
          <cell r="F194">
            <v>46449</v>
          </cell>
        </row>
        <row r="195">
          <cell r="E195">
            <v>0</v>
          </cell>
          <cell r="F195">
            <v>0</v>
          </cell>
        </row>
        <row r="196">
          <cell r="E196">
            <v>0</v>
          </cell>
          <cell r="F196">
            <v>0</v>
          </cell>
        </row>
        <row r="197">
          <cell r="E197">
            <v>0</v>
          </cell>
          <cell r="F197">
            <v>5997220</v>
          </cell>
        </row>
        <row r="198">
          <cell r="E198">
            <v>0</v>
          </cell>
          <cell r="F198">
            <v>0</v>
          </cell>
        </row>
        <row r="199">
          <cell r="E199">
            <v>0</v>
          </cell>
          <cell r="F199">
            <v>0</v>
          </cell>
        </row>
        <row r="200">
          <cell r="E200">
            <v>0</v>
          </cell>
          <cell r="F200">
            <v>0</v>
          </cell>
        </row>
        <row r="201">
          <cell r="E201">
            <v>0</v>
          </cell>
          <cell r="F201">
            <v>0</v>
          </cell>
        </row>
        <row r="202">
          <cell r="E202">
            <v>0</v>
          </cell>
          <cell r="F202">
            <v>145433</v>
          </cell>
        </row>
        <row r="203">
          <cell r="E203">
            <v>0</v>
          </cell>
          <cell r="F203">
            <v>4007</v>
          </cell>
        </row>
        <row r="204">
          <cell r="E204">
            <v>0</v>
          </cell>
          <cell r="F204">
            <v>5455239</v>
          </cell>
        </row>
        <row r="205">
          <cell r="E205">
            <v>0</v>
          </cell>
          <cell r="F205">
            <v>0</v>
          </cell>
        </row>
        <row r="206">
          <cell r="E206">
            <v>0</v>
          </cell>
          <cell r="F206">
            <v>15544</v>
          </cell>
        </row>
        <row r="207">
          <cell r="E207">
            <v>0</v>
          </cell>
          <cell r="F207">
            <v>376997</v>
          </cell>
        </row>
        <row r="208">
          <cell r="E208">
            <v>0</v>
          </cell>
          <cell r="F208">
            <v>0</v>
          </cell>
        </row>
        <row r="209">
          <cell r="E209">
            <v>0</v>
          </cell>
          <cell r="F209">
            <v>0</v>
          </cell>
        </row>
        <row r="210">
          <cell r="E210">
            <v>0</v>
          </cell>
          <cell r="F210">
            <v>0</v>
          </cell>
        </row>
        <row r="211">
          <cell r="E211">
            <v>0</v>
          </cell>
          <cell r="F211">
            <v>0</v>
          </cell>
        </row>
        <row r="212">
          <cell r="E212">
            <v>0</v>
          </cell>
          <cell r="F212">
            <v>0</v>
          </cell>
        </row>
        <row r="213">
          <cell r="E213">
            <v>0</v>
          </cell>
          <cell r="F213">
            <v>0</v>
          </cell>
        </row>
        <row r="214">
          <cell r="E214">
            <v>0</v>
          </cell>
          <cell r="F214">
            <v>0</v>
          </cell>
        </row>
        <row r="215">
          <cell r="E215">
            <v>0</v>
          </cell>
          <cell r="F215">
            <v>0</v>
          </cell>
        </row>
        <row r="216">
          <cell r="E216">
            <v>0</v>
          </cell>
          <cell r="F216">
            <v>0</v>
          </cell>
        </row>
        <row r="217">
          <cell r="E217">
            <v>0</v>
          </cell>
          <cell r="F217">
            <v>0</v>
          </cell>
        </row>
        <row r="218">
          <cell r="E218">
            <v>0</v>
          </cell>
          <cell r="F218">
            <v>0</v>
          </cell>
        </row>
        <row r="219">
          <cell r="E219">
            <v>0</v>
          </cell>
          <cell r="F219">
            <v>0</v>
          </cell>
        </row>
        <row r="220">
          <cell r="E220">
            <v>0</v>
          </cell>
          <cell r="F220">
            <v>0</v>
          </cell>
        </row>
        <row r="221">
          <cell r="E221">
            <v>0</v>
          </cell>
          <cell r="F221">
            <v>0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24">
          <cell r="E224">
            <v>0</v>
          </cell>
          <cell r="F224">
            <v>0</v>
          </cell>
        </row>
        <row r="225">
          <cell r="E225">
            <v>0</v>
          </cell>
          <cell r="F225">
            <v>0</v>
          </cell>
        </row>
        <row r="226">
          <cell r="E226">
            <v>0</v>
          </cell>
          <cell r="F226">
            <v>0</v>
          </cell>
        </row>
        <row r="227">
          <cell r="E227">
            <v>0</v>
          </cell>
          <cell r="F227">
            <v>0</v>
          </cell>
        </row>
        <row r="228">
          <cell r="E228">
            <v>0</v>
          </cell>
          <cell r="F228">
            <v>0</v>
          </cell>
        </row>
        <row r="229">
          <cell r="E229">
            <v>0</v>
          </cell>
          <cell r="F229">
            <v>0</v>
          </cell>
        </row>
        <row r="230">
          <cell r="E230">
            <v>0</v>
          </cell>
          <cell r="F230">
            <v>0</v>
          </cell>
        </row>
        <row r="231">
          <cell r="E231">
            <v>0</v>
          </cell>
          <cell r="F231">
            <v>0</v>
          </cell>
        </row>
        <row r="232">
          <cell r="E232">
            <v>0</v>
          </cell>
          <cell r="F232">
            <v>0</v>
          </cell>
        </row>
        <row r="233">
          <cell r="E233">
            <v>0</v>
          </cell>
          <cell r="F233">
            <v>0</v>
          </cell>
        </row>
        <row r="234">
          <cell r="E234">
            <v>0</v>
          </cell>
          <cell r="F234">
            <v>0</v>
          </cell>
        </row>
        <row r="235">
          <cell r="E235">
            <v>0</v>
          </cell>
          <cell r="F235">
            <v>0</v>
          </cell>
        </row>
        <row r="236">
          <cell r="E236">
            <v>0</v>
          </cell>
          <cell r="F236">
            <v>0</v>
          </cell>
        </row>
        <row r="237">
          <cell r="E237">
            <v>0</v>
          </cell>
          <cell r="F237">
            <v>0</v>
          </cell>
        </row>
        <row r="238">
          <cell r="E238">
            <v>0</v>
          </cell>
          <cell r="F238">
            <v>0</v>
          </cell>
        </row>
        <row r="239">
          <cell r="E239">
            <v>0</v>
          </cell>
          <cell r="F239">
            <v>0</v>
          </cell>
        </row>
        <row r="240">
          <cell r="E240">
            <v>0</v>
          </cell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  <cell r="F244">
            <v>0</v>
          </cell>
        </row>
        <row r="245">
          <cell r="E245">
            <v>0</v>
          </cell>
          <cell r="F245">
            <v>0</v>
          </cell>
        </row>
        <row r="246">
          <cell r="E246">
            <v>0</v>
          </cell>
          <cell r="F246">
            <v>0</v>
          </cell>
        </row>
        <row r="247">
          <cell r="E247">
            <v>0</v>
          </cell>
          <cell r="F247">
            <v>0</v>
          </cell>
        </row>
        <row r="248">
          <cell r="E248">
            <v>0</v>
          </cell>
          <cell r="F248">
            <v>0</v>
          </cell>
        </row>
        <row r="249">
          <cell r="E249">
            <v>0</v>
          </cell>
          <cell r="F249">
            <v>0</v>
          </cell>
        </row>
        <row r="250">
          <cell r="E250">
            <v>0</v>
          </cell>
          <cell r="F250">
            <v>0</v>
          </cell>
        </row>
        <row r="251">
          <cell r="E251">
            <v>0</v>
          </cell>
          <cell r="F251">
            <v>0</v>
          </cell>
        </row>
        <row r="252">
          <cell r="E252">
            <v>0</v>
          </cell>
          <cell r="F252">
            <v>0</v>
          </cell>
        </row>
        <row r="253">
          <cell r="E253">
            <v>0</v>
          </cell>
          <cell r="F253">
            <v>0</v>
          </cell>
        </row>
        <row r="254">
          <cell r="E254">
            <v>0</v>
          </cell>
          <cell r="F254">
            <v>0</v>
          </cell>
        </row>
        <row r="255">
          <cell r="E255">
            <v>0</v>
          </cell>
          <cell r="F255">
            <v>0</v>
          </cell>
        </row>
        <row r="256">
          <cell r="E256">
            <v>0</v>
          </cell>
          <cell r="F256">
            <v>0</v>
          </cell>
        </row>
        <row r="257">
          <cell r="E257">
            <v>0</v>
          </cell>
          <cell r="F257">
            <v>0</v>
          </cell>
        </row>
        <row r="258">
          <cell r="E258">
            <v>0</v>
          </cell>
          <cell r="F258">
            <v>0</v>
          </cell>
        </row>
        <row r="259">
          <cell r="E259">
            <v>0</v>
          </cell>
          <cell r="F259">
            <v>0</v>
          </cell>
        </row>
        <row r="260">
          <cell r="E260">
            <v>0</v>
          </cell>
          <cell r="F260">
            <v>0</v>
          </cell>
        </row>
        <row r="261">
          <cell r="E261">
            <v>0</v>
          </cell>
          <cell r="F261">
            <v>0</v>
          </cell>
        </row>
        <row r="262">
          <cell r="E262">
            <v>0</v>
          </cell>
          <cell r="F262">
            <v>0</v>
          </cell>
        </row>
        <row r="263">
          <cell r="E263">
            <v>0</v>
          </cell>
          <cell r="F263">
            <v>0</v>
          </cell>
        </row>
        <row r="264">
          <cell r="E264">
            <v>0</v>
          </cell>
          <cell r="F264">
            <v>0</v>
          </cell>
        </row>
        <row r="265">
          <cell r="E265">
            <v>0</v>
          </cell>
          <cell r="F265">
            <v>0</v>
          </cell>
        </row>
        <row r="266">
          <cell r="E266">
            <v>0</v>
          </cell>
          <cell r="F266">
            <v>0</v>
          </cell>
        </row>
        <row r="267">
          <cell r="E267">
            <v>0</v>
          </cell>
          <cell r="F267">
            <v>16810602</v>
          </cell>
        </row>
        <row r="268">
          <cell r="E268">
            <v>0</v>
          </cell>
          <cell r="F268">
            <v>0</v>
          </cell>
        </row>
        <row r="269">
          <cell r="E269">
            <v>0</v>
          </cell>
          <cell r="F269">
            <v>0</v>
          </cell>
        </row>
        <row r="270">
          <cell r="E270">
            <v>0</v>
          </cell>
          <cell r="F270">
            <v>1443010</v>
          </cell>
        </row>
        <row r="271">
          <cell r="E271">
            <v>0</v>
          </cell>
          <cell r="F271">
            <v>0</v>
          </cell>
        </row>
        <row r="272">
          <cell r="E272">
            <v>0</v>
          </cell>
          <cell r="F272">
            <v>0</v>
          </cell>
        </row>
        <row r="273">
          <cell r="E273">
            <v>0</v>
          </cell>
          <cell r="F273">
            <v>15367592</v>
          </cell>
        </row>
        <row r="274">
          <cell r="E274">
            <v>0</v>
          </cell>
          <cell r="F274">
            <v>0</v>
          </cell>
        </row>
        <row r="275">
          <cell r="E275">
            <v>0</v>
          </cell>
          <cell r="F275">
            <v>732000</v>
          </cell>
        </row>
        <row r="276">
          <cell r="E276">
            <v>0</v>
          </cell>
          <cell r="F276">
            <v>732000</v>
          </cell>
        </row>
        <row r="277">
          <cell r="E277">
            <v>0</v>
          </cell>
          <cell r="F277">
            <v>0</v>
          </cell>
        </row>
        <row r="278">
          <cell r="E278">
            <v>0</v>
          </cell>
          <cell r="F278">
            <v>0</v>
          </cell>
        </row>
        <row r="279">
          <cell r="E279">
            <v>0</v>
          </cell>
          <cell r="F279">
            <v>0</v>
          </cell>
        </row>
        <row r="280">
          <cell r="E280">
            <v>0</v>
          </cell>
          <cell r="F280">
            <v>0</v>
          </cell>
        </row>
        <row r="281">
          <cell r="E281">
            <v>0</v>
          </cell>
          <cell r="F281">
            <v>0</v>
          </cell>
        </row>
        <row r="282">
          <cell r="E282">
            <v>0</v>
          </cell>
          <cell r="F282">
            <v>0</v>
          </cell>
        </row>
        <row r="283">
          <cell r="E283">
            <v>0</v>
          </cell>
          <cell r="F283">
            <v>0</v>
          </cell>
        </row>
        <row r="284">
          <cell r="E284">
            <v>0</v>
          </cell>
          <cell r="F284">
            <v>0</v>
          </cell>
        </row>
        <row r="285">
          <cell r="E285">
            <v>0</v>
          </cell>
          <cell r="F285">
            <v>0</v>
          </cell>
        </row>
        <row r="286">
          <cell r="E286">
            <v>0</v>
          </cell>
          <cell r="F286">
            <v>0</v>
          </cell>
        </row>
        <row r="287">
          <cell r="E287">
            <v>0</v>
          </cell>
          <cell r="F287">
            <v>0</v>
          </cell>
        </row>
        <row r="288">
          <cell r="E288">
            <v>0</v>
          </cell>
          <cell r="F288">
            <v>0</v>
          </cell>
        </row>
        <row r="292">
          <cell r="E292">
            <v>0</v>
          </cell>
          <cell r="F292">
            <v>25411734</v>
          </cell>
        </row>
        <row r="298">
          <cell r="E298" t="str">
            <v xml:space="preserve">за периода от </v>
          </cell>
          <cell r="F298" t="str">
            <v>до</v>
          </cell>
        </row>
        <row r="299">
          <cell r="E299">
            <v>41640</v>
          </cell>
          <cell r="F299">
            <v>42004</v>
          </cell>
        </row>
        <row r="300">
          <cell r="F300">
            <v>0</v>
          </cell>
        </row>
        <row r="302">
          <cell r="E302" t="str">
            <v>код :</v>
          </cell>
          <cell r="F302" t="str">
            <v>2300</v>
          </cell>
        </row>
        <row r="303">
          <cell r="E303" t="str">
            <v>(по ЕБК)</v>
          </cell>
        </row>
        <row r="304">
          <cell r="E304" t="str">
            <v>98</v>
          </cell>
        </row>
        <row r="307">
          <cell r="E307" t="str">
            <v xml:space="preserve">    П л а н</v>
          </cell>
          <cell r="F307" t="str">
            <v xml:space="preserve">    О т ч е т </v>
          </cell>
        </row>
        <row r="308">
          <cell r="E308">
            <v>0</v>
          </cell>
          <cell r="F308">
            <v>0</v>
          </cell>
        </row>
        <row r="309">
          <cell r="E309">
            <v>0</v>
          </cell>
          <cell r="F309">
            <v>0</v>
          </cell>
        </row>
        <row r="310">
          <cell r="E310">
            <v>0</v>
          </cell>
          <cell r="F310">
            <v>0</v>
          </cell>
        </row>
        <row r="311">
          <cell r="E311">
            <v>0</v>
          </cell>
          <cell r="F311">
            <v>0</v>
          </cell>
        </row>
        <row r="312">
          <cell r="E312">
            <v>0</v>
          </cell>
          <cell r="F312">
            <v>0</v>
          </cell>
        </row>
        <row r="313">
          <cell r="E313">
            <v>0</v>
          </cell>
          <cell r="F313">
            <v>0</v>
          </cell>
        </row>
        <row r="314">
          <cell r="E314">
            <v>0</v>
          </cell>
          <cell r="F314">
            <v>0</v>
          </cell>
        </row>
        <row r="315">
          <cell r="E315">
            <v>0</v>
          </cell>
          <cell r="F315">
            <v>0</v>
          </cell>
        </row>
        <row r="316">
          <cell r="E316">
            <v>0</v>
          </cell>
          <cell r="F316">
            <v>0</v>
          </cell>
        </row>
        <row r="317">
          <cell r="E317">
            <v>0</v>
          </cell>
          <cell r="F317">
            <v>0</v>
          </cell>
        </row>
        <row r="318">
          <cell r="E318">
            <v>0</v>
          </cell>
          <cell r="F318">
            <v>0</v>
          </cell>
        </row>
        <row r="319">
          <cell r="E319">
            <v>0</v>
          </cell>
          <cell r="F319">
            <v>0</v>
          </cell>
        </row>
        <row r="320">
          <cell r="E320">
            <v>0</v>
          </cell>
          <cell r="F320">
            <v>0</v>
          </cell>
        </row>
        <row r="322">
          <cell r="E322">
            <v>0</v>
          </cell>
          <cell r="F322">
            <v>0</v>
          </cell>
        </row>
        <row r="323">
          <cell r="E323">
            <v>0</v>
          </cell>
          <cell r="F323">
            <v>0</v>
          </cell>
        </row>
        <row r="324">
          <cell r="E324">
            <v>0</v>
          </cell>
          <cell r="F324">
            <v>0</v>
          </cell>
        </row>
        <row r="325">
          <cell r="E325">
            <v>0</v>
          </cell>
          <cell r="F325">
            <v>0</v>
          </cell>
        </row>
        <row r="326">
          <cell r="E326">
            <v>0</v>
          </cell>
          <cell r="F326">
            <v>0</v>
          </cell>
        </row>
        <row r="327">
          <cell r="E327">
            <v>0</v>
          </cell>
          <cell r="F327">
            <v>0</v>
          </cell>
        </row>
        <row r="328">
          <cell r="E328">
            <v>0</v>
          </cell>
          <cell r="F328">
            <v>0</v>
          </cell>
        </row>
        <row r="329">
          <cell r="E329">
            <v>0</v>
          </cell>
          <cell r="F329">
            <v>0</v>
          </cell>
        </row>
        <row r="336">
          <cell r="E336" t="str">
            <v xml:space="preserve">за периода от </v>
          </cell>
          <cell r="F336" t="str">
            <v>до</v>
          </cell>
        </row>
        <row r="337">
          <cell r="E337">
            <v>41640</v>
          </cell>
          <cell r="F337">
            <v>42004</v>
          </cell>
        </row>
        <row r="338">
          <cell r="F338">
            <v>0</v>
          </cell>
        </row>
        <row r="340">
          <cell r="E340" t="str">
            <v>код :</v>
          </cell>
          <cell r="F340" t="str">
            <v>2300</v>
          </cell>
        </row>
        <row r="341">
          <cell r="E341" t="str">
            <v>(по ЕБК)</v>
          </cell>
        </row>
        <row r="342">
          <cell r="E342" t="str">
            <v>98</v>
          </cell>
        </row>
        <row r="343">
          <cell r="F343" t="str">
            <v>(в лева)</v>
          </cell>
        </row>
        <row r="344">
          <cell r="E344" t="str">
            <v>Уточнен план</v>
          </cell>
          <cell r="F344" t="str">
            <v>Отчет</v>
          </cell>
        </row>
        <row r="345">
          <cell r="E345">
            <v>2014</v>
          </cell>
          <cell r="F345">
            <v>2014</v>
          </cell>
        </row>
        <row r="346">
          <cell r="E346" t="str">
            <v>(1)</v>
          </cell>
          <cell r="F346" t="str">
            <v>(2)</v>
          </cell>
        </row>
        <row r="348">
          <cell r="E348">
            <v>0</v>
          </cell>
          <cell r="F348">
            <v>0</v>
          </cell>
        </row>
        <row r="362">
          <cell r="E362">
            <v>0</v>
          </cell>
          <cell r="F362">
            <v>0</v>
          </cell>
        </row>
        <row r="370">
          <cell r="E370">
            <v>0</v>
          </cell>
          <cell r="F370">
            <v>0</v>
          </cell>
        </row>
        <row r="375">
          <cell r="E375">
            <v>0</v>
          </cell>
          <cell r="F375">
            <v>0</v>
          </cell>
        </row>
        <row r="378">
          <cell r="E378">
            <v>0</v>
          </cell>
          <cell r="F378">
            <v>0</v>
          </cell>
        </row>
        <row r="383">
          <cell r="E383">
            <v>0</v>
          </cell>
          <cell r="F383">
            <v>0</v>
          </cell>
        </row>
        <row r="386">
          <cell r="E386">
            <v>0</v>
          </cell>
          <cell r="F386">
            <v>29732542</v>
          </cell>
        </row>
        <row r="387">
          <cell r="F387">
            <v>29732542</v>
          </cell>
        </row>
        <row r="389">
          <cell r="E389">
            <v>0</v>
          </cell>
          <cell r="F389">
            <v>0</v>
          </cell>
        </row>
        <row r="393">
          <cell r="E393">
            <v>0</v>
          </cell>
          <cell r="F393">
            <v>0</v>
          </cell>
        </row>
        <row r="396">
          <cell r="E396">
            <v>0</v>
          </cell>
          <cell r="F396">
            <v>0</v>
          </cell>
        </row>
        <row r="399">
          <cell r="E399">
            <v>0</v>
          </cell>
          <cell r="F399">
            <v>0</v>
          </cell>
        </row>
        <row r="400">
          <cell r="F400">
            <v>113118</v>
          </cell>
        </row>
        <row r="401">
          <cell r="F401">
            <v>213522</v>
          </cell>
        </row>
        <row r="402">
          <cell r="F402">
            <v>93264</v>
          </cell>
        </row>
        <row r="403">
          <cell r="F403">
            <v>51598</v>
          </cell>
        </row>
        <row r="404">
          <cell r="F404">
            <v>-471502</v>
          </cell>
        </row>
        <row r="406">
          <cell r="E406">
            <v>0</v>
          </cell>
          <cell r="F406">
            <v>29732542</v>
          </cell>
        </row>
        <row r="413">
          <cell r="E413">
            <v>0</v>
          </cell>
          <cell r="F413">
            <v>0</v>
          </cell>
        </row>
        <row r="416">
          <cell r="E416">
            <v>0</v>
          </cell>
          <cell r="F416">
            <v>0</v>
          </cell>
        </row>
        <row r="421">
          <cell r="E421" t="str">
            <v xml:space="preserve">за периода от </v>
          </cell>
          <cell r="F421" t="str">
            <v>до</v>
          </cell>
        </row>
        <row r="422">
          <cell r="E422">
            <v>41640</v>
          </cell>
          <cell r="F422">
            <v>42004</v>
          </cell>
        </row>
        <row r="423">
          <cell r="F423">
            <v>0</v>
          </cell>
        </row>
        <row r="425">
          <cell r="E425" t="str">
            <v>код :</v>
          </cell>
          <cell r="F425" t="str">
            <v>2300</v>
          </cell>
        </row>
        <row r="426">
          <cell r="E426" t="str">
            <v>(по ЕБК)</v>
          </cell>
        </row>
        <row r="427">
          <cell r="E427" t="str">
            <v>98</v>
          </cell>
        </row>
        <row r="428">
          <cell r="F428" t="str">
            <v>(в лева)</v>
          </cell>
        </row>
        <row r="429">
          <cell r="E429" t="str">
            <v>Уточнен план</v>
          </cell>
          <cell r="F429" t="str">
            <v>Отчет</v>
          </cell>
        </row>
        <row r="430">
          <cell r="E430">
            <v>2014</v>
          </cell>
          <cell r="F430">
            <v>2014</v>
          </cell>
        </row>
        <row r="431">
          <cell r="E431" t="str">
            <v>(1)</v>
          </cell>
          <cell r="F431" t="str">
            <v>(2)</v>
          </cell>
        </row>
        <row r="432">
          <cell r="E432">
            <v>0</v>
          </cell>
          <cell r="F432">
            <v>4320808</v>
          </cell>
        </row>
        <row r="437">
          <cell r="E437" t="str">
            <v xml:space="preserve">за периода от </v>
          </cell>
          <cell r="F437" t="str">
            <v>до</v>
          </cell>
        </row>
        <row r="438">
          <cell r="E438">
            <v>41640</v>
          </cell>
          <cell r="F438">
            <v>42004</v>
          </cell>
        </row>
        <row r="439">
          <cell r="F439">
            <v>0</v>
          </cell>
        </row>
        <row r="441">
          <cell r="E441" t="str">
            <v>код :</v>
          </cell>
          <cell r="F441" t="str">
            <v>2300</v>
          </cell>
        </row>
        <row r="442">
          <cell r="E442" t="str">
            <v>(по ЕБК)</v>
          </cell>
        </row>
        <row r="443">
          <cell r="E443" t="str">
            <v>98</v>
          </cell>
        </row>
        <row r="444">
          <cell r="F444" t="str">
            <v>(в лева)</v>
          </cell>
        </row>
        <row r="445">
          <cell r="E445" t="str">
            <v>Уточнен план</v>
          </cell>
          <cell r="F445" t="str">
            <v>Отчет</v>
          </cell>
        </row>
        <row r="446">
          <cell r="E446">
            <v>2014</v>
          </cell>
          <cell r="F446">
            <v>2014</v>
          </cell>
        </row>
        <row r="447">
          <cell r="E447" t="str">
            <v>(1)</v>
          </cell>
          <cell r="F447" t="str">
            <v>(2)</v>
          </cell>
        </row>
        <row r="448">
          <cell r="E448">
            <v>0</v>
          </cell>
          <cell r="F448">
            <v>0</v>
          </cell>
        </row>
        <row r="452">
          <cell r="E452">
            <v>0</v>
          </cell>
          <cell r="F452">
            <v>0</v>
          </cell>
        </row>
        <row r="455">
          <cell r="E455">
            <v>0</v>
          </cell>
          <cell r="F455">
            <v>0</v>
          </cell>
        </row>
        <row r="458">
          <cell r="E458">
            <v>0</v>
          </cell>
          <cell r="F458">
            <v>0</v>
          </cell>
        </row>
        <row r="465">
          <cell r="E465">
            <v>0</v>
          </cell>
          <cell r="F465">
            <v>0</v>
          </cell>
        </row>
        <row r="468">
          <cell r="E468">
            <v>0</v>
          </cell>
          <cell r="F468">
            <v>0</v>
          </cell>
        </row>
        <row r="484">
          <cell r="E484">
            <v>0</v>
          </cell>
          <cell r="F484">
            <v>0</v>
          </cell>
        </row>
        <row r="490">
          <cell r="E490">
            <v>0</v>
          </cell>
          <cell r="F490">
            <v>0</v>
          </cell>
        </row>
        <row r="499">
          <cell r="E499">
            <v>0</v>
          </cell>
          <cell r="F499">
            <v>0</v>
          </cell>
        </row>
        <row r="503">
          <cell r="E503">
            <v>0</v>
          </cell>
          <cell r="F503">
            <v>0</v>
          </cell>
        </row>
        <row r="508">
          <cell r="E508">
            <v>0</v>
          </cell>
          <cell r="F508">
            <v>0</v>
          </cell>
        </row>
        <row r="511">
          <cell r="E511">
            <v>0</v>
          </cell>
          <cell r="F511">
            <v>-4320808</v>
          </cell>
        </row>
        <row r="514">
          <cell r="F514">
            <v>-4320808</v>
          </cell>
        </row>
        <row r="518">
          <cell r="E518">
            <v>0</v>
          </cell>
          <cell r="F518">
            <v>0</v>
          </cell>
        </row>
        <row r="523">
          <cell r="E523">
            <v>0</v>
          </cell>
          <cell r="F523">
            <v>0</v>
          </cell>
        </row>
        <row r="528">
          <cell r="E528">
            <v>0</v>
          </cell>
          <cell r="F528">
            <v>0</v>
          </cell>
        </row>
        <row r="531">
          <cell r="E531">
            <v>0</v>
          </cell>
          <cell r="F531">
            <v>0</v>
          </cell>
        </row>
        <row r="553">
          <cell r="E553">
            <v>0</v>
          </cell>
          <cell r="F553">
            <v>0</v>
          </cell>
        </row>
        <row r="573">
          <cell r="E573">
            <v>0</v>
          </cell>
          <cell r="F573">
            <v>0</v>
          </cell>
        </row>
        <row r="578">
          <cell r="E578">
            <v>0</v>
          </cell>
          <cell r="F578">
            <v>0</v>
          </cell>
        </row>
        <row r="584">
          <cell r="E584">
            <v>0</v>
          </cell>
          <cell r="F584">
            <v>-4320808</v>
          </cell>
        </row>
        <row r="585">
          <cell r="E585">
            <v>0</v>
          </cell>
          <cell r="F585">
            <v>0</v>
          </cell>
        </row>
        <row r="589">
          <cell r="E589" t="str">
            <v xml:space="preserve">за периода от </v>
          </cell>
          <cell r="F589" t="str">
            <v>до</v>
          </cell>
        </row>
        <row r="590">
          <cell r="E590">
            <v>41640</v>
          </cell>
          <cell r="F590">
            <v>42004</v>
          </cell>
        </row>
        <row r="591">
          <cell r="F591">
            <v>0</v>
          </cell>
        </row>
        <row r="593">
          <cell r="E593" t="str">
            <v>код :</v>
          </cell>
          <cell r="F593" t="str">
            <v>2300</v>
          </cell>
        </row>
        <row r="594">
          <cell r="E594" t="str">
            <v>(по ЕБК)</v>
          </cell>
        </row>
        <row r="595">
          <cell r="E595" t="str">
            <v>98</v>
          </cell>
        </row>
        <row r="596">
          <cell r="F596" t="str">
            <v>(в лева)</v>
          </cell>
        </row>
        <row r="597">
          <cell r="E597" t="str">
            <v>Уточнен план</v>
          </cell>
          <cell r="F597" t="str">
            <v>Отчет</v>
          </cell>
        </row>
        <row r="598">
          <cell r="E598">
            <v>2014</v>
          </cell>
          <cell r="F598">
            <v>2014</v>
          </cell>
        </row>
        <row r="599">
          <cell r="E599" t="str">
            <v>(1)</v>
          </cell>
          <cell r="F599" t="str">
            <v>(2)</v>
          </cell>
        </row>
        <row r="600">
          <cell r="F600">
            <v>34694246</v>
          </cell>
        </row>
        <row r="601">
          <cell r="F601">
            <v>22910120</v>
          </cell>
        </row>
        <row r="613">
          <cell r="E613" t="str">
            <v xml:space="preserve">за периода от </v>
          </cell>
          <cell r="F613" t="str">
            <v>до</v>
          </cell>
        </row>
        <row r="614">
          <cell r="E614">
            <v>41640</v>
          </cell>
          <cell r="F614">
            <v>42004</v>
          </cell>
        </row>
        <row r="615">
          <cell r="F615">
            <v>0</v>
          </cell>
        </row>
        <row r="617">
          <cell r="E617" t="str">
            <v>код :</v>
          </cell>
          <cell r="F617" t="str">
            <v>2300</v>
          </cell>
        </row>
        <row r="618">
          <cell r="E618" t="str">
            <v>(по ЕБК)</v>
          </cell>
        </row>
        <row r="619">
          <cell r="E619" t="str">
            <v>98</v>
          </cell>
        </row>
        <row r="620">
          <cell r="F620" t="str">
            <v>(в лева)</v>
          </cell>
        </row>
        <row r="621">
          <cell r="E621" t="str">
            <v>Уточнен план</v>
          </cell>
          <cell r="F621" t="str">
            <v>Отчет</v>
          </cell>
        </row>
        <row r="622">
          <cell r="E622">
            <v>2014</v>
          </cell>
          <cell r="F622">
            <v>2014</v>
          </cell>
        </row>
        <row r="623">
          <cell r="E623" t="str">
            <v>(1)</v>
          </cell>
          <cell r="F623" t="str">
            <v>(2)</v>
          </cell>
        </row>
        <row r="628">
          <cell r="E628">
            <v>0</v>
          </cell>
          <cell r="F628">
            <v>0</v>
          </cell>
        </row>
        <row r="631">
          <cell r="E631">
            <v>0</v>
          </cell>
          <cell r="F631">
            <v>0</v>
          </cell>
        </row>
        <row r="637">
          <cell r="E637">
            <v>0</v>
          </cell>
          <cell r="F637">
            <v>0</v>
          </cell>
        </row>
        <row r="644">
          <cell r="E644">
            <v>0</v>
          </cell>
          <cell r="F644">
            <v>0</v>
          </cell>
        </row>
        <row r="662">
          <cell r="E662">
            <v>0</v>
          </cell>
          <cell r="F662">
            <v>0</v>
          </cell>
        </row>
        <row r="666">
          <cell r="E666">
            <v>0</v>
          </cell>
          <cell r="F666">
            <v>0</v>
          </cell>
        </row>
        <row r="672">
          <cell r="E672">
            <v>0</v>
          </cell>
          <cell r="F672">
            <v>0</v>
          </cell>
        </row>
        <row r="679">
          <cell r="E679">
            <v>0</v>
          </cell>
          <cell r="F679">
            <v>0</v>
          </cell>
        </row>
        <row r="686">
          <cell r="E686">
            <v>0</v>
          </cell>
          <cell r="F686">
            <v>0</v>
          </cell>
        </row>
        <row r="696">
          <cell r="E696">
            <v>0</v>
          </cell>
          <cell r="F696">
            <v>0</v>
          </cell>
        </row>
        <row r="703">
          <cell r="E703">
            <v>0</v>
          </cell>
          <cell r="F703">
            <v>0</v>
          </cell>
        </row>
        <row r="710">
          <cell r="E710">
            <v>0</v>
          </cell>
          <cell r="F710">
            <v>0</v>
          </cell>
        </row>
        <row r="714">
          <cell r="E714">
            <v>0</v>
          </cell>
          <cell r="F714">
            <v>0</v>
          </cell>
        </row>
        <row r="722">
          <cell r="E722">
            <v>0</v>
          </cell>
          <cell r="F722">
            <v>0</v>
          </cell>
        </row>
        <row r="726">
          <cell r="E726">
            <v>0</v>
          </cell>
          <cell r="F726">
            <v>0</v>
          </cell>
        </row>
        <row r="731">
          <cell r="E731">
            <v>0</v>
          </cell>
          <cell r="F731">
            <v>0</v>
          </cell>
        </row>
        <row r="739">
          <cell r="E739">
            <v>0</v>
          </cell>
          <cell r="F739">
            <v>0</v>
          </cell>
          <cell r="H739" t="str">
            <v>0</v>
          </cell>
        </row>
        <row r="741">
          <cell r="E741" t="str">
            <v>ФОРМУЛЯР   Б - 3</v>
          </cell>
        </row>
        <row r="744">
          <cell r="E744" t="str">
            <v xml:space="preserve">за периода от </v>
          </cell>
          <cell r="F744" t="str">
            <v>до</v>
          </cell>
        </row>
        <row r="745">
          <cell r="E745">
            <v>41640</v>
          </cell>
          <cell r="F745">
            <v>42004</v>
          </cell>
        </row>
        <row r="746">
          <cell r="F746">
            <v>0</v>
          </cell>
        </row>
        <row r="748">
          <cell r="E748" t="str">
            <v>код :</v>
          </cell>
          <cell r="F748" t="str">
            <v>2300</v>
          </cell>
        </row>
        <row r="749">
          <cell r="E749" t="str">
            <v>(по ЕБК)</v>
          </cell>
        </row>
        <row r="751">
          <cell r="F751" t="str">
            <v>(в лева)</v>
          </cell>
        </row>
        <row r="752">
          <cell r="E752" t="str">
            <v xml:space="preserve">    П л а н</v>
          </cell>
          <cell r="F752" t="str">
            <v xml:space="preserve">    О т ч е т </v>
          </cell>
        </row>
        <row r="781">
          <cell r="E781" t="str">
            <v xml:space="preserve">за периода от </v>
          </cell>
          <cell r="F781" t="str">
            <v>до</v>
          </cell>
        </row>
        <row r="782">
          <cell r="E782">
            <v>41640</v>
          </cell>
          <cell r="F782">
            <v>42004</v>
          </cell>
        </row>
        <row r="783">
          <cell r="F783">
            <v>0</v>
          </cell>
        </row>
        <row r="785">
          <cell r="E785" t="str">
            <v>код :</v>
          </cell>
          <cell r="F785" t="str">
            <v>2300</v>
          </cell>
        </row>
        <row r="786">
          <cell r="E786" t="str">
            <v>(по ЕБК)</v>
          </cell>
        </row>
        <row r="787">
          <cell r="E787" t="str">
            <v>98</v>
          </cell>
        </row>
        <row r="788">
          <cell r="F788" t="str">
            <v>(в лева)</v>
          </cell>
        </row>
        <row r="789">
          <cell r="E789" t="str">
            <v>Уточнен план</v>
          </cell>
          <cell r="F789" t="str">
            <v>Отчет</v>
          </cell>
        </row>
        <row r="790">
          <cell r="E790">
            <v>2014</v>
          </cell>
          <cell r="F790" t="str">
            <v>Общо</v>
          </cell>
        </row>
        <row r="791">
          <cell r="E791" t="str">
            <v>(1)</v>
          </cell>
          <cell r="F791" t="str">
            <v>(2)</v>
          </cell>
        </row>
        <row r="796">
          <cell r="E796">
            <v>0</v>
          </cell>
          <cell r="F796">
            <v>1319185</v>
          </cell>
        </row>
        <row r="797">
          <cell r="F797">
            <v>234605</v>
          </cell>
        </row>
        <row r="798">
          <cell r="F798">
            <v>1084580</v>
          </cell>
        </row>
        <row r="799">
          <cell r="E799">
            <v>0</v>
          </cell>
          <cell r="F799">
            <v>15696</v>
          </cell>
        </row>
        <row r="801">
          <cell r="F801">
            <v>15696</v>
          </cell>
        </row>
        <row r="805">
          <cell r="E805">
            <v>0</v>
          </cell>
          <cell r="F805">
            <v>297178</v>
          </cell>
        </row>
        <row r="806">
          <cell r="F806">
            <v>179286</v>
          </cell>
        </row>
        <row r="808">
          <cell r="F808">
            <v>74158</v>
          </cell>
        </row>
        <row r="809">
          <cell r="F809">
            <v>43734</v>
          </cell>
        </row>
        <row r="812">
          <cell r="E812">
            <v>0</v>
          </cell>
          <cell r="F812">
            <v>4923341</v>
          </cell>
        </row>
        <row r="817">
          <cell r="F817">
            <v>140039</v>
          </cell>
        </row>
        <row r="818">
          <cell r="F818">
            <v>3188</v>
          </cell>
        </row>
        <row r="819">
          <cell r="F819">
            <v>4391453</v>
          </cell>
        </row>
        <row r="821">
          <cell r="F821">
            <v>11664</v>
          </cell>
        </row>
        <row r="822">
          <cell r="F822">
            <v>376997</v>
          </cell>
        </row>
        <row r="830">
          <cell r="E830">
            <v>0</v>
          </cell>
          <cell r="F830">
            <v>0</v>
          </cell>
        </row>
        <row r="834">
          <cell r="E834">
            <v>0</v>
          </cell>
          <cell r="F834">
            <v>0</v>
          </cell>
        </row>
        <row r="840">
          <cell r="E840">
            <v>0</v>
          </cell>
          <cell r="F840">
            <v>0</v>
          </cell>
        </row>
        <row r="847">
          <cell r="E847">
            <v>0</v>
          </cell>
          <cell r="F847">
            <v>0</v>
          </cell>
        </row>
        <row r="854">
          <cell r="E854">
            <v>0</v>
          </cell>
          <cell r="F854">
            <v>0</v>
          </cell>
        </row>
        <row r="864">
          <cell r="E864">
            <v>0</v>
          </cell>
          <cell r="F864">
            <v>0</v>
          </cell>
        </row>
        <row r="871">
          <cell r="E871">
            <v>0</v>
          </cell>
          <cell r="F871">
            <v>0</v>
          </cell>
        </row>
        <row r="878">
          <cell r="E878">
            <v>0</v>
          </cell>
          <cell r="F878">
            <v>0</v>
          </cell>
        </row>
        <row r="882">
          <cell r="E882">
            <v>0</v>
          </cell>
          <cell r="F882">
            <v>1443010</v>
          </cell>
        </row>
        <row r="885">
          <cell r="F885">
            <v>1443010</v>
          </cell>
        </row>
        <row r="890">
          <cell r="E890">
            <v>0</v>
          </cell>
          <cell r="F890">
            <v>0</v>
          </cell>
        </row>
        <row r="894">
          <cell r="E894">
            <v>0</v>
          </cell>
          <cell r="F894">
            <v>0</v>
          </cell>
        </row>
        <row r="899">
          <cell r="E899">
            <v>0</v>
          </cell>
          <cell r="F899">
            <v>0</v>
          </cell>
        </row>
        <row r="907">
          <cell r="E907">
            <v>0</v>
          </cell>
          <cell r="F907">
            <v>7998410</v>
          </cell>
          <cell r="H907" t="str">
            <v>8</v>
          </cell>
        </row>
        <row r="912">
          <cell r="E912" t="str">
            <v xml:space="preserve">за периода от </v>
          </cell>
          <cell r="F912" t="str">
            <v>до</v>
          </cell>
        </row>
        <row r="913">
          <cell r="E913">
            <v>41640</v>
          </cell>
          <cell r="F913">
            <v>42004</v>
          </cell>
        </row>
        <row r="914">
          <cell r="F914">
            <v>0</v>
          </cell>
        </row>
        <row r="916">
          <cell r="E916" t="str">
            <v>код :</v>
          </cell>
          <cell r="F916" t="str">
            <v>2300</v>
          </cell>
        </row>
        <row r="917">
          <cell r="E917" t="str">
            <v>(по ЕБК)</v>
          </cell>
        </row>
        <row r="919">
          <cell r="F919" t="str">
            <v>(в лева)</v>
          </cell>
        </row>
        <row r="920">
          <cell r="E920" t="str">
            <v xml:space="preserve">    П л а н</v>
          </cell>
          <cell r="F920" t="str">
            <v xml:space="preserve">    О т ч е т </v>
          </cell>
        </row>
        <row r="949">
          <cell r="E949" t="str">
            <v xml:space="preserve">за периода от </v>
          </cell>
          <cell r="F949" t="str">
            <v>до</v>
          </cell>
        </row>
        <row r="950">
          <cell r="E950">
            <v>41640</v>
          </cell>
          <cell r="F950">
            <v>42004</v>
          </cell>
        </row>
        <row r="951">
          <cell r="F951">
            <v>0</v>
          </cell>
        </row>
        <row r="953">
          <cell r="E953" t="str">
            <v>код :</v>
          </cell>
          <cell r="F953" t="str">
            <v>2300</v>
          </cell>
        </row>
        <row r="954">
          <cell r="E954" t="str">
            <v>(по ЕБК)</v>
          </cell>
        </row>
        <row r="955">
          <cell r="E955" t="str">
            <v>98</v>
          </cell>
        </row>
        <row r="956">
          <cell r="F956" t="str">
            <v>(в лева)</v>
          </cell>
        </row>
        <row r="957">
          <cell r="E957" t="str">
            <v>Уточнен план</v>
          </cell>
          <cell r="F957" t="str">
            <v>Отчет</v>
          </cell>
        </row>
        <row r="958">
          <cell r="E958">
            <v>2014</v>
          </cell>
          <cell r="F958" t="str">
            <v>Общо</v>
          </cell>
        </row>
        <row r="959">
          <cell r="E959" t="str">
            <v>(1)</v>
          </cell>
          <cell r="F959" t="str">
            <v>(2)</v>
          </cell>
        </row>
        <row r="964">
          <cell r="E964">
            <v>0</v>
          </cell>
          <cell r="F964">
            <v>12633</v>
          </cell>
        </row>
        <row r="966">
          <cell r="F966">
            <v>12633</v>
          </cell>
        </row>
        <row r="967">
          <cell r="E967">
            <v>0</v>
          </cell>
          <cell r="F967">
            <v>147107</v>
          </cell>
        </row>
        <row r="969">
          <cell r="F969">
            <v>147107</v>
          </cell>
        </row>
        <row r="973">
          <cell r="E973">
            <v>0</v>
          </cell>
          <cell r="F973">
            <v>16867</v>
          </cell>
        </row>
        <row r="974">
          <cell r="F974">
            <v>9563</v>
          </cell>
        </row>
        <row r="976">
          <cell r="F976">
            <v>5274</v>
          </cell>
        </row>
        <row r="977">
          <cell r="F977">
            <v>2030</v>
          </cell>
        </row>
        <row r="980">
          <cell r="E980">
            <v>0</v>
          </cell>
          <cell r="F980">
            <v>891535</v>
          </cell>
        </row>
        <row r="985">
          <cell r="F985">
            <v>5394</v>
          </cell>
        </row>
        <row r="987">
          <cell r="F987">
            <v>885770</v>
          </cell>
        </row>
        <row r="989">
          <cell r="F989">
            <v>371</v>
          </cell>
        </row>
        <row r="998">
          <cell r="E998">
            <v>0</v>
          </cell>
          <cell r="F998">
            <v>0</v>
          </cell>
        </row>
        <row r="1002">
          <cell r="E1002">
            <v>0</v>
          </cell>
          <cell r="F1002">
            <v>0</v>
          </cell>
        </row>
        <row r="1008">
          <cell r="E1008">
            <v>0</v>
          </cell>
          <cell r="F1008">
            <v>0</v>
          </cell>
        </row>
        <row r="1015">
          <cell r="E1015">
            <v>0</v>
          </cell>
          <cell r="F1015">
            <v>0</v>
          </cell>
        </row>
        <row r="1022">
          <cell r="E1022">
            <v>0</v>
          </cell>
          <cell r="F1022">
            <v>0</v>
          </cell>
        </row>
        <row r="1032">
          <cell r="E1032">
            <v>0</v>
          </cell>
          <cell r="F1032">
            <v>0</v>
          </cell>
        </row>
        <row r="1039">
          <cell r="E1039">
            <v>0</v>
          </cell>
          <cell r="F1039">
            <v>0</v>
          </cell>
        </row>
        <row r="1046">
          <cell r="E1046">
            <v>0</v>
          </cell>
          <cell r="F1046">
            <v>0</v>
          </cell>
        </row>
        <row r="1050">
          <cell r="E1050">
            <v>0</v>
          </cell>
          <cell r="F1050">
            <v>0</v>
          </cell>
        </row>
        <row r="1058">
          <cell r="E1058">
            <v>0</v>
          </cell>
          <cell r="F1058">
            <v>732000</v>
          </cell>
        </row>
        <row r="1059">
          <cell r="F1059">
            <v>732000</v>
          </cell>
        </row>
        <row r="1062">
          <cell r="E1062">
            <v>0</v>
          </cell>
          <cell r="F1062">
            <v>0</v>
          </cell>
        </row>
        <row r="1067">
          <cell r="E1067">
            <v>0</v>
          </cell>
          <cell r="F1067">
            <v>0</v>
          </cell>
        </row>
        <row r="1075">
          <cell r="E1075">
            <v>0</v>
          </cell>
          <cell r="F1075">
            <v>1800142</v>
          </cell>
          <cell r="H1075" t="str">
            <v>8</v>
          </cell>
        </row>
        <row r="1080">
          <cell r="E1080" t="str">
            <v xml:space="preserve">за периода от </v>
          </cell>
          <cell r="F1080" t="str">
            <v>до</v>
          </cell>
        </row>
        <row r="1081">
          <cell r="E1081">
            <v>41640</v>
          </cell>
          <cell r="F1081">
            <v>42004</v>
          </cell>
        </row>
        <row r="1082">
          <cell r="F1082">
            <v>0</v>
          </cell>
        </row>
        <row r="1084">
          <cell r="E1084" t="str">
            <v>код :</v>
          </cell>
          <cell r="F1084" t="str">
            <v>2300</v>
          </cell>
        </row>
        <row r="1085">
          <cell r="E1085" t="str">
            <v>(по ЕБК)</v>
          </cell>
        </row>
        <row r="1087">
          <cell r="F1087" t="str">
            <v>(в лева)</v>
          </cell>
        </row>
        <row r="1088">
          <cell r="E1088" t="str">
            <v xml:space="preserve">    П л а н</v>
          </cell>
          <cell r="F1088" t="str">
            <v xml:space="preserve">    О т ч е т </v>
          </cell>
        </row>
        <row r="1117">
          <cell r="E1117" t="str">
            <v xml:space="preserve">за периода от </v>
          </cell>
          <cell r="F1117" t="str">
            <v>до</v>
          </cell>
        </row>
        <row r="1118">
          <cell r="E1118">
            <v>41640</v>
          </cell>
          <cell r="F1118">
            <v>42004</v>
          </cell>
        </row>
        <row r="1119">
          <cell r="F1119">
            <v>0</v>
          </cell>
        </row>
        <row r="1121">
          <cell r="E1121" t="str">
            <v>код :</v>
          </cell>
          <cell r="F1121" t="str">
            <v>2300</v>
          </cell>
        </row>
        <row r="1122">
          <cell r="E1122" t="str">
            <v>(по ЕБК)</v>
          </cell>
        </row>
        <row r="1123">
          <cell r="E1123" t="str">
            <v>98</v>
          </cell>
        </row>
        <row r="1124">
          <cell r="F1124" t="str">
            <v>(в лева)</v>
          </cell>
        </row>
        <row r="1125">
          <cell r="E1125" t="str">
            <v>Уточнен план</v>
          </cell>
          <cell r="F1125" t="str">
            <v>Отчет</v>
          </cell>
        </row>
        <row r="1126">
          <cell r="E1126">
            <v>2014</v>
          </cell>
          <cell r="F1126" t="str">
            <v>Общо</v>
          </cell>
        </row>
        <row r="1127">
          <cell r="E1127" t="str">
            <v>(1)</v>
          </cell>
          <cell r="F1127" t="str">
            <v>(2)</v>
          </cell>
        </row>
        <row r="1132">
          <cell r="E1132">
            <v>0</v>
          </cell>
          <cell r="F1132">
            <v>1100</v>
          </cell>
        </row>
        <row r="1133">
          <cell r="F1133">
            <v>1100</v>
          </cell>
        </row>
        <row r="1135">
          <cell r="E1135">
            <v>0</v>
          </cell>
          <cell r="F1135">
            <v>57339</v>
          </cell>
        </row>
        <row r="1137">
          <cell r="F1137">
            <v>57339</v>
          </cell>
        </row>
        <row r="1141">
          <cell r="E1141">
            <v>0</v>
          </cell>
          <cell r="F1141">
            <v>4807</v>
          </cell>
        </row>
        <row r="1142">
          <cell r="F1142">
            <v>2097</v>
          </cell>
        </row>
        <row r="1144">
          <cell r="F1144">
            <v>2025</v>
          </cell>
        </row>
        <row r="1145">
          <cell r="F1145">
            <v>685</v>
          </cell>
        </row>
        <row r="1148">
          <cell r="E1148">
            <v>0</v>
          </cell>
          <cell r="F1148">
            <v>182344</v>
          </cell>
        </row>
        <row r="1154">
          <cell r="F1154">
            <v>819</v>
          </cell>
        </row>
        <row r="1155">
          <cell r="F1155">
            <v>178016</v>
          </cell>
        </row>
        <row r="1157">
          <cell r="F1157">
            <v>3509</v>
          </cell>
        </row>
        <row r="1166">
          <cell r="E1166">
            <v>0</v>
          </cell>
          <cell r="F1166">
            <v>0</v>
          </cell>
        </row>
        <row r="1170">
          <cell r="E1170">
            <v>0</v>
          </cell>
          <cell r="F1170">
            <v>0</v>
          </cell>
        </row>
        <row r="1176">
          <cell r="E1176">
            <v>0</v>
          </cell>
          <cell r="F1176">
            <v>0</v>
          </cell>
        </row>
        <row r="1183">
          <cell r="E1183">
            <v>0</v>
          </cell>
          <cell r="F1183">
            <v>0</v>
          </cell>
        </row>
        <row r="1190">
          <cell r="E1190">
            <v>0</v>
          </cell>
          <cell r="F1190">
            <v>0</v>
          </cell>
        </row>
        <row r="1200">
          <cell r="E1200">
            <v>0</v>
          </cell>
          <cell r="F1200">
            <v>0</v>
          </cell>
        </row>
        <row r="1207">
          <cell r="E1207">
            <v>0</v>
          </cell>
          <cell r="F1207">
            <v>0</v>
          </cell>
        </row>
        <row r="1214">
          <cell r="E1214">
            <v>0</v>
          </cell>
          <cell r="F1214">
            <v>0</v>
          </cell>
        </row>
        <row r="1218">
          <cell r="E1218">
            <v>0</v>
          </cell>
          <cell r="F1218">
            <v>15367592</v>
          </cell>
        </row>
        <row r="1224">
          <cell r="F1224">
            <v>15367592</v>
          </cell>
        </row>
        <row r="1226">
          <cell r="E1226">
            <v>0</v>
          </cell>
          <cell r="F1226">
            <v>0</v>
          </cell>
        </row>
        <row r="1230">
          <cell r="E1230">
            <v>0</v>
          </cell>
          <cell r="F1230">
            <v>0</v>
          </cell>
        </row>
        <row r="1235">
          <cell r="E1235">
            <v>0</v>
          </cell>
          <cell r="F1235">
            <v>0</v>
          </cell>
        </row>
        <row r="1243">
          <cell r="E1243">
            <v>0</v>
          </cell>
          <cell r="F1243">
            <v>15613182</v>
          </cell>
          <cell r="H1243" t="str">
            <v>8</v>
          </cell>
        </row>
        <row r="1248">
          <cell r="E1248" t="str">
            <v xml:space="preserve">за периода от </v>
          </cell>
          <cell r="F1248" t="str">
            <v>до</v>
          </cell>
        </row>
        <row r="1249">
          <cell r="E1249">
            <v>41640</v>
          </cell>
          <cell r="F1249">
            <v>42004</v>
          </cell>
        </row>
        <row r="1250">
          <cell r="F1250">
            <v>0</v>
          </cell>
        </row>
        <row r="1252">
          <cell r="E1252" t="str">
            <v>код :</v>
          </cell>
          <cell r="F1252" t="str">
            <v>2300</v>
          </cell>
        </row>
        <row r="1253">
          <cell r="E1253" t="str">
            <v>(по ЕБК)</v>
          </cell>
        </row>
        <row r="1255">
          <cell r="F1255" t="str">
            <v>(в лева)</v>
          </cell>
        </row>
        <row r="1256">
          <cell r="E1256" t="str">
            <v xml:space="preserve">    П л а н</v>
          </cell>
          <cell r="F1256" t="str">
            <v xml:space="preserve">    О т ч е т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44"/>
  <sheetViews>
    <sheetView tabSelected="1" topLeftCell="B2" workbookViewId="0">
      <selection activeCell="O12" sqref="O11:O12"/>
    </sheetView>
  </sheetViews>
  <sheetFormatPr defaultRowHeight="21"/>
  <cols>
    <col min="1" max="1" width="1.7109375" style="1" hidden="1" customWidth="1"/>
    <col min="2" max="2" width="10.140625" style="2" customWidth="1"/>
    <col min="3" max="3" width="13.28515625" style="2" customWidth="1"/>
    <col min="4" max="4" width="74.42578125" style="3" customWidth="1"/>
    <col min="5" max="5" width="18.7109375" style="2" customWidth="1"/>
    <col min="6" max="6" width="18.5703125" style="2" customWidth="1"/>
    <col min="7" max="7" width="5.28515625" style="162" hidden="1" customWidth="1"/>
    <col min="8" max="252" width="9.140625" style="1"/>
    <col min="253" max="253" width="0" style="1" hidden="1" customWidth="1"/>
    <col min="254" max="254" width="10.140625" style="1" customWidth="1"/>
    <col min="255" max="255" width="13.28515625" style="1" customWidth="1"/>
    <col min="256" max="256" width="74.42578125" style="1" customWidth="1"/>
    <col min="257" max="257" width="18.7109375" style="1" customWidth="1"/>
    <col min="258" max="258" width="18.5703125" style="1" customWidth="1"/>
    <col min="259" max="259" width="0" style="1" hidden="1" customWidth="1"/>
    <col min="260" max="263" width="17.140625" style="1" customWidth="1"/>
    <col min="264" max="508" width="9.140625" style="1"/>
    <col min="509" max="509" width="0" style="1" hidden="1" customWidth="1"/>
    <col min="510" max="510" width="10.140625" style="1" customWidth="1"/>
    <col min="511" max="511" width="13.28515625" style="1" customWidth="1"/>
    <col min="512" max="512" width="74.42578125" style="1" customWidth="1"/>
    <col min="513" max="513" width="18.7109375" style="1" customWidth="1"/>
    <col min="514" max="514" width="18.5703125" style="1" customWidth="1"/>
    <col min="515" max="515" width="0" style="1" hidden="1" customWidth="1"/>
    <col min="516" max="519" width="17.140625" style="1" customWidth="1"/>
    <col min="520" max="764" width="9.140625" style="1"/>
    <col min="765" max="765" width="0" style="1" hidden="1" customWidth="1"/>
    <col min="766" max="766" width="10.140625" style="1" customWidth="1"/>
    <col min="767" max="767" width="13.28515625" style="1" customWidth="1"/>
    <col min="768" max="768" width="74.42578125" style="1" customWidth="1"/>
    <col min="769" max="769" width="18.7109375" style="1" customWidth="1"/>
    <col min="770" max="770" width="18.5703125" style="1" customWidth="1"/>
    <col min="771" max="771" width="0" style="1" hidden="1" customWidth="1"/>
    <col min="772" max="775" width="17.140625" style="1" customWidth="1"/>
    <col min="776" max="1020" width="9.140625" style="1"/>
    <col min="1021" max="1021" width="0" style="1" hidden="1" customWidth="1"/>
    <col min="1022" max="1022" width="10.140625" style="1" customWidth="1"/>
    <col min="1023" max="1023" width="13.28515625" style="1" customWidth="1"/>
    <col min="1024" max="1024" width="74.42578125" style="1" customWidth="1"/>
    <col min="1025" max="1025" width="18.7109375" style="1" customWidth="1"/>
    <col min="1026" max="1026" width="18.5703125" style="1" customWidth="1"/>
    <col min="1027" max="1027" width="0" style="1" hidden="1" customWidth="1"/>
    <col min="1028" max="1031" width="17.140625" style="1" customWidth="1"/>
    <col min="1032" max="1276" width="9.140625" style="1"/>
    <col min="1277" max="1277" width="0" style="1" hidden="1" customWidth="1"/>
    <col min="1278" max="1278" width="10.140625" style="1" customWidth="1"/>
    <col min="1279" max="1279" width="13.28515625" style="1" customWidth="1"/>
    <col min="1280" max="1280" width="74.42578125" style="1" customWidth="1"/>
    <col min="1281" max="1281" width="18.7109375" style="1" customWidth="1"/>
    <col min="1282" max="1282" width="18.5703125" style="1" customWidth="1"/>
    <col min="1283" max="1283" width="0" style="1" hidden="1" customWidth="1"/>
    <col min="1284" max="1287" width="17.140625" style="1" customWidth="1"/>
    <col min="1288" max="1532" width="9.140625" style="1"/>
    <col min="1533" max="1533" width="0" style="1" hidden="1" customWidth="1"/>
    <col min="1534" max="1534" width="10.140625" style="1" customWidth="1"/>
    <col min="1535" max="1535" width="13.28515625" style="1" customWidth="1"/>
    <col min="1536" max="1536" width="74.42578125" style="1" customWidth="1"/>
    <col min="1537" max="1537" width="18.7109375" style="1" customWidth="1"/>
    <col min="1538" max="1538" width="18.5703125" style="1" customWidth="1"/>
    <col min="1539" max="1539" width="0" style="1" hidden="1" customWidth="1"/>
    <col min="1540" max="1543" width="17.140625" style="1" customWidth="1"/>
    <col min="1544" max="1788" width="9.140625" style="1"/>
    <col min="1789" max="1789" width="0" style="1" hidden="1" customWidth="1"/>
    <col min="1790" max="1790" width="10.140625" style="1" customWidth="1"/>
    <col min="1791" max="1791" width="13.28515625" style="1" customWidth="1"/>
    <col min="1792" max="1792" width="74.42578125" style="1" customWidth="1"/>
    <col min="1793" max="1793" width="18.7109375" style="1" customWidth="1"/>
    <col min="1794" max="1794" width="18.5703125" style="1" customWidth="1"/>
    <col min="1795" max="1795" width="0" style="1" hidden="1" customWidth="1"/>
    <col min="1796" max="1799" width="17.140625" style="1" customWidth="1"/>
    <col min="1800" max="2044" width="9.140625" style="1"/>
    <col min="2045" max="2045" width="0" style="1" hidden="1" customWidth="1"/>
    <col min="2046" max="2046" width="10.140625" style="1" customWidth="1"/>
    <col min="2047" max="2047" width="13.28515625" style="1" customWidth="1"/>
    <col min="2048" max="2048" width="74.42578125" style="1" customWidth="1"/>
    <col min="2049" max="2049" width="18.7109375" style="1" customWidth="1"/>
    <col min="2050" max="2050" width="18.5703125" style="1" customWidth="1"/>
    <col min="2051" max="2051" width="0" style="1" hidden="1" customWidth="1"/>
    <col min="2052" max="2055" width="17.140625" style="1" customWidth="1"/>
    <col min="2056" max="2300" width="9.140625" style="1"/>
    <col min="2301" max="2301" width="0" style="1" hidden="1" customWidth="1"/>
    <col min="2302" max="2302" width="10.140625" style="1" customWidth="1"/>
    <col min="2303" max="2303" width="13.28515625" style="1" customWidth="1"/>
    <col min="2304" max="2304" width="74.42578125" style="1" customWidth="1"/>
    <col min="2305" max="2305" width="18.7109375" style="1" customWidth="1"/>
    <col min="2306" max="2306" width="18.5703125" style="1" customWidth="1"/>
    <col min="2307" max="2307" width="0" style="1" hidden="1" customWidth="1"/>
    <col min="2308" max="2311" width="17.140625" style="1" customWidth="1"/>
    <col min="2312" max="2556" width="9.140625" style="1"/>
    <col min="2557" max="2557" width="0" style="1" hidden="1" customWidth="1"/>
    <col min="2558" max="2558" width="10.140625" style="1" customWidth="1"/>
    <col min="2559" max="2559" width="13.28515625" style="1" customWidth="1"/>
    <col min="2560" max="2560" width="74.42578125" style="1" customWidth="1"/>
    <col min="2561" max="2561" width="18.7109375" style="1" customWidth="1"/>
    <col min="2562" max="2562" width="18.5703125" style="1" customWidth="1"/>
    <col min="2563" max="2563" width="0" style="1" hidden="1" customWidth="1"/>
    <col min="2564" max="2567" width="17.140625" style="1" customWidth="1"/>
    <col min="2568" max="2812" width="9.140625" style="1"/>
    <col min="2813" max="2813" width="0" style="1" hidden="1" customWidth="1"/>
    <col min="2814" max="2814" width="10.140625" style="1" customWidth="1"/>
    <col min="2815" max="2815" width="13.28515625" style="1" customWidth="1"/>
    <col min="2816" max="2816" width="74.42578125" style="1" customWidth="1"/>
    <col min="2817" max="2817" width="18.7109375" style="1" customWidth="1"/>
    <col min="2818" max="2818" width="18.5703125" style="1" customWidth="1"/>
    <col min="2819" max="2819" width="0" style="1" hidden="1" customWidth="1"/>
    <col min="2820" max="2823" width="17.140625" style="1" customWidth="1"/>
    <col min="2824" max="3068" width="9.140625" style="1"/>
    <col min="3069" max="3069" width="0" style="1" hidden="1" customWidth="1"/>
    <col min="3070" max="3070" width="10.140625" style="1" customWidth="1"/>
    <col min="3071" max="3071" width="13.28515625" style="1" customWidth="1"/>
    <col min="3072" max="3072" width="74.42578125" style="1" customWidth="1"/>
    <col min="3073" max="3073" width="18.7109375" style="1" customWidth="1"/>
    <col min="3074" max="3074" width="18.5703125" style="1" customWidth="1"/>
    <col min="3075" max="3075" width="0" style="1" hidden="1" customWidth="1"/>
    <col min="3076" max="3079" width="17.140625" style="1" customWidth="1"/>
    <col min="3080" max="3324" width="9.140625" style="1"/>
    <col min="3325" max="3325" width="0" style="1" hidden="1" customWidth="1"/>
    <col min="3326" max="3326" width="10.140625" style="1" customWidth="1"/>
    <col min="3327" max="3327" width="13.28515625" style="1" customWidth="1"/>
    <col min="3328" max="3328" width="74.42578125" style="1" customWidth="1"/>
    <col min="3329" max="3329" width="18.7109375" style="1" customWidth="1"/>
    <col min="3330" max="3330" width="18.5703125" style="1" customWidth="1"/>
    <col min="3331" max="3331" width="0" style="1" hidden="1" customWidth="1"/>
    <col min="3332" max="3335" width="17.140625" style="1" customWidth="1"/>
    <col min="3336" max="3580" width="9.140625" style="1"/>
    <col min="3581" max="3581" width="0" style="1" hidden="1" customWidth="1"/>
    <col min="3582" max="3582" width="10.140625" style="1" customWidth="1"/>
    <col min="3583" max="3583" width="13.28515625" style="1" customWidth="1"/>
    <col min="3584" max="3584" width="74.42578125" style="1" customWidth="1"/>
    <col min="3585" max="3585" width="18.7109375" style="1" customWidth="1"/>
    <col min="3586" max="3586" width="18.5703125" style="1" customWidth="1"/>
    <col min="3587" max="3587" width="0" style="1" hidden="1" customWidth="1"/>
    <col min="3588" max="3591" width="17.140625" style="1" customWidth="1"/>
    <col min="3592" max="3836" width="9.140625" style="1"/>
    <col min="3837" max="3837" width="0" style="1" hidden="1" customWidth="1"/>
    <col min="3838" max="3838" width="10.140625" style="1" customWidth="1"/>
    <col min="3839" max="3839" width="13.28515625" style="1" customWidth="1"/>
    <col min="3840" max="3840" width="74.42578125" style="1" customWidth="1"/>
    <col min="3841" max="3841" width="18.7109375" style="1" customWidth="1"/>
    <col min="3842" max="3842" width="18.5703125" style="1" customWidth="1"/>
    <col min="3843" max="3843" width="0" style="1" hidden="1" customWidth="1"/>
    <col min="3844" max="3847" width="17.140625" style="1" customWidth="1"/>
    <col min="3848" max="4092" width="9.140625" style="1"/>
    <col min="4093" max="4093" width="0" style="1" hidden="1" customWidth="1"/>
    <col min="4094" max="4094" width="10.140625" style="1" customWidth="1"/>
    <col min="4095" max="4095" width="13.28515625" style="1" customWidth="1"/>
    <col min="4096" max="4096" width="74.42578125" style="1" customWidth="1"/>
    <col min="4097" max="4097" width="18.7109375" style="1" customWidth="1"/>
    <col min="4098" max="4098" width="18.5703125" style="1" customWidth="1"/>
    <col min="4099" max="4099" width="0" style="1" hidden="1" customWidth="1"/>
    <col min="4100" max="4103" width="17.140625" style="1" customWidth="1"/>
    <col min="4104" max="4348" width="9.140625" style="1"/>
    <col min="4349" max="4349" width="0" style="1" hidden="1" customWidth="1"/>
    <col min="4350" max="4350" width="10.140625" style="1" customWidth="1"/>
    <col min="4351" max="4351" width="13.28515625" style="1" customWidth="1"/>
    <col min="4352" max="4352" width="74.42578125" style="1" customWidth="1"/>
    <col min="4353" max="4353" width="18.7109375" style="1" customWidth="1"/>
    <col min="4354" max="4354" width="18.5703125" style="1" customWidth="1"/>
    <col min="4355" max="4355" width="0" style="1" hidden="1" customWidth="1"/>
    <col min="4356" max="4359" width="17.140625" style="1" customWidth="1"/>
    <col min="4360" max="4604" width="9.140625" style="1"/>
    <col min="4605" max="4605" width="0" style="1" hidden="1" customWidth="1"/>
    <col min="4606" max="4606" width="10.140625" style="1" customWidth="1"/>
    <col min="4607" max="4607" width="13.28515625" style="1" customWidth="1"/>
    <col min="4608" max="4608" width="74.42578125" style="1" customWidth="1"/>
    <col min="4609" max="4609" width="18.7109375" style="1" customWidth="1"/>
    <col min="4610" max="4610" width="18.5703125" style="1" customWidth="1"/>
    <col min="4611" max="4611" width="0" style="1" hidden="1" customWidth="1"/>
    <col min="4612" max="4615" width="17.140625" style="1" customWidth="1"/>
    <col min="4616" max="4860" width="9.140625" style="1"/>
    <col min="4861" max="4861" width="0" style="1" hidden="1" customWidth="1"/>
    <col min="4862" max="4862" width="10.140625" style="1" customWidth="1"/>
    <col min="4863" max="4863" width="13.28515625" style="1" customWidth="1"/>
    <col min="4864" max="4864" width="74.42578125" style="1" customWidth="1"/>
    <col min="4865" max="4865" width="18.7109375" style="1" customWidth="1"/>
    <col min="4866" max="4866" width="18.5703125" style="1" customWidth="1"/>
    <col min="4867" max="4867" width="0" style="1" hidden="1" customWidth="1"/>
    <col min="4868" max="4871" width="17.140625" style="1" customWidth="1"/>
    <col min="4872" max="5116" width="9.140625" style="1"/>
    <col min="5117" max="5117" width="0" style="1" hidden="1" customWidth="1"/>
    <col min="5118" max="5118" width="10.140625" style="1" customWidth="1"/>
    <col min="5119" max="5119" width="13.28515625" style="1" customWidth="1"/>
    <col min="5120" max="5120" width="74.42578125" style="1" customWidth="1"/>
    <col min="5121" max="5121" width="18.7109375" style="1" customWidth="1"/>
    <col min="5122" max="5122" width="18.5703125" style="1" customWidth="1"/>
    <col min="5123" max="5123" width="0" style="1" hidden="1" customWidth="1"/>
    <col min="5124" max="5127" width="17.140625" style="1" customWidth="1"/>
    <col min="5128" max="5372" width="9.140625" style="1"/>
    <col min="5373" max="5373" width="0" style="1" hidden="1" customWidth="1"/>
    <col min="5374" max="5374" width="10.140625" style="1" customWidth="1"/>
    <col min="5375" max="5375" width="13.28515625" style="1" customWidth="1"/>
    <col min="5376" max="5376" width="74.42578125" style="1" customWidth="1"/>
    <col min="5377" max="5377" width="18.7109375" style="1" customWidth="1"/>
    <col min="5378" max="5378" width="18.5703125" style="1" customWidth="1"/>
    <col min="5379" max="5379" width="0" style="1" hidden="1" customWidth="1"/>
    <col min="5380" max="5383" width="17.140625" style="1" customWidth="1"/>
    <col min="5384" max="5628" width="9.140625" style="1"/>
    <col min="5629" max="5629" width="0" style="1" hidden="1" customWidth="1"/>
    <col min="5630" max="5630" width="10.140625" style="1" customWidth="1"/>
    <col min="5631" max="5631" width="13.28515625" style="1" customWidth="1"/>
    <col min="5632" max="5632" width="74.42578125" style="1" customWidth="1"/>
    <col min="5633" max="5633" width="18.7109375" style="1" customWidth="1"/>
    <col min="5634" max="5634" width="18.5703125" style="1" customWidth="1"/>
    <col min="5635" max="5635" width="0" style="1" hidden="1" customWidth="1"/>
    <col min="5636" max="5639" width="17.140625" style="1" customWidth="1"/>
    <col min="5640" max="5884" width="9.140625" style="1"/>
    <col min="5885" max="5885" width="0" style="1" hidden="1" customWidth="1"/>
    <col min="5886" max="5886" width="10.140625" style="1" customWidth="1"/>
    <col min="5887" max="5887" width="13.28515625" style="1" customWidth="1"/>
    <col min="5888" max="5888" width="74.42578125" style="1" customWidth="1"/>
    <col min="5889" max="5889" width="18.7109375" style="1" customWidth="1"/>
    <col min="5890" max="5890" width="18.5703125" style="1" customWidth="1"/>
    <col min="5891" max="5891" width="0" style="1" hidden="1" customWidth="1"/>
    <col min="5892" max="5895" width="17.140625" style="1" customWidth="1"/>
    <col min="5896" max="6140" width="9.140625" style="1"/>
    <col min="6141" max="6141" width="0" style="1" hidden="1" customWidth="1"/>
    <col min="6142" max="6142" width="10.140625" style="1" customWidth="1"/>
    <col min="6143" max="6143" width="13.28515625" style="1" customWidth="1"/>
    <col min="6144" max="6144" width="74.42578125" style="1" customWidth="1"/>
    <col min="6145" max="6145" width="18.7109375" style="1" customWidth="1"/>
    <col min="6146" max="6146" width="18.5703125" style="1" customWidth="1"/>
    <col min="6147" max="6147" width="0" style="1" hidden="1" customWidth="1"/>
    <col min="6148" max="6151" width="17.140625" style="1" customWidth="1"/>
    <col min="6152" max="6396" width="9.140625" style="1"/>
    <col min="6397" max="6397" width="0" style="1" hidden="1" customWidth="1"/>
    <col min="6398" max="6398" width="10.140625" style="1" customWidth="1"/>
    <col min="6399" max="6399" width="13.28515625" style="1" customWidth="1"/>
    <col min="6400" max="6400" width="74.42578125" style="1" customWidth="1"/>
    <col min="6401" max="6401" width="18.7109375" style="1" customWidth="1"/>
    <col min="6402" max="6402" width="18.5703125" style="1" customWidth="1"/>
    <col min="6403" max="6403" width="0" style="1" hidden="1" customWidth="1"/>
    <col min="6404" max="6407" width="17.140625" style="1" customWidth="1"/>
    <col min="6408" max="6652" width="9.140625" style="1"/>
    <col min="6653" max="6653" width="0" style="1" hidden="1" customWidth="1"/>
    <col min="6654" max="6654" width="10.140625" style="1" customWidth="1"/>
    <col min="6655" max="6655" width="13.28515625" style="1" customWidth="1"/>
    <col min="6656" max="6656" width="74.42578125" style="1" customWidth="1"/>
    <col min="6657" max="6657" width="18.7109375" style="1" customWidth="1"/>
    <col min="6658" max="6658" width="18.5703125" style="1" customWidth="1"/>
    <col min="6659" max="6659" width="0" style="1" hidden="1" customWidth="1"/>
    <col min="6660" max="6663" width="17.140625" style="1" customWidth="1"/>
    <col min="6664" max="6908" width="9.140625" style="1"/>
    <col min="6909" max="6909" width="0" style="1" hidden="1" customWidth="1"/>
    <col min="6910" max="6910" width="10.140625" style="1" customWidth="1"/>
    <col min="6911" max="6911" width="13.28515625" style="1" customWidth="1"/>
    <col min="6912" max="6912" width="74.42578125" style="1" customWidth="1"/>
    <col min="6913" max="6913" width="18.7109375" style="1" customWidth="1"/>
    <col min="6914" max="6914" width="18.5703125" style="1" customWidth="1"/>
    <col min="6915" max="6915" width="0" style="1" hidden="1" customWidth="1"/>
    <col min="6916" max="6919" width="17.140625" style="1" customWidth="1"/>
    <col min="6920" max="7164" width="9.140625" style="1"/>
    <col min="7165" max="7165" width="0" style="1" hidden="1" customWidth="1"/>
    <col min="7166" max="7166" width="10.140625" style="1" customWidth="1"/>
    <col min="7167" max="7167" width="13.28515625" style="1" customWidth="1"/>
    <col min="7168" max="7168" width="74.42578125" style="1" customWidth="1"/>
    <col min="7169" max="7169" width="18.7109375" style="1" customWidth="1"/>
    <col min="7170" max="7170" width="18.5703125" style="1" customWidth="1"/>
    <col min="7171" max="7171" width="0" style="1" hidden="1" customWidth="1"/>
    <col min="7172" max="7175" width="17.140625" style="1" customWidth="1"/>
    <col min="7176" max="7420" width="9.140625" style="1"/>
    <col min="7421" max="7421" width="0" style="1" hidden="1" customWidth="1"/>
    <col min="7422" max="7422" width="10.140625" style="1" customWidth="1"/>
    <col min="7423" max="7423" width="13.28515625" style="1" customWidth="1"/>
    <col min="7424" max="7424" width="74.42578125" style="1" customWidth="1"/>
    <col min="7425" max="7425" width="18.7109375" style="1" customWidth="1"/>
    <col min="7426" max="7426" width="18.5703125" style="1" customWidth="1"/>
    <col min="7427" max="7427" width="0" style="1" hidden="1" customWidth="1"/>
    <col min="7428" max="7431" width="17.140625" style="1" customWidth="1"/>
    <col min="7432" max="7676" width="9.140625" style="1"/>
    <col min="7677" max="7677" width="0" style="1" hidden="1" customWidth="1"/>
    <col min="7678" max="7678" width="10.140625" style="1" customWidth="1"/>
    <col min="7679" max="7679" width="13.28515625" style="1" customWidth="1"/>
    <col min="7680" max="7680" width="74.42578125" style="1" customWidth="1"/>
    <col min="7681" max="7681" width="18.7109375" style="1" customWidth="1"/>
    <col min="7682" max="7682" width="18.5703125" style="1" customWidth="1"/>
    <col min="7683" max="7683" width="0" style="1" hidden="1" customWidth="1"/>
    <col min="7684" max="7687" width="17.140625" style="1" customWidth="1"/>
    <col min="7688" max="7932" width="9.140625" style="1"/>
    <col min="7933" max="7933" width="0" style="1" hidden="1" customWidth="1"/>
    <col min="7934" max="7934" width="10.140625" style="1" customWidth="1"/>
    <col min="7935" max="7935" width="13.28515625" style="1" customWidth="1"/>
    <col min="7936" max="7936" width="74.42578125" style="1" customWidth="1"/>
    <col min="7937" max="7937" width="18.7109375" style="1" customWidth="1"/>
    <col min="7938" max="7938" width="18.5703125" style="1" customWidth="1"/>
    <col min="7939" max="7939" width="0" style="1" hidden="1" customWidth="1"/>
    <col min="7940" max="7943" width="17.140625" style="1" customWidth="1"/>
    <col min="7944" max="8188" width="9.140625" style="1"/>
    <col min="8189" max="8189" width="0" style="1" hidden="1" customWidth="1"/>
    <col min="8190" max="8190" width="10.140625" style="1" customWidth="1"/>
    <col min="8191" max="8191" width="13.28515625" style="1" customWidth="1"/>
    <col min="8192" max="8192" width="74.42578125" style="1" customWidth="1"/>
    <col min="8193" max="8193" width="18.7109375" style="1" customWidth="1"/>
    <col min="8194" max="8194" width="18.5703125" style="1" customWidth="1"/>
    <col min="8195" max="8195" width="0" style="1" hidden="1" customWidth="1"/>
    <col min="8196" max="8199" width="17.140625" style="1" customWidth="1"/>
    <col min="8200" max="8444" width="9.140625" style="1"/>
    <col min="8445" max="8445" width="0" style="1" hidden="1" customWidth="1"/>
    <col min="8446" max="8446" width="10.140625" style="1" customWidth="1"/>
    <col min="8447" max="8447" width="13.28515625" style="1" customWidth="1"/>
    <col min="8448" max="8448" width="74.42578125" style="1" customWidth="1"/>
    <col min="8449" max="8449" width="18.7109375" style="1" customWidth="1"/>
    <col min="8450" max="8450" width="18.5703125" style="1" customWidth="1"/>
    <col min="8451" max="8451" width="0" style="1" hidden="1" customWidth="1"/>
    <col min="8452" max="8455" width="17.140625" style="1" customWidth="1"/>
    <col min="8456" max="8700" width="9.140625" style="1"/>
    <col min="8701" max="8701" width="0" style="1" hidden="1" customWidth="1"/>
    <col min="8702" max="8702" width="10.140625" style="1" customWidth="1"/>
    <col min="8703" max="8703" width="13.28515625" style="1" customWidth="1"/>
    <col min="8704" max="8704" width="74.42578125" style="1" customWidth="1"/>
    <col min="8705" max="8705" width="18.7109375" style="1" customWidth="1"/>
    <col min="8706" max="8706" width="18.5703125" style="1" customWidth="1"/>
    <col min="8707" max="8707" width="0" style="1" hidden="1" customWidth="1"/>
    <col min="8708" max="8711" width="17.140625" style="1" customWidth="1"/>
    <col min="8712" max="8956" width="9.140625" style="1"/>
    <col min="8957" max="8957" width="0" style="1" hidden="1" customWidth="1"/>
    <col min="8958" max="8958" width="10.140625" style="1" customWidth="1"/>
    <col min="8959" max="8959" width="13.28515625" style="1" customWidth="1"/>
    <col min="8960" max="8960" width="74.42578125" style="1" customWidth="1"/>
    <col min="8961" max="8961" width="18.7109375" style="1" customWidth="1"/>
    <col min="8962" max="8962" width="18.5703125" style="1" customWidth="1"/>
    <col min="8963" max="8963" width="0" style="1" hidden="1" customWidth="1"/>
    <col min="8964" max="8967" width="17.140625" style="1" customWidth="1"/>
    <col min="8968" max="9212" width="9.140625" style="1"/>
    <col min="9213" max="9213" width="0" style="1" hidden="1" customWidth="1"/>
    <col min="9214" max="9214" width="10.140625" style="1" customWidth="1"/>
    <col min="9215" max="9215" width="13.28515625" style="1" customWidth="1"/>
    <col min="9216" max="9216" width="74.42578125" style="1" customWidth="1"/>
    <col min="9217" max="9217" width="18.7109375" style="1" customWidth="1"/>
    <col min="9218" max="9218" width="18.5703125" style="1" customWidth="1"/>
    <col min="9219" max="9219" width="0" style="1" hidden="1" customWidth="1"/>
    <col min="9220" max="9223" width="17.140625" style="1" customWidth="1"/>
    <col min="9224" max="9468" width="9.140625" style="1"/>
    <col min="9469" max="9469" width="0" style="1" hidden="1" customWidth="1"/>
    <col min="9470" max="9470" width="10.140625" style="1" customWidth="1"/>
    <col min="9471" max="9471" width="13.28515625" style="1" customWidth="1"/>
    <col min="9472" max="9472" width="74.42578125" style="1" customWidth="1"/>
    <col min="9473" max="9473" width="18.7109375" style="1" customWidth="1"/>
    <col min="9474" max="9474" width="18.5703125" style="1" customWidth="1"/>
    <col min="9475" max="9475" width="0" style="1" hidden="1" customWidth="1"/>
    <col min="9476" max="9479" width="17.140625" style="1" customWidth="1"/>
    <col min="9480" max="9724" width="9.140625" style="1"/>
    <col min="9725" max="9725" width="0" style="1" hidden="1" customWidth="1"/>
    <col min="9726" max="9726" width="10.140625" style="1" customWidth="1"/>
    <col min="9727" max="9727" width="13.28515625" style="1" customWidth="1"/>
    <col min="9728" max="9728" width="74.42578125" style="1" customWidth="1"/>
    <col min="9729" max="9729" width="18.7109375" style="1" customWidth="1"/>
    <col min="9730" max="9730" width="18.5703125" style="1" customWidth="1"/>
    <col min="9731" max="9731" width="0" style="1" hidden="1" customWidth="1"/>
    <col min="9732" max="9735" width="17.140625" style="1" customWidth="1"/>
    <col min="9736" max="9980" width="9.140625" style="1"/>
    <col min="9981" max="9981" width="0" style="1" hidden="1" customWidth="1"/>
    <col min="9982" max="9982" width="10.140625" style="1" customWidth="1"/>
    <col min="9983" max="9983" width="13.28515625" style="1" customWidth="1"/>
    <col min="9984" max="9984" width="74.42578125" style="1" customWidth="1"/>
    <col min="9985" max="9985" width="18.7109375" style="1" customWidth="1"/>
    <col min="9986" max="9986" width="18.5703125" style="1" customWidth="1"/>
    <col min="9987" max="9987" width="0" style="1" hidden="1" customWidth="1"/>
    <col min="9988" max="9991" width="17.140625" style="1" customWidth="1"/>
    <col min="9992" max="10236" width="9.140625" style="1"/>
    <col min="10237" max="10237" width="0" style="1" hidden="1" customWidth="1"/>
    <col min="10238" max="10238" width="10.140625" style="1" customWidth="1"/>
    <col min="10239" max="10239" width="13.28515625" style="1" customWidth="1"/>
    <col min="10240" max="10240" width="74.42578125" style="1" customWidth="1"/>
    <col min="10241" max="10241" width="18.7109375" style="1" customWidth="1"/>
    <col min="10242" max="10242" width="18.5703125" style="1" customWidth="1"/>
    <col min="10243" max="10243" width="0" style="1" hidden="1" customWidth="1"/>
    <col min="10244" max="10247" width="17.140625" style="1" customWidth="1"/>
    <col min="10248" max="10492" width="9.140625" style="1"/>
    <col min="10493" max="10493" width="0" style="1" hidden="1" customWidth="1"/>
    <col min="10494" max="10494" width="10.140625" style="1" customWidth="1"/>
    <col min="10495" max="10495" width="13.28515625" style="1" customWidth="1"/>
    <col min="10496" max="10496" width="74.42578125" style="1" customWidth="1"/>
    <col min="10497" max="10497" width="18.7109375" style="1" customWidth="1"/>
    <col min="10498" max="10498" width="18.5703125" style="1" customWidth="1"/>
    <col min="10499" max="10499" width="0" style="1" hidden="1" customWidth="1"/>
    <col min="10500" max="10503" width="17.140625" style="1" customWidth="1"/>
    <col min="10504" max="10748" width="9.140625" style="1"/>
    <col min="10749" max="10749" width="0" style="1" hidden="1" customWidth="1"/>
    <col min="10750" max="10750" width="10.140625" style="1" customWidth="1"/>
    <col min="10751" max="10751" width="13.28515625" style="1" customWidth="1"/>
    <col min="10752" max="10752" width="74.42578125" style="1" customWidth="1"/>
    <col min="10753" max="10753" width="18.7109375" style="1" customWidth="1"/>
    <col min="10754" max="10754" width="18.5703125" style="1" customWidth="1"/>
    <col min="10755" max="10755" width="0" style="1" hidden="1" customWidth="1"/>
    <col min="10756" max="10759" width="17.140625" style="1" customWidth="1"/>
    <col min="10760" max="11004" width="9.140625" style="1"/>
    <col min="11005" max="11005" width="0" style="1" hidden="1" customWidth="1"/>
    <col min="11006" max="11006" width="10.140625" style="1" customWidth="1"/>
    <col min="11007" max="11007" width="13.28515625" style="1" customWidth="1"/>
    <col min="11008" max="11008" width="74.42578125" style="1" customWidth="1"/>
    <col min="11009" max="11009" width="18.7109375" style="1" customWidth="1"/>
    <col min="11010" max="11010" width="18.5703125" style="1" customWidth="1"/>
    <col min="11011" max="11011" width="0" style="1" hidden="1" customWidth="1"/>
    <col min="11012" max="11015" width="17.140625" style="1" customWidth="1"/>
    <col min="11016" max="11260" width="9.140625" style="1"/>
    <col min="11261" max="11261" width="0" style="1" hidden="1" customWidth="1"/>
    <col min="11262" max="11262" width="10.140625" style="1" customWidth="1"/>
    <col min="11263" max="11263" width="13.28515625" style="1" customWidth="1"/>
    <col min="11264" max="11264" width="74.42578125" style="1" customWidth="1"/>
    <col min="11265" max="11265" width="18.7109375" style="1" customWidth="1"/>
    <col min="11266" max="11266" width="18.5703125" style="1" customWidth="1"/>
    <col min="11267" max="11267" width="0" style="1" hidden="1" customWidth="1"/>
    <col min="11268" max="11271" width="17.140625" style="1" customWidth="1"/>
    <col min="11272" max="11516" width="9.140625" style="1"/>
    <col min="11517" max="11517" width="0" style="1" hidden="1" customWidth="1"/>
    <col min="11518" max="11518" width="10.140625" style="1" customWidth="1"/>
    <col min="11519" max="11519" width="13.28515625" style="1" customWidth="1"/>
    <col min="11520" max="11520" width="74.42578125" style="1" customWidth="1"/>
    <col min="11521" max="11521" width="18.7109375" style="1" customWidth="1"/>
    <col min="11522" max="11522" width="18.5703125" style="1" customWidth="1"/>
    <col min="11523" max="11523" width="0" style="1" hidden="1" customWidth="1"/>
    <col min="11524" max="11527" width="17.140625" style="1" customWidth="1"/>
    <col min="11528" max="11772" width="9.140625" style="1"/>
    <col min="11773" max="11773" width="0" style="1" hidden="1" customWidth="1"/>
    <col min="11774" max="11774" width="10.140625" style="1" customWidth="1"/>
    <col min="11775" max="11775" width="13.28515625" style="1" customWidth="1"/>
    <col min="11776" max="11776" width="74.42578125" style="1" customWidth="1"/>
    <col min="11777" max="11777" width="18.7109375" style="1" customWidth="1"/>
    <col min="11778" max="11778" width="18.5703125" style="1" customWidth="1"/>
    <col min="11779" max="11779" width="0" style="1" hidden="1" customWidth="1"/>
    <col min="11780" max="11783" width="17.140625" style="1" customWidth="1"/>
    <col min="11784" max="12028" width="9.140625" style="1"/>
    <col min="12029" max="12029" width="0" style="1" hidden="1" customWidth="1"/>
    <col min="12030" max="12030" width="10.140625" style="1" customWidth="1"/>
    <col min="12031" max="12031" width="13.28515625" style="1" customWidth="1"/>
    <col min="12032" max="12032" width="74.42578125" style="1" customWidth="1"/>
    <col min="12033" max="12033" width="18.7109375" style="1" customWidth="1"/>
    <col min="12034" max="12034" width="18.5703125" style="1" customWidth="1"/>
    <col min="12035" max="12035" width="0" style="1" hidden="1" customWidth="1"/>
    <col min="12036" max="12039" width="17.140625" style="1" customWidth="1"/>
    <col min="12040" max="12284" width="9.140625" style="1"/>
    <col min="12285" max="12285" width="0" style="1" hidden="1" customWidth="1"/>
    <col min="12286" max="12286" width="10.140625" style="1" customWidth="1"/>
    <col min="12287" max="12287" width="13.28515625" style="1" customWidth="1"/>
    <col min="12288" max="12288" width="74.42578125" style="1" customWidth="1"/>
    <col min="12289" max="12289" width="18.7109375" style="1" customWidth="1"/>
    <col min="12290" max="12290" width="18.5703125" style="1" customWidth="1"/>
    <col min="12291" max="12291" width="0" style="1" hidden="1" customWidth="1"/>
    <col min="12292" max="12295" width="17.140625" style="1" customWidth="1"/>
    <col min="12296" max="12540" width="9.140625" style="1"/>
    <col min="12541" max="12541" width="0" style="1" hidden="1" customWidth="1"/>
    <col min="12542" max="12542" width="10.140625" style="1" customWidth="1"/>
    <col min="12543" max="12543" width="13.28515625" style="1" customWidth="1"/>
    <col min="12544" max="12544" width="74.42578125" style="1" customWidth="1"/>
    <col min="12545" max="12545" width="18.7109375" style="1" customWidth="1"/>
    <col min="12546" max="12546" width="18.5703125" style="1" customWidth="1"/>
    <col min="12547" max="12547" width="0" style="1" hidden="1" customWidth="1"/>
    <col min="12548" max="12551" width="17.140625" style="1" customWidth="1"/>
    <col min="12552" max="12796" width="9.140625" style="1"/>
    <col min="12797" max="12797" width="0" style="1" hidden="1" customWidth="1"/>
    <col min="12798" max="12798" width="10.140625" style="1" customWidth="1"/>
    <col min="12799" max="12799" width="13.28515625" style="1" customWidth="1"/>
    <col min="12800" max="12800" width="74.42578125" style="1" customWidth="1"/>
    <col min="12801" max="12801" width="18.7109375" style="1" customWidth="1"/>
    <col min="12802" max="12802" width="18.5703125" style="1" customWidth="1"/>
    <col min="12803" max="12803" width="0" style="1" hidden="1" customWidth="1"/>
    <col min="12804" max="12807" width="17.140625" style="1" customWidth="1"/>
    <col min="12808" max="13052" width="9.140625" style="1"/>
    <col min="13053" max="13053" width="0" style="1" hidden="1" customWidth="1"/>
    <col min="13054" max="13054" width="10.140625" style="1" customWidth="1"/>
    <col min="13055" max="13055" width="13.28515625" style="1" customWidth="1"/>
    <col min="13056" max="13056" width="74.42578125" style="1" customWidth="1"/>
    <col min="13057" max="13057" width="18.7109375" style="1" customWidth="1"/>
    <col min="13058" max="13058" width="18.5703125" style="1" customWidth="1"/>
    <col min="13059" max="13059" width="0" style="1" hidden="1" customWidth="1"/>
    <col min="13060" max="13063" width="17.140625" style="1" customWidth="1"/>
    <col min="13064" max="13308" width="9.140625" style="1"/>
    <col min="13309" max="13309" width="0" style="1" hidden="1" customWidth="1"/>
    <col min="13310" max="13310" width="10.140625" style="1" customWidth="1"/>
    <col min="13311" max="13311" width="13.28515625" style="1" customWidth="1"/>
    <col min="13312" max="13312" width="74.42578125" style="1" customWidth="1"/>
    <col min="13313" max="13313" width="18.7109375" style="1" customWidth="1"/>
    <col min="13314" max="13314" width="18.5703125" style="1" customWidth="1"/>
    <col min="13315" max="13315" width="0" style="1" hidden="1" customWidth="1"/>
    <col min="13316" max="13319" width="17.140625" style="1" customWidth="1"/>
    <col min="13320" max="13564" width="9.140625" style="1"/>
    <col min="13565" max="13565" width="0" style="1" hidden="1" customWidth="1"/>
    <col min="13566" max="13566" width="10.140625" style="1" customWidth="1"/>
    <col min="13567" max="13567" width="13.28515625" style="1" customWidth="1"/>
    <col min="13568" max="13568" width="74.42578125" style="1" customWidth="1"/>
    <col min="13569" max="13569" width="18.7109375" style="1" customWidth="1"/>
    <col min="13570" max="13570" width="18.5703125" style="1" customWidth="1"/>
    <col min="13571" max="13571" width="0" style="1" hidden="1" customWidth="1"/>
    <col min="13572" max="13575" width="17.140625" style="1" customWidth="1"/>
    <col min="13576" max="13820" width="9.140625" style="1"/>
    <col min="13821" max="13821" width="0" style="1" hidden="1" customWidth="1"/>
    <col min="13822" max="13822" width="10.140625" style="1" customWidth="1"/>
    <col min="13823" max="13823" width="13.28515625" style="1" customWidth="1"/>
    <col min="13824" max="13824" width="74.42578125" style="1" customWidth="1"/>
    <col min="13825" max="13825" width="18.7109375" style="1" customWidth="1"/>
    <col min="13826" max="13826" width="18.5703125" style="1" customWidth="1"/>
    <col min="13827" max="13827" width="0" style="1" hidden="1" customWidth="1"/>
    <col min="13828" max="13831" width="17.140625" style="1" customWidth="1"/>
    <col min="13832" max="14076" width="9.140625" style="1"/>
    <col min="14077" max="14077" width="0" style="1" hidden="1" customWidth="1"/>
    <col min="14078" max="14078" width="10.140625" style="1" customWidth="1"/>
    <col min="14079" max="14079" width="13.28515625" style="1" customWidth="1"/>
    <col min="14080" max="14080" width="74.42578125" style="1" customWidth="1"/>
    <col min="14081" max="14081" width="18.7109375" style="1" customWidth="1"/>
    <col min="14082" max="14082" width="18.5703125" style="1" customWidth="1"/>
    <col min="14083" max="14083" width="0" style="1" hidden="1" customWidth="1"/>
    <col min="14084" max="14087" width="17.140625" style="1" customWidth="1"/>
    <col min="14088" max="14332" width="9.140625" style="1"/>
    <col min="14333" max="14333" width="0" style="1" hidden="1" customWidth="1"/>
    <col min="14334" max="14334" width="10.140625" style="1" customWidth="1"/>
    <col min="14335" max="14335" width="13.28515625" style="1" customWidth="1"/>
    <col min="14336" max="14336" width="74.42578125" style="1" customWidth="1"/>
    <col min="14337" max="14337" width="18.7109375" style="1" customWidth="1"/>
    <col min="14338" max="14338" width="18.5703125" style="1" customWidth="1"/>
    <col min="14339" max="14339" width="0" style="1" hidden="1" customWidth="1"/>
    <col min="14340" max="14343" width="17.140625" style="1" customWidth="1"/>
    <col min="14344" max="14588" width="9.140625" style="1"/>
    <col min="14589" max="14589" width="0" style="1" hidden="1" customWidth="1"/>
    <col min="14590" max="14590" width="10.140625" style="1" customWidth="1"/>
    <col min="14591" max="14591" width="13.28515625" style="1" customWidth="1"/>
    <col min="14592" max="14592" width="74.42578125" style="1" customWidth="1"/>
    <col min="14593" max="14593" width="18.7109375" style="1" customWidth="1"/>
    <col min="14594" max="14594" width="18.5703125" style="1" customWidth="1"/>
    <col min="14595" max="14595" width="0" style="1" hidden="1" customWidth="1"/>
    <col min="14596" max="14599" width="17.140625" style="1" customWidth="1"/>
    <col min="14600" max="14844" width="9.140625" style="1"/>
    <col min="14845" max="14845" width="0" style="1" hidden="1" customWidth="1"/>
    <col min="14846" max="14846" width="10.140625" style="1" customWidth="1"/>
    <col min="14847" max="14847" width="13.28515625" style="1" customWidth="1"/>
    <col min="14848" max="14848" width="74.42578125" style="1" customWidth="1"/>
    <col min="14849" max="14849" width="18.7109375" style="1" customWidth="1"/>
    <col min="14850" max="14850" width="18.5703125" style="1" customWidth="1"/>
    <col min="14851" max="14851" width="0" style="1" hidden="1" customWidth="1"/>
    <col min="14852" max="14855" width="17.140625" style="1" customWidth="1"/>
    <col min="14856" max="15100" width="9.140625" style="1"/>
    <col min="15101" max="15101" width="0" style="1" hidden="1" customWidth="1"/>
    <col min="15102" max="15102" width="10.140625" style="1" customWidth="1"/>
    <col min="15103" max="15103" width="13.28515625" style="1" customWidth="1"/>
    <col min="15104" max="15104" width="74.42578125" style="1" customWidth="1"/>
    <col min="15105" max="15105" width="18.7109375" style="1" customWidth="1"/>
    <col min="15106" max="15106" width="18.5703125" style="1" customWidth="1"/>
    <col min="15107" max="15107" width="0" style="1" hidden="1" customWidth="1"/>
    <col min="15108" max="15111" width="17.140625" style="1" customWidth="1"/>
    <col min="15112" max="15356" width="9.140625" style="1"/>
    <col min="15357" max="15357" width="0" style="1" hidden="1" customWidth="1"/>
    <col min="15358" max="15358" width="10.140625" style="1" customWidth="1"/>
    <col min="15359" max="15359" width="13.28515625" style="1" customWidth="1"/>
    <col min="15360" max="15360" width="74.42578125" style="1" customWidth="1"/>
    <col min="15361" max="15361" width="18.7109375" style="1" customWidth="1"/>
    <col min="15362" max="15362" width="18.5703125" style="1" customWidth="1"/>
    <col min="15363" max="15363" width="0" style="1" hidden="1" customWidth="1"/>
    <col min="15364" max="15367" width="17.140625" style="1" customWidth="1"/>
    <col min="15368" max="15612" width="9.140625" style="1"/>
    <col min="15613" max="15613" width="0" style="1" hidden="1" customWidth="1"/>
    <col min="15614" max="15614" width="10.140625" style="1" customWidth="1"/>
    <col min="15615" max="15615" width="13.28515625" style="1" customWidth="1"/>
    <col min="15616" max="15616" width="74.42578125" style="1" customWidth="1"/>
    <col min="15617" max="15617" width="18.7109375" style="1" customWidth="1"/>
    <col min="15618" max="15618" width="18.5703125" style="1" customWidth="1"/>
    <col min="15619" max="15619" width="0" style="1" hidden="1" customWidth="1"/>
    <col min="15620" max="15623" width="17.140625" style="1" customWidth="1"/>
    <col min="15624" max="15868" width="9.140625" style="1"/>
    <col min="15869" max="15869" width="0" style="1" hidden="1" customWidth="1"/>
    <col min="15870" max="15870" width="10.140625" style="1" customWidth="1"/>
    <col min="15871" max="15871" width="13.28515625" style="1" customWidth="1"/>
    <col min="15872" max="15872" width="74.42578125" style="1" customWidth="1"/>
    <col min="15873" max="15873" width="18.7109375" style="1" customWidth="1"/>
    <col min="15874" max="15874" width="18.5703125" style="1" customWidth="1"/>
    <col min="15875" max="15875" width="0" style="1" hidden="1" customWidth="1"/>
    <col min="15876" max="15879" width="17.140625" style="1" customWidth="1"/>
    <col min="15880" max="16124" width="9.140625" style="1"/>
    <col min="16125" max="16125" width="0" style="1" hidden="1" customWidth="1"/>
    <col min="16126" max="16126" width="10.140625" style="1" customWidth="1"/>
    <col min="16127" max="16127" width="13.28515625" style="1" customWidth="1"/>
    <col min="16128" max="16128" width="74.42578125" style="1" customWidth="1"/>
    <col min="16129" max="16129" width="18.7109375" style="1" customWidth="1"/>
    <col min="16130" max="16130" width="18.5703125" style="1" customWidth="1"/>
    <col min="16131" max="16131" width="0" style="1" hidden="1" customWidth="1"/>
    <col min="16132" max="16135" width="17.140625" style="1" customWidth="1"/>
    <col min="16136" max="16384" width="9.140625" style="1"/>
  </cols>
  <sheetData>
    <row r="1" spans="1:7" ht="18" hidden="1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</row>
    <row r="2" spans="1:7">
      <c r="B2" s="257" t="s">
        <v>8</v>
      </c>
      <c r="C2" s="258"/>
      <c r="D2" s="258"/>
      <c r="F2" s="8"/>
      <c r="G2" s="5">
        <v>1</v>
      </c>
    </row>
    <row r="3" spans="1:7">
      <c r="C3" s="6"/>
      <c r="D3" s="7"/>
      <c r="E3" s="8" t="s">
        <v>9</v>
      </c>
      <c r="F3" s="8" t="s">
        <v>10</v>
      </c>
      <c r="G3" s="5">
        <v>1</v>
      </c>
    </row>
    <row r="4" spans="1:7" ht="36.75" customHeight="1">
      <c r="B4" s="259" t="str">
        <f>[1]MAKET!B9</f>
        <v>МИНИСТЕРСТВО НА ТРАНСПОРТА, ИНФОРМАЦИОННИТЕ ТЕХНОЛОГИИ И СЪОБЩЕНИЯТА</v>
      </c>
      <c r="C4" s="260"/>
      <c r="D4" s="260"/>
      <c r="E4" s="9">
        <f>[1]MAKET!$E9</f>
        <v>41640</v>
      </c>
      <c r="F4" s="10">
        <f>[1]MAKET!$F9</f>
        <v>42004</v>
      </c>
      <c r="G4" s="5">
        <v>1</v>
      </c>
    </row>
    <row r="5" spans="1:7">
      <c r="B5" s="11" t="str">
        <f>[1]MAKET!B10</f>
        <v>(наименование на разпоредителя с бюджет)</v>
      </c>
      <c r="E5" s="12"/>
      <c r="F5" s="13">
        <f>[1]MAKET!F10</f>
        <v>0</v>
      </c>
      <c r="G5" s="5">
        <v>1</v>
      </c>
    </row>
    <row r="6" spans="1:7" ht="10.5" customHeight="1" thickBot="1">
      <c r="B6" s="14"/>
      <c r="E6" s="14"/>
      <c r="G6" s="5">
        <v>1</v>
      </c>
    </row>
    <row r="7" spans="1:7" ht="39" customHeight="1" thickTop="1" thickBot="1">
      <c r="B7" s="259" t="str">
        <f>[1]MAKET!B12</f>
        <v>Министерство на транспорта, информационните технологии и съобщенията</v>
      </c>
      <c r="C7" s="260"/>
      <c r="D7" s="260"/>
      <c r="E7" s="8" t="s">
        <v>11</v>
      </c>
      <c r="F7" s="15" t="str">
        <f>[1]MAKET!$F12</f>
        <v>2300</v>
      </c>
      <c r="G7" s="5">
        <v>1</v>
      </c>
    </row>
    <row r="8" spans="1:7" ht="21.75" thickTop="1">
      <c r="B8" s="11" t="str">
        <f>[1]MAKET!B13</f>
        <v>(наименование на първостепенния разпоредител с бюджет)</v>
      </c>
      <c r="E8" s="16" t="s">
        <v>12</v>
      </c>
      <c r="F8" s="17" t="s">
        <v>7</v>
      </c>
      <c r="G8" s="5">
        <v>1</v>
      </c>
    </row>
    <row r="9" spans="1:7" ht="8.1" customHeight="1">
      <c r="B9" s="14"/>
      <c r="E9" s="16"/>
      <c r="F9" s="17"/>
      <c r="G9" s="5">
        <v>1</v>
      </c>
    </row>
    <row r="10" spans="1:7" ht="8.1" customHeight="1">
      <c r="B10" s="14"/>
      <c r="E10" s="16"/>
      <c r="F10" s="17"/>
      <c r="G10" s="5">
        <v>1</v>
      </c>
    </row>
    <row r="11" spans="1:7" ht="8.1" customHeight="1" thickBot="1">
      <c r="A11" s="18"/>
      <c r="B11" s="14"/>
      <c r="E11" s="16"/>
      <c r="F11" s="17"/>
      <c r="G11" s="5">
        <v>1</v>
      </c>
    </row>
    <row r="12" spans="1:7" ht="21.75" customHeight="1" thickTop="1" thickBot="1">
      <c r="A12" s="18"/>
      <c r="B12" s="14"/>
      <c r="D12" s="19" t="s">
        <v>13</v>
      </c>
      <c r="E12" s="20" t="str">
        <f>[1]MAKET!$E$17</f>
        <v>98</v>
      </c>
      <c r="F12" s="17"/>
      <c r="G12" s="5">
        <v>1</v>
      </c>
    </row>
    <row r="13" spans="1:7" ht="22.5" thickTop="1" thickBot="1">
      <c r="C13" s="6"/>
      <c r="D13" s="7"/>
      <c r="F13" s="14" t="s">
        <v>14</v>
      </c>
      <c r="G13" s="5">
        <v>1</v>
      </c>
    </row>
    <row r="14" spans="1:7" ht="21.75" thickBot="1">
      <c r="A14" s="18"/>
      <c r="B14" s="21"/>
      <c r="C14" s="240" t="s">
        <v>15</v>
      </c>
      <c r="D14" s="169"/>
      <c r="E14" s="22" t="s">
        <v>16</v>
      </c>
      <c r="F14" s="22" t="s">
        <v>17</v>
      </c>
      <c r="G14" s="5">
        <v>1</v>
      </c>
    </row>
    <row r="15" spans="1:7" ht="21.75" customHeight="1" thickBot="1">
      <c r="B15" s="23" t="s">
        <v>18</v>
      </c>
      <c r="C15" s="241" t="s">
        <v>19</v>
      </c>
      <c r="D15" s="169"/>
      <c r="E15" s="22">
        <v>2014</v>
      </c>
      <c r="F15" s="24">
        <f>E15</f>
        <v>2014</v>
      </c>
      <c r="G15" s="25">
        <v>1</v>
      </c>
    </row>
    <row r="16" spans="1:7" ht="21.75" thickBot="1">
      <c r="B16" s="26"/>
      <c r="C16" s="211" t="s">
        <v>20</v>
      </c>
      <c r="D16" s="212"/>
      <c r="E16" s="27" t="s">
        <v>21</v>
      </c>
      <c r="F16" s="27" t="s">
        <v>22</v>
      </c>
      <c r="G16" s="25">
        <v>1</v>
      </c>
    </row>
    <row r="17" spans="1:7" s="28" customFormat="1">
      <c r="A17" s="28">
        <v>5</v>
      </c>
      <c r="B17" s="29">
        <v>100</v>
      </c>
      <c r="C17" s="255" t="s">
        <v>23</v>
      </c>
      <c r="D17" s="256"/>
      <c r="E17" s="30">
        <f>[1]MAKET!$E22</f>
        <v>0</v>
      </c>
      <c r="F17" s="30">
        <f>[1]MAKET!$F22</f>
        <v>0</v>
      </c>
      <c r="G17" s="31" t="str">
        <f>(IF(E17&lt;&gt;0,#REF!,IF(F17&lt;&gt;0,#REF!,"")))</f>
        <v/>
      </c>
    </row>
    <row r="18" spans="1:7" s="32" customFormat="1">
      <c r="A18" s="32">
        <v>25</v>
      </c>
      <c r="B18" s="33">
        <v>200</v>
      </c>
      <c r="C18" s="201" t="s">
        <v>24</v>
      </c>
      <c r="D18" s="202"/>
      <c r="E18" s="34">
        <f>[1]MAKET!$E28</f>
        <v>0</v>
      </c>
      <c r="F18" s="34">
        <f>[1]MAKET!$F28</f>
        <v>0</v>
      </c>
      <c r="G18" s="31" t="str">
        <f>(IF(E18&lt;&gt;0,#REF!,IF(F18&lt;&gt;0,#REF!,"")))</f>
        <v/>
      </c>
    </row>
    <row r="19" spans="1:7" s="32" customFormat="1" ht="32.25" customHeight="1">
      <c r="A19" s="32">
        <v>50</v>
      </c>
      <c r="B19" s="33">
        <v>400</v>
      </c>
      <c r="C19" s="203" t="s">
        <v>25</v>
      </c>
      <c r="D19" s="231"/>
      <c r="E19" s="34">
        <f>[1]MAKET!$E33</f>
        <v>0</v>
      </c>
      <c r="F19" s="34">
        <f>[1]MAKET!$F33</f>
        <v>0</v>
      </c>
      <c r="G19" s="31" t="str">
        <f>(IF(E19&lt;&gt;0,#REF!,IF(F19&lt;&gt;0,#REF!,"")))</f>
        <v/>
      </c>
    </row>
    <row r="20" spans="1:7" s="32" customFormat="1">
      <c r="A20" s="35">
        <v>65</v>
      </c>
      <c r="B20" s="33">
        <v>800</v>
      </c>
      <c r="C20" s="201" t="s">
        <v>26</v>
      </c>
      <c r="D20" s="202"/>
      <c r="E20" s="34">
        <f>[1]MAKET!$E39</f>
        <v>0</v>
      </c>
      <c r="F20" s="34">
        <f>[1]MAKET!$F39</f>
        <v>0</v>
      </c>
      <c r="G20" s="31" t="str">
        <f>(IF(E20&lt;&gt;0,#REF!,IF(F20&lt;&gt;0,#REF!,"")))</f>
        <v/>
      </c>
    </row>
    <row r="21" spans="1:7" s="32" customFormat="1">
      <c r="A21" s="32">
        <v>95</v>
      </c>
      <c r="B21" s="33">
        <v>1000</v>
      </c>
      <c r="C21" s="201" t="s">
        <v>27</v>
      </c>
      <c r="D21" s="202"/>
      <c r="E21" s="34">
        <f>[1]MAKET!$E44</f>
        <v>0</v>
      </c>
      <c r="F21" s="34">
        <f>[1]MAKET!$F44</f>
        <v>0</v>
      </c>
      <c r="G21" s="31" t="str">
        <f>(IF(E21&lt;&gt;0,#REF!,IF(F21&lt;&gt;0,#REF!,"")))</f>
        <v/>
      </c>
    </row>
    <row r="22" spans="1:7" s="32" customFormat="1">
      <c r="A22" s="32">
        <v>130</v>
      </c>
      <c r="B22" s="33">
        <v>1300</v>
      </c>
      <c r="C22" s="201" t="s">
        <v>28</v>
      </c>
      <c r="D22" s="202"/>
      <c r="E22" s="34">
        <f>[1]MAKET!$E49</f>
        <v>0</v>
      </c>
      <c r="F22" s="34">
        <f>[1]MAKET!$F49</f>
        <v>0</v>
      </c>
      <c r="G22" s="31" t="str">
        <f>(IF(E22&lt;&gt;0,#REF!,IF(F22&lt;&gt;0,#REF!,"")))</f>
        <v/>
      </c>
    </row>
    <row r="23" spans="1:7" s="32" customFormat="1">
      <c r="A23" s="32">
        <v>160</v>
      </c>
      <c r="B23" s="33">
        <v>1400</v>
      </c>
      <c r="C23" s="201" t="s">
        <v>29</v>
      </c>
      <c r="D23" s="202"/>
      <c r="E23" s="34">
        <f>[1]MAKET!$E55</f>
        <v>0</v>
      </c>
      <c r="F23" s="34">
        <f>[1]MAKET!$F55</f>
        <v>0</v>
      </c>
      <c r="G23" s="31" t="str">
        <f>(IF(E23&lt;&gt;0,#REF!,IF(F23&lt;&gt;0,#REF!,"")))</f>
        <v/>
      </c>
    </row>
    <row r="24" spans="1:7" s="32" customFormat="1">
      <c r="A24" s="32">
        <v>175</v>
      </c>
      <c r="B24" s="33">
        <v>1500</v>
      </c>
      <c r="C24" s="201" t="s">
        <v>30</v>
      </c>
      <c r="D24" s="202"/>
      <c r="E24" s="34">
        <f>[1]MAKET!$E58</f>
        <v>0</v>
      </c>
      <c r="F24" s="34">
        <f>[1]MAKET!$F58</f>
        <v>0</v>
      </c>
      <c r="G24" s="31" t="str">
        <f>(IF(E24&lt;&gt;0,#REF!,IF(F24&lt;&gt;0,#REF!,"")))</f>
        <v/>
      </c>
    </row>
    <row r="25" spans="1:7" s="32" customFormat="1">
      <c r="B25" s="33">
        <v>1600</v>
      </c>
      <c r="C25" s="201" t="s">
        <v>31</v>
      </c>
      <c r="D25" s="202"/>
      <c r="E25" s="34">
        <f>[1]MAKET!$E61</f>
        <v>0</v>
      </c>
      <c r="F25" s="34">
        <f>[1]MAKET!$F61</f>
        <v>0</v>
      </c>
      <c r="G25" s="31" t="str">
        <f>(IF(E25&lt;&gt;0,#REF!,IF(F25&lt;&gt;0,#REF!,"")))</f>
        <v/>
      </c>
    </row>
    <row r="26" spans="1:7" s="32" customFormat="1">
      <c r="A26" s="32">
        <v>200</v>
      </c>
      <c r="B26" s="33">
        <v>1700</v>
      </c>
      <c r="C26" s="201" t="s">
        <v>32</v>
      </c>
      <c r="D26" s="202"/>
      <c r="E26" s="34">
        <f>[1]MAKET!$E62</f>
        <v>0</v>
      </c>
      <c r="F26" s="34">
        <f>[1]MAKET!$F62</f>
        <v>0</v>
      </c>
      <c r="G26" s="31" t="str">
        <f>(IF(E26&lt;&gt;0,#REF!,IF(F26&lt;&gt;0,#REF!,"")))</f>
        <v/>
      </c>
    </row>
    <row r="27" spans="1:7" s="32" customFormat="1">
      <c r="A27" s="36">
        <v>231</v>
      </c>
      <c r="B27" s="33">
        <v>1800</v>
      </c>
      <c r="C27" s="201" t="s">
        <v>33</v>
      </c>
      <c r="D27" s="202"/>
      <c r="E27" s="34">
        <f>[1]MAKET!$E69</f>
        <v>0</v>
      </c>
      <c r="F27" s="34">
        <f>[1]MAKET!$F69</f>
        <v>0</v>
      </c>
      <c r="G27" s="31" t="str">
        <f>(IF(E27&lt;&gt;0,#REF!,IF(F27&lt;&gt;0,#REF!,"")))</f>
        <v/>
      </c>
    </row>
    <row r="28" spans="1:7" s="32" customFormat="1">
      <c r="A28" s="32">
        <v>235</v>
      </c>
      <c r="B28" s="33">
        <v>1900</v>
      </c>
      <c r="C28" s="201" t="s">
        <v>34</v>
      </c>
      <c r="D28" s="202"/>
      <c r="E28" s="34">
        <f>[1]MAKET!$E70</f>
        <v>0</v>
      </c>
      <c r="F28" s="34">
        <f>[1]MAKET!$F70</f>
        <v>0</v>
      </c>
      <c r="G28" s="31" t="str">
        <f>(IF(E28&lt;&gt;0,#REF!,IF(F28&lt;&gt;0,#REF!,"")))</f>
        <v/>
      </c>
    </row>
    <row r="29" spans="1:7" s="32" customFormat="1">
      <c r="A29" s="32">
        <v>255</v>
      </c>
      <c r="B29" s="33">
        <v>2000</v>
      </c>
      <c r="C29" s="201" t="s">
        <v>35</v>
      </c>
      <c r="D29" s="202"/>
      <c r="E29" s="34">
        <f>[1]MAKET!$E71</f>
        <v>0</v>
      </c>
      <c r="F29" s="34">
        <f>[1]MAKET!$F71</f>
        <v>0</v>
      </c>
      <c r="G29" s="31" t="str">
        <f>(IF(E29&lt;&gt;0,#REF!,IF(F29&lt;&gt;0,#REF!,"")))</f>
        <v/>
      </c>
    </row>
    <row r="30" spans="1:7" s="32" customFormat="1">
      <c r="A30" s="32">
        <v>265</v>
      </c>
      <c r="B30" s="33">
        <v>2400</v>
      </c>
      <c r="C30" s="201" t="s">
        <v>36</v>
      </c>
      <c r="D30" s="202"/>
      <c r="E30" s="34">
        <f>[1]MAKET!$E72</f>
        <v>0</v>
      </c>
      <c r="F30" s="34">
        <f>[1]MAKET!$F72</f>
        <v>0</v>
      </c>
      <c r="G30" s="31" t="str">
        <f>(IF(E30&lt;&gt;0,#REF!,IF(F30&lt;&gt;0,#REF!,"")))</f>
        <v/>
      </c>
    </row>
    <row r="31" spans="1:7" s="32" customFormat="1">
      <c r="A31" s="37">
        <v>350</v>
      </c>
      <c r="B31" s="38">
        <v>2500</v>
      </c>
      <c r="C31" s="194" t="s">
        <v>37</v>
      </c>
      <c r="D31" s="195"/>
      <c r="E31" s="34">
        <f>[1]MAKET!$E87</f>
        <v>0</v>
      </c>
      <c r="F31" s="34">
        <f>[1]MAKET!$F87</f>
        <v>0</v>
      </c>
      <c r="G31" s="31" t="str">
        <f>(IF(E31&lt;&gt;0,#REF!,IF(F31&lt;&gt;0,#REF!,"")))</f>
        <v/>
      </c>
    </row>
    <row r="32" spans="1:7" s="32" customFormat="1">
      <c r="A32" s="39">
        <v>360</v>
      </c>
      <c r="B32" s="33">
        <v>2600</v>
      </c>
      <c r="C32" s="194" t="s">
        <v>38</v>
      </c>
      <c r="D32" s="195"/>
      <c r="E32" s="34">
        <f>[1]MAKET!$E90</f>
        <v>0</v>
      </c>
      <c r="F32" s="34">
        <f>[1]MAKET!$F90</f>
        <v>0</v>
      </c>
      <c r="G32" s="31" t="str">
        <f>(IF(E32&lt;&gt;0,#REF!,IF(F32&lt;&gt;0,#REF!,"")))</f>
        <v/>
      </c>
    </row>
    <row r="33" spans="1:23" s="32" customFormat="1">
      <c r="A33" s="39">
        <v>370</v>
      </c>
      <c r="B33" s="33">
        <v>2700</v>
      </c>
      <c r="C33" s="201" t="s">
        <v>39</v>
      </c>
      <c r="D33" s="202"/>
      <c r="E33" s="34">
        <f>[1]MAKET!$E91</f>
        <v>0</v>
      </c>
      <c r="F33" s="34">
        <f>[1]MAKET!$F91</f>
        <v>0</v>
      </c>
      <c r="G33" s="31" t="str">
        <f>(IF(E33&lt;&gt;0,#REF!,IF(F33&lt;&gt;0,#REF!,"")))</f>
        <v/>
      </c>
    </row>
    <row r="34" spans="1:23" s="32" customFormat="1">
      <c r="A34" s="39">
        <v>445</v>
      </c>
      <c r="B34" s="33">
        <v>2800</v>
      </c>
      <c r="C34" s="201" t="s">
        <v>40</v>
      </c>
      <c r="D34" s="202"/>
      <c r="E34" s="34">
        <f>[1]MAKET!$E105</f>
        <v>0</v>
      </c>
      <c r="F34" s="34">
        <f>[1]MAKET!$F105</f>
        <v>0</v>
      </c>
      <c r="G34" s="31" t="str">
        <f>(IF(E34&lt;&gt;0,#REF!,IF(F34&lt;&gt;0,#REF!,"")))</f>
        <v/>
      </c>
    </row>
    <row r="35" spans="1:23" s="32" customFormat="1">
      <c r="A35" s="39">
        <v>470</v>
      </c>
      <c r="B35" s="33">
        <v>3600</v>
      </c>
      <c r="C35" s="201" t="s">
        <v>41</v>
      </c>
      <c r="D35" s="202"/>
      <c r="E35" s="34">
        <f>[1]MAKET!$E109</f>
        <v>0</v>
      </c>
      <c r="F35" s="34">
        <f>[1]MAKET!$F109</f>
        <v>0</v>
      </c>
      <c r="G35" s="31" t="str">
        <f>(IF(E35&lt;&gt;0,#REF!,IF(F35&lt;&gt;0,#REF!,"")))</f>
        <v/>
      </c>
    </row>
    <row r="36" spans="1:23" s="32" customFormat="1">
      <c r="A36" s="39">
        <v>495</v>
      </c>
      <c r="B36" s="33">
        <v>3700</v>
      </c>
      <c r="C36" s="201" t="s">
        <v>42</v>
      </c>
      <c r="D36" s="202"/>
      <c r="E36" s="34">
        <f>[1]MAKET!$E115</f>
        <v>0</v>
      </c>
      <c r="F36" s="34">
        <f>[1]MAKET!$F115</f>
        <v>0</v>
      </c>
      <c r="G36" s="31" t="str">
        <f>(IF(E36&lt;&gt;0,#REF!,IF(F36&lt;&gt;0,#REF!,"")))</f>
        <v/>
      </c>
    </row>
    <row r="37" spans="1:23" s="44" customFormat="1" ht="21.75" thickBot="1">
      <c r="A37" s="40">
        <v>515</v>
      </c>
      <c r="B37" s="33">
        <v>4000</v>
      </c>
      <c r="C37" s="41" t="s">
        <v>43</v>
      </c>
      <c r="D37" s="42"/>
      <c r="E37" s="34">
        <f>[1]MAKET!$E119</f>
        <v>0</v>
      </c>
      <c r="F37" s="34">
        <f>[1]MAKET!$F119</f>
        <v>0</v>
      </c>
      <c r="G37" s="31" t="str">
        <f>(IF(E37&lt;&gt;0,#REF!,IF(F37&lt;&gt;0,#REF!,"")))</f>
        <v/>
      </c>
      <c r="H37" s="43"/>
      <c r="I37" s="43"/>
      <c r="J37" s="43"/>
      <c r="K37" s="43"/>
      <c r="L37" s="43"/>
      <c r="M37" s="43"/>
      <c r="N37" s="43"/>
      <c r="O37" s="43"/>
      <c r="V37" s="45"/>
      <c r="W37" s="45"/>
    </row>
    <row r="38" spans="1:23" s="32" customFormat="1">
      <c r="A38" s="39">
        <v>540</v>
      </c>
      <c r="B38" s="33">
        <v>4100</v>
      </c>
      <c r="C38" s="201" t="s">
        <v>44</v>
      </c>
      <c r="D38" s="202"/>
      <c r="E38" s="34">
        <f>[1]MAKET!$E131</f>
        <v>0</v>
      </c>
      <c r="F38" s="34">
        <f>[1]MAKET!$F131</f>
        <v>0</v>
      </c>
      <c r="G38" s="31" t="str">
        <f>(IF(E38&lt;&gt;0,#REF!,IF(F38&lt;&gt;0,#REF!,"")))</f>
        <v/>
      </c>
    </row>
    <row r="39" spans="1:23" s="32" customFormat="1">
      <c r="A39" s="39">
        <v>550</v>
      </c>
      <c r="B39" s="33">
        <v>4200</v>
      </c>
      <c r="C39" s="201" t="s">
        <v>45</v>
      </c>
      <c r="D39" s="202"/>
      <c r="E39" s="34">
        <f>[1]MAKET!$E132</f>
        <v>0</v>
      </c>
      <c r="F39" s="34">
        <f>[1]MAKET!$F132</f>
        <v>0</v>
      </c>
      <c r="G39" s="31" t="str">
        <f>(IF(E39&lt;&gt;0,#REF!,IF(F39&lt;&gt;0,#REF!,"")))</f>
        <v/>
      </c>
    </row>
    <row r="40" spans="1:23" s="32" customFormat="1">
      <c r="A40" s="39">
        <v>560</v>
      </c>
      <c r="B40" s="33" t="s">
        <v>46</v>
      </c>
      <c r="C40" s="201" t="s">
        <v>47</v>
      </c>
      <c r="D40" s="202"/>
      <c r="E40" s="34">
        <f>[1]MAKET!$E133</f>
        <v>0</v>
      </c>
      <c r="F40" s="34">
        <f>[1]MAKET!$F133</f>
        <v>0</v>
      </c>
      <c r="G40" s="31" t="str">
        <f>(IF(E40&lt;&gt;0,#REF!,IF(F40&lt;&gt;0,#REF!,"")))</f>
        <v/>
      </c>
    </row>
    <row r="41" spans="1:23" s="32" customFormat="1">
      <c r="A41" s="39">
        <v>575</v>
      </c>
      <c r="B41" s="33">
        <v>4600</v>
      </c>
      <c r="C41" s="201" t="s">
        <v>48</v>
      </c>
      <c r="D41" s="202"/>
      <c r="E41" s="46">
        <f>[1]MAKET!$E136</f>
        <v>0</v>
      </c>
      <c r="F41" s="46">
        <f>[1]MAKET!$F136</f>
        <v>0</v>
      </c>
      <c r="G41" s="31" t="str">
        <f>(IF(E41&lt;&gt;0,#REF!,IF(F41&lt;&gt;0,#REF!,"")))</f>
        <v/>
      </c>
    </row>
    <row r="42" spans="1:23" s="32" customFormat="1">
      <c r="A42" s="39">
        <v>575</v>
      </c>
      <c r="B42" s="33">
        <v>4700</v>
      </c>
      <c r="C42" s="201" t="s">
        <v>49</v>
      </c>
      <c r="D42" s="202"/>
      <c r="E42" s="34">
        <f>[1]MAKET!$E145</f>
        <v>0</v>
      </c>
      <c r="F42" s="34">
        <f>[1]MAKET!$F145</f>
        <v>0</v>
      </c>
      <c r="G42" s="31" t="str">
        <f>(IF(E42&lt;&gt;0,#REF!,IF(F42&lt;&gt;0,#REF!,"")))</f>
        <v/>
      </c>
    </row>
    <row r="43" spans="1:23" s="32" customFormat="1" ht="21.75" thickBot="1">
      <c r="A43" s="39">
        <v>575</v>
      </c>
      <c r="B43" s="33">
        <v>4800</v>
      </c>
      <c r="C43" s="252" t="s">
        <v>50</v>
      </c>
      <c r="D43" s="253"/>
      <c r="E43" s="47">
        <f>[1]MAKET!$E154</f>
        <v>0</v>
      </c>
      <c r="F43" s="47">
        <f>[1]MAKET!$F154</f>
        <v>0</v>
      </c>
      <c r="G43" s="31" t="str">
        <f>(IF(E43&lt;&gt;0,#REF!,IF(F43&lt;&gt;0,#REF!,"")))</f>
        <v/>
      </c>
    </row>
    <row r="44" spans="1:23" s="18" customFormat="1" ht="21.75" thickBot="1">
      <c r="A44" s="48">
        <v>620</v>
      </c>
      <c r="B44" s="49"/>
      <c r="C44" s="254" t="s">
        <v>51</v>
      </c>
      <c r="D44" s="169"/>
      <c r="E44" s="50">
        <f>[1]MAKET!$E163</f>
        <v>0</v>
      </c>
      <c r="F44" s="50">
        <f>[1]MAKET!$F163</f>
        <v>0</v>
      </c>
      <c r="G44" s="51">
        <v>1</v>
      </c>
    </row>
    <row r="45" spans="1:23" s="18" customFormat="1" ht="9" customHeight="1">
      <c r="B45" s="52"/>
      <c r="C45" s="53"/>
      <c r="D45" s="54"/>
      <c r="E45" s="55"/>
      <c r="F45" s="55"/>
      <c r="G45" s="51">
        <v>1</v>
      </c>
    </row>
    <row r="46" spans="1:23" s="18" customFormat="1" ht="7.5" customHeight="1">
      <c r="B46" s="52"/>
      <c r="C46" s="53"/>
      <c r="D46" s="54"/>
      <c r="E46" s="55"/>
      <c r="F46" s="55"/>
      <c r="G46" s="51">
        <v>1</v>
      </c>
    </row>
    <row r="47" spans="1:23" s="18" customFormat="1">
      <c r="B47" s="2"/>
      <c r="C47" s="2"/>
      <c r="D47" s="3"/>
      <c r="E47" s="56"/>
      <c r="F47" s="56"/>
      <c r="G47" s="51">
        <v>1</v>
      </c>
    </row>
    <row r="48" spans="1:23" s="18" customFormat="1">
      <c r="B48" s="2"/>
      <c r="C48" s="6"/>
      <c r="D48" s="7"/>
      <c r="E48" s="56"/>
      <c r="F48" s="56"/>
      <c r="G48" s="51">
        <v>1</v>
      </c>
    </row>
    <row r="49" spans="1:7" s="18" customFormat="1" ht="44.25" customHeight="1">
      <c r="B49" s="192" t="str">
        <f>$B$2</f>
        <v>ОТЧЕТ ЗА СМЕТКИТЕ ЗА СРЕДСТВАТА ОТ ЕВРОПЕЙСКИЯ СЪЮЗ - КСФ</v>
      </c>
      <c r="C49" s="193"/>
      <c r="D49" s="193"/>
      <c r="E49" s="56"/>
      <c r="F49" s="56"/>
      <c r="G49" s="51">
        <v>1</v>
      </c>
    </row>
    <row r="50" spans="1:7" s="18" customFormat="1">
      <c r="B50" s="2"/>
      <c r="C50" s="6"/>
      <c r="D50" s="7"/>
      <c r="E50" s="57" t="s">
        <v>9</v>
      </c>
      <c r="F50" s="57" t="s">
        <v>10</v>
      </c>
      <c r="G50" s="51">
        <v>1</v>
      </c>
    </row>
    <row r="51" spans="1:7" s="18" customFormat="1" ht="38.25" customHeight="1" thickBot="1">
      <c r="B51" s="180" t="str">
        <f>$B$4</f>
        <v>МИНИСТЕРСТВО НА ТРАНСПОРТА, ИНФОРМАЦИОННИТЕ ТЕХНОЛОГИИ И СЪОБЩЕНИЯТА</v>
      </c>
      <c r="C51" s="181"/>
      <c r="D51" s="181"/>
      <c r="E51" s="58">
        <f>$E$4</f>
        <v>41640</v>
      </c>
      <c r="F51" s="59">
        <f>$F$4</f>
        <v>42004</v>
      </c>
      <c r="G51" s="51">
        <v>1</v>
      </c>
    </row>
    <row r="52" spans="1:7" s="18" customFormat="1" ht="21.75" thickBot="1">
      <c r="B52" s="14" t="str">
        <f>$B$5</f>
        <v>(наименование на разпоредителя с бюджет)</v>
      </c>
      <c r="C52" s="2"/>
      <c r="D52" s="3"/>
      <c r="E52" s="56"/>
      <c r="F52" s="60"/>
      <c r="G52" s="51">
        <v>1</v>
      </c>
    </row>
    <row r="53" spans="1:7" s="18" customFormat="1" ht="12.75" customHeight="1" thickBot="1">
      <c r="B53" s="14"/>
      <c r="C53" s="2"/>
      <c r="D53" s="3"/>
      <c r="E53" s="61"/>
      <c r="F53" s="56"/>
      <c r="G53" s="51">
        <v>1</v>
      </c>
    </row>
    <row r="54" spans="1:7" s="18" customFormat="1" ht="38.25" customHeight="1" thickTop="1" thickBot="1">
      <c r="B54" s="180" t="str">
        <f>$B$7</f>
        <v>Министерство на транспорта, информационните технологии и съобщенията</v>
      </c>
      <c r="C54" s="181"/>
      <c r="D54" s="181"/>
      <c r="E54" s="56" t="s">
        <v>11</v>
      </c>
      <c r="F54" s="62" t="str">
        <f>$F$7</f>
        <v>2300</v>
      </c>
      <c r="G54" s="51">
        <v>1</v>
      </c>
    </row>
    <row r="55" spans="1:7" s="18" customFormat="1" ht="21.75" thickTop="1">
      <c r="B55" s="14" t="str">
        <f>$B$8</f>
        <v>(наименование на първостепенния разпоредител с бюджет)</v>
      </c>
      <c r="C55" s="2"/>
      <c r="D55" s="3"/>
      <c r="E55" s="61" t="s">
        <v>12</v>
      </c>
      <c r="F55" s="56"/>
      <c r="G55" s="51">
        <v>1</v>
      </c>
    </row>
    <row r="56" spans="1:7" s="18" customFormat="1" ht="13.5" customHeight="1">
      <c r="B56" s="52"/>
      <c r="C56" s="53"/>
      <c r="D56" s="54"/>
      <c r="E56" s="55"/>
      <c r="F56" s="55"/>
      <c r="G56" s="51">
        <v>1</v>
      </c>
    </row>
    <row r="57" spans="1:7" s="18" customFormat="1" ht="21.75" thickBot="1">
      <c r="B57" s="2"/>
      <c r="C57" s="6"/>
      <c r="D57" s="7"/>
      <c r="E57" s="56"/>
      <c r="F57" s="61" t="s">
        <v>14</v>
      </c>
      <c r="G57" s="51">
        <v>1</v>
      </c>
    </row>
    <row r="58" spans="1:7" s="18" customFormat="1" ht="21.75" customHeight="1" thickBot="1">
      <c r="B58" s="63"/>
      <c r="C58" s="250" t="s">
        <v>52</v>
      </c>
      <c r="D58" s="251"/>
      <c r="E58" s="22" t="s">
        <v>16</v>
      </c>
      <c r="F58" s="22" t="s">
        <v>17</v>
      </c>
      <c r="G58" s="64">
        <v>1</v>
      </c>
    </row>
    <row r="59" spans="1:7" s="18" customFormat="1" ht="49.5" customHeight="1" thickBot="1">
      <c r="B59" s="65" t="s">
        <v>18</v>
      </c>
      <c r="C59" s="241" t="s">
        <v>19</v>
      </c>
      <c r="D59" s="169"/>
      <c r="E59" s="66">
        <v>2014</v>
      </c>
      <c r="F59" s="24">
        <v>2014</v>
      </c>
      <c r="G59" s="51">
        <v>1</v>
      </c>
    </row>
    <row r="60" spans="1:7" s="18" customFormat="1" ht="39" customHeight="1" thickBot="1">
      <c r="B60" s="67"/>
      <c r="C60" s="211" t="s">
        <v>53</v>
      </c>
      <c r="D60" s="212"/>
      <c r="E60" s="27" t="s">
        <v>21</v>
      </c>
      <c r="F60" s="27" t="s">
        <v>22</v>
      </c>
      <c r="G60" s="51">
        <v>1</v>
      </c>
    </row>
    <row r="61" spans="1:7" s="32" customFormat="1" ht="34.5" customHeight="1">
      <c r="A61" s="39">
        <v>5</v>
      </c>
      <c r="B61" s="29">
        <v>100</v>
      </c>
      <c r="C61" s="239" t="s">
        <v>54</v>
      </c>
      <c r="D61" s="214"/>
      <c r="E61" s="30">
        <f>[1]MAKET!$E181</f>
        <v>0</v>
      </c>
      <c r="F61" s="30">
        <f>[1]MAKET!$F181</f>
        <v>1332918</v>
      </c>
      <c r="G61" s="31" t="e">
        <f>(IF(E61&lt;&gt;0,#REF!,IF(F61&lt;&gt;0,#REF!,"")))</f>
        <v>#REF!</v>
      </c>
    </row>
    <row r="62" spans="1:7" s="32" customFormat="1">
      <c r="A62" s="39">
        <v>35</v>
      </c>
      <c r="B62" s="33">
        <v>200</v>
      </c>
      <c r="C62" s="194" t="s">
        <v>55</v>
      </c>
      <c r="D62" s="195"/>
      <c r="E62" s="34">
        <f>[1]MAKET!$E184</f>
        <v>0</v>
      </c>
      <c r="F62" s="34">
        <f>[1]MAKET!$F184</f>
        <v>220142</v>
      </c>
      <c r="G62" s="31" t="e">
        <f>(IF(E62&lt;&gt;0,#REF!,IF(F62&lt;&gt;0,#REF!,"")))</f>
        <v>#REF!</v>
      </c>
    </row>
    <row r="63" spans="1:7" s="32" customFormat="1">
      <c r="A63" s="39">
        <v>65</v>
      </c>
      <c r="B63" s="33">
        <v>500</v>
      </c>
      <c r="C63" s="201" t="s">
        <v>56</v>
      </c>
      <c r="D63" s="202"/>
      <c r="E63" s="34">
        <f>[1]MAKET!$E190</f>
        <v>0</v>
      </c>
      <c r="F63" s="34">
        <f>[1]MAKET!$F190</f>
        <v>318852</v>
      </c>
      <c r="G63" s="31" t="e">
        <f>(IF(E63&lt;&gt;0,#REF!,IF(F63&lt;&gt;0,#REF!,"")))</f>
        <v>#REF!</v>
      </c>
    </row>
    <row r="64" spans="1:7" s="32" customFormat="1" ht="24" customHeight="1">
      <c r="A64" s="39">
        <v>115</v>
      </c>
      <c r="B64" s="33">
        <v>800</v>
      </c>
      <c r="C64" s="203" t="s">
        <v>57</v>
      </c>
      <c r="D64" s="199"/>
      <c r="E64" s="34">
        <f>[1]MAKET!$E196</f>
        <v>0</v>
      </c>
      <c r="F64" s="34">
        <f>[1]MAKET!$F196</f>
        <v>0</v>
      </c>
      <c r="G64" s="31" t="str">
        <f>(IF(E64&lt;&gt;0,#REF!,IF(F64&lt;&gt;0,#REF!,"")))</f>
        <v/>
      </c>
    </row>
    <row r="65" spans="1:7" s="32" customFormat="1">
      <c r="A65" s="39">
        <v>125</v>
      </c>
      <c r="B65" s="33">
        <v>1000</v>
      </c>
      <c r="C65" s="194" t="s">
        <v>58</v>
      </c>
      <c r="D65" s="195"/>
      <c r="E65" s="34">
        <f>[1]MAKET!$E197</f>
        <v>0</v>
      </c>
      <c r="F65" s="34">
        <f>[1]MAKET!$F197</f>
        <v>5997220</v>
      </c>
      <c r="G65" s="31" t="e">
        <f>(IF(E65&lt;&gt;0,#REF!,IF(F65&lt;&gt;0,#REF!,"")))</f>
        <v>#REF!</v>
      </c>
    </row>
    <row r="66" spans="1:7" s="32" customFormat="1">
      <c r="A66" s="39">
        <v>220</v>
      </c>
      <c r="B66" s="33">
        <v>1900</v>
      </c>
      <c r="C66" s="205" t="s">
        <v>59</v>
      </c>
      <c r="D66" s="206"/>
      <c r="E66" s="34">
        <f>[1]MAKET!$E215</f>
        <v>0</v>
      </c>
      <c r="F66" s="34">
        <f>[1]MAKET!$F215</f>
        <v>0</v>
      </c>
      <c r="G66" s="31" t="str">
        <f>(IF(E66&lt;&gt;0,#REF!,IF(F66&lt;&gt;0,#REF!,"")))</f>
        <v/>
      </c>
    </row>
    <row r="67" spans="1:7" s="32" customFormat="1">
      <c r="A67" s="39">
        <v>220</v>
      </c>
      <c r="B67" s="33">
        <v>2100</v>
      </c>
      <c r="C67" s="205" t="s">
        <v>60</v>
      </c>
      <c r="D67" s="206"/>
      <c r="E67" s="34">
        <f>[1]MAKET!$E219</f>
        <v>0</v>
      </c>
      <c r="F67" s="34">
        <f>[1]MAKET!$F219</f>
        <v>0</v>
      </c>
      <c r="G67" s="31" t="str">
        <f>(IF(E67&lt;&gt;0,#REF!,IF(F67&lt;&gt;0,#REF!,"")))</f>
        <v/>
      </c>
    </row>
    <row r="68" spans="1:7" s="32" customFormat="1">
      <c r="A68" s="39">
        <v>250</v>
      </c>
      <c r="B68" s="33">
        <v>2200</v>
      </c>
      <c r="C68" s="205" t="s">
        <v>61</v>
      </c>
      <c r="D68" s="206"/>
      <c r="E68" s="34">
        <f>[1]MAKET!$E225</f>
        <v>0</v>
      </c>
      <c r="F68" s="34">
        <f>[1]MAKET!$F225</f>
        <v>0</v>
      </c>
      <c r="G68" s="31" t="str">
        <f>(IF(E68&lt;&gt;0,#REF!,IF(F68&lt;&gt;0,#REF!,"")))</f>
        <v/>
      </c>
    </row>
    <row r="69" spans="1:7" s="32" customFormat="1">
      <c r="A69" s="39">
        <v>270</v>
      </c>
      <c r="B69" s="33">
        <v>2500</v>
      </c>
      <c r="C69" s="205" t="s">
        <v>62</v>
      </c>
      <c r="D69" s="206"/>
      <c r="E69" s="34">
        <f>[1]MAKET!$E228</f>
        <v>0</v>
      </c>
      <c r="F69" s="34">
        <f>[1]MAKET!$F228</f>
        <v>0</v>
      </c>
      <c r="G69" s="31" t="str">
        <f>(IF(E69&lt;&gt;0,#REF!,IF(F69&lt;&gt;0,#REF!,"")))</f>
        <v/>
      </c>
    </row>
    <row r="70" spans="1:7" s="32" customFormat="1" ht="20.25" customHeight="1">
      <c r="A70" s="39">
        <v>290</v>
      </c>
      <c r="B70" s="33">
        <v>2600</v>
      </c>
      <c r="C70" s="207" t="s">
        <v>63</v>
      </c>
      <c r="D70" s="204"/>
      <c r="E70" s="34">
        <f>[1]MAKET!$E229</f>
        <v>0</v>
      </c>
      <c r="F70" s="34">
        <f>[1]MAKET!$F229</f>
        <v>0</v>
      </c>
      <c r="G70" s="31" t="str">
        <f>(IF(E70&lt;&gt;0,#REF!,IF(F70&lt;&gt;0,#REF!,"")))</f>
        <v/>
      </c>
    </row>
    <row r="71" spans="1:7" s="32" customFormat="1" ht="24" customHeight="1">
      <c r="A71" s="68">
        <v>320</v>
      </c>
      <c r="B71" s="33">
        <v>2700</v>
      </c>
      <c r="C71" s="207" t="s">
        <v>64</v>
      </c>
      <c r="D71" s="204"/>
      <c r="E71" s="34">
        <f>[1]MAKET!$E230</f>
        <v>0</v>
      </c>
      <c r="F71" s="34">
        <f>[1]MAKET!$F230</f>
        <v>0</v>
      </c>
      <c r="G71" s="31" t="str">
        <f>(IF(E71&lt;&gt;0,#REF!,IF(F71&lt;&gt;0,#REF!,"")))</f>
        <v/>
      </c>
    </row>
    <row r="72" spans="1:7" s="32" customFormat="1" ht="33.75" customHeight="1">
      <c r="A72" s="39">
        <v>330</v>
      </c>
      <c r="B72" s="33">
        <v>2800</v>
      </c>
      <c r="C72" s="207" t="s">
        <v>65</v>
      </c>
      <c r="D72" s="204"/>
      <c r="E72" s="34">
        <f>[1]MAKET!$E231</f>
        <v>0</v>
      </c>
      <c r="F72" s="34">
        <f>[1]MAKET!$F231</f>
        <v>0</v>
      </c>
      <c r="G72" s="31" t="str">
        <f>(IF(E72&lt;&gt;0,#REF!,IF(F72&lt;&gt;0,#REF!,"")))</f>
        <v/>
      </c>
    </row>
    <row r="73" spans="1:7" s="32" customFormat="1">
      <c r="A73" s="39">
        <v>350</v>
      </c>
      <c r="B73" s="33">
        <v>2900</v>
      </c>
      <c r="C73" s="205" t="s">
        <v>66</v>
      </c>
      <c r="D73" s="206"/>
      <c r="E73" s="34">
        <f>[1]MAKET!$E232</f>
        <v>0</v>
      </c>
      <c r="F73" s="34">
        <f>[1]MAKET!$F232</f>
        <v>0</v>
      </c>
      <c r="G73" s="31" t="str">
        <f>(IF(E73&lt;&gt;0,#REF!,IF(F73&lt;&gt;0,#REF!,"")))</f>
        <v/>
      </c>
    </row>
    <row r="74" spans="1:7" s="32" customFormat="1">
      <c r="A74" s="36">
        <v>397</v>
      </c>
      <c r="B74" s="33">
        <v>3300</v>
      </c>
      <c r="C74" s="69" t="s">
        <v>67</v>
      </c>
      <c r="D74" s="70"/>
      <c r="E74" s="34">
        <f>[1]MAKET!$E239</f>
        <v>0</v>
      </c>
      <c r="F74" s="34">
        <f>[1]MAKET!$F239</f>
        <v>0</v>
      </c>
      <c r="G74" s="31" t="str">
        <f>(IF(E74&lt;&gt;0,#REF!,IF(F74&lt;&gt;0,#REF!,"")))</f>
        <v/>
      </c>
    </row>
    <row r="75" spans="1:7" s="32" customFormat="1">
      <c r="A75" s="71">
        <v>404</v>
      </c>
      <c r="B75" s="33">
        <v>3900</v>
      </c>
      <c r="C75" s="205" t="s">
        <v>68</v>
      </c>
      <c r="D75" s="206"/>
      <c r="E75" s="34">
        <f>[1]MAKET!$E246</f>
        <v>0</v>
      </c>
      <c r="F75" s="34">
        <f>[1]MAKET!$F246</f>
        <v>0</v>
      </c>
      <c r="G75" s="31" t="str">
        <f>(IF(E75&lt;&gt;0,#REF!,IF(F75&lt;&gt;0,#REF!,"")))</f>
        <v/>
      </c>
    </row>
    <row r="76" spans="1:7" s="32" customFormat="1">
      <c r="A76" s="39">
        <v>440</v>
      </c>
      <c r="B76" s="33">
        <v>4000</v>
      </c>
      <c r="C76" s="205" t="s">
        <v>69</v>
      </c>
      <c r="D76" s="206"/>
      <c r="E76" s="34">
        <f>[1]MAKET!$E247</f>
        <v>0</v>
      </c>
      <c r="F76" s="34">
        <f>[1]MAKET!$F247</f>
        <v>0</v>
      </c>
      <c r="G76" s="31" t="str">
        <f>(IF(E76&lt;&gt;0,#REF!,IF(F76&lt;&gt;0,#REF!,"")))</f>
        <v/>
      </c>
    </row>
    <row r="77" spans="1:7" s="32" customFormat="1">
      <c r="A77" s="39">
        <v>450</v>
      </c>
      <c r="B77" s="33">
        <v>4100</v>
      </c>
      <c r="C77" s="205" t="s">
        <v>70</v>
      </c>
      <c r="D77" s="206"/>
      <c r="E77" s="34">
        <f>[1]MAKET!$E248</f>
        <v>0</v>
      </c>
      <c r="F77" s="34">
        <f>[1]MAKET!$F248</f>
        <v>0</v>
      </c>
      <c r="G77" s="31" t="str">
        <f>(IF(E77&lt;&gt;0,#REF!,IF(F77&lt;&gt;0,#REF!,"")))</f>
        <v/>
      </c>
    </row>
    <row r="78" spans="1:7" s="32" customFormat="1">
      <c r="A78" s="39">
        <v>495</v>
      </c>
      <c r="B78" s="33">
        <v>4200</v>
      </c>
      <c r="C78" s="205" t="s">
        <v>71</v>
      </c>
      <c r="D78" s="206"/>
      <c r="E78" s="34">
        <f>[1]MAKET!$E249</f>
        <v>0</v>
      </c>
      <c r="F78" s="34">
        <f>[1]MAKET!$F249</f>
        <v>0</v>
      </c>
      <c r="G78" s="31" t="str">
        <f>(IF(E78&lt;&gt;0,#REF!,IF(F78&lt;&gt;0,#REF!,"")))</f>
        <v/>
      </c>
    </row>
    <row r="79" spans="1:7" s="32" customFormat="1">
      <c r="A79" s="39">
        <v>635</v>
      </c>
      <c r="B79" s="33">
        <v>4300</v>
      </c>
      <c r="C79" s="205" t="s">
        <v>72</v>
      </c>
      <c r="D79" s="206"/>
      <c r="E79" s="34">
        <f>[1]MAKET!$E256</f>
        <v>0</v>
      </c>
      <c r="F79" s="34">
        <f>[1]MAKET!$F256</f>
        <v>0</v>
      </c>
      <c r="G79" s="31" t="str">
        <f>(IF(E79&lt;&gt;0,#REF!,IF(F79&lt;&gt;0,#REF!,"")))</f>
        <v/>
      </c>
    </row>
    <row r="80" spans="1:7" s="32" customFormat="1">
      <c r="A80" s="39">
        <v>655</v>
      </c>
      <c r="B80" s="33">
        <v>4400</v>
      </c>
      <c r="C80" s="205" t="s">
        <v>73</v>
      </c>
      <c r="D80" s="206"/>
      <c r="E80" s="34">
        <f>[1]MAKET!$E260</f>
        <v>0</v>
      </c>
      <c r="F80" s="34">
        <f>[1]MAKET!$F260</f>
        <v>0</v>
      </c>
      <c r="G80" s="31" t="str">
        <f>(IF(E80&lt;&gt;0,#REF!,IF(F80&lt;&gt;0,#REF!,"")))</f>
        <v/>
      </c>
    </row>
    <row r="81" spans="1:7" s="32" customFormat="1">
      <c r="A81" s="39">
        <v>665</v>
      </c>
      <c r="B81" s="33">
        <v>4500</v>
      </c>
      <c r="C81" s="205" t="s">
        <v>74</v>
      </c>
      <c r="D81" s="206"/>
      <c r="E81" s="34">
        <f>[1]MAKET!$E261</f>
        <v>0</v>
      </c>
      <c r="F81" s="34">
        <f>[1]MAKET!$F261</f>
        <v>0</v>
      </c>
      <c r="G81" s="31" t="str">
        <f>(IF(E81&lt;&gt;0,#REF!,IF(F81&lt;&gt;0,#REF!,"")))</f>
        <v/>
      </c>
    </row>
    <row r="82" spans="1:7" s="32" customFormat="1" ht="18.75" customHeight="1">
      <c r="A82" s="39">
        <v>675</v>
      </c>
      <c r="B82" s="33">
        <v>4600</v>
      </c>
      <c r="C82" s="207" t="s">
        <v>75</v>
      </c>
      <c r="D82" s="204"/>
      <c r="E82" s="34">
        <f>[1]MAKET!$E262</f>
        <v>0</v>
      </c>
      <c r="F82" s="34">
        <f>[1]MAKET!$F262</f>
        <v>0</v>
      </c>
      <c r="G82" s="31" t="str">
        <f>(IF(E82&lt;&gt;0,#REF!,IF(F82&lt;&gt;0,#REF!,"")))</f>
        <v/>
      </c>
    </row>
    <row r="83" spans="1:7" s="32" customFormat="1">
      <c r="A83" s="39">
        <v>685</v>
      </c>
      <c r="B83" s="33">
        <v>4900</v>
      </c>
      <c r="C83" s="205" t="s">
        <v>76</v>
      </c>
      <c r="D83" s="206"/>
      <c r="E83" s="34">
        <f>[1]MAKET!$E263</f>
        <v>0</v>
      </c>
      <c r="F83" s="34">
        <f>[1]MAKET!$F263</f>
        <v>0</v>
      </c>
      <c r="G83" s="31" t="str">
        <f>(IF(E83&lt;&gt;0,#REF!,IF(F83&lt;&gt;0,#REF!,"")))</f>
        <v/>
      </c>
    </row>
    <row r="84" spans="1:7" s="73" customFormat="1">
      <c r="A84" s="39">
        <v>700</v>
      </c>
      <c r="B84" s="72">
        <v>5100</v>
      </c>
      <c r="C84" s="243" t="s">
        <v>77</v>
      </c>
      <c r="D84" s="244"/>
      <c r="E84" s="34">
        <f>[1]MAKET!$E266</f>
        <v>0</v>
      </c>
      <c r="F84" s="34">
        <f>[1]MAKET!$F266</f>
        <v>0</v>
      </c>
      <c r="G84" s="31" t="str">
        <f>(IF(E84&lt;&gt;0,#REF!,IF(F84&lt;&gt;0,#REF!,"")))</f>
        <v/>
      </c>
    </row>
    <row r="85" spans="1:7" s="73" customFormat="1">
      <c r="A85" s="39">
        <v>710</v>
      </c>
      <c r="B85" s="72">
        <v>5200</v>
      </c>
      <c r="C85" s="243" t="s">
        <v>78</v>
      </c>
      <c r="D85" s="244"/>
      <c r="E85" s="34">
        <f>[1]MAKET!$E267</f>
        <v>0</v>
      </c>
      <c r="F85" s="34">
        <f>[1]MAKET!$F267</f>
        <v>16810602</v>
      </c>
      <c r="G85" s="31" t="e">
        <f>(IF(E85&lt;&gt;0,#REF!,IF(F85&lt;&gt;0,#REF!,"")))</f>
        <v>#REF!</v>
      </c>
    </row>
    <row r="86" spans="1:7" s="73" customFormat="1">
      <c r="A86" s="39">
        <v>750</v>
      </c>
      <c r="B86" s="72">
        <v>5300</v>
      </c>
      <c r="C86" s="243" t="s">
        <v>79</v>
      </c>
      <c r="D86" s="244"/>
      <c r="E86" s="34">
        <f>[1]MAKET!$E275</f>
        <v>0</v>
      </c>
      <c r="F86" s="34">
        <f>[1]MAKET!$F275</f>
        <v>732000</v>
      </c>
      <c r="G86" s="31" t="e">
        <f>(IF(E86&lt;&gt;0,#REF!,IF(F86&lt;&gt;0,#REF!,"")))</f>
        <v>#REF!</v>
      </c>
    </row>
    <row r="87" spans="1:7" s="73" customFormat="1">
      <c r="A87" s="39">
        <v>765</v>
      </c>
      <c r="B87" s="72">
        <v>5400</v>
      </c>
      <c r="C87" s="243" t="s">
        <v>80</v>
      </c>
      <c r="D87" s="244"/>
      <c r="E87" s="34">
        <f>[1]MAKET!$E278</f>
        <v>0</v>
      </c>
      <c r="F87" s="34">
        <f>[1]MAKET!$F278</f>
        <v>0</v>
      </c>
      <c r="G87" s="31" t="str">
        <f>(IF(E87&lt;&gt;0,#REF!,IF(F87&lt;&gt;0,#REF!,"")))</f>
        <v/>
      </c>
    </row>
    <row r="88" spans="1:7" s="32" customFormat="1">
      <c r="A88" s="39">
        <v>775</v>
      </c>
      <c r="B88" s="33">
        <v>5500</v>
      </c>
      <c r="C88" s="205" t="s">
        <v>81</v>
      </c>
      <c r="D88" s="206"/>
      <c r="E88" s="34">
        <f>[1]MAKET!$E279</f>
        <v>0</v>
      </c>
      <c r="F88" s="34">
        <f>[1]MAKET!$F279</f>
        <v>0</v>
      </c>
      <c r="G88" s="31" t="str">
        <f>(IF(E88&lt;&gt;0,#REF!,IF(F88&lt;&gt;0,#REF!,"")))</f>
        <v/>
      </c>
    </row>
    <row r="89" spans="1:7" s="73" customFormat="1" ht="36.75" customHeight="1">
      <c r="A89" s="39">
        <v>805</v>
      </c>
      <c r="B89" s="72">
        <v>5700</v>
      </c>
      <c r="C89" s="245" t="s">
        <v>82</v>
      </c>
      <c r="D89" s="246"/>
      <c r="E89" s="34">
        <f>[1]MAKET!$E284</f>
        <v>0</v>
      </c>
      <c r="F89" s="34">
        <f>[1]MAKET!$F284</f>
        <v>0</v>
      </c>
      <c r="G89" s="31" t="str">
        <f>(IF(E89&lt;&gt;0,#REF!,IF(F89&lt;&gt;0,#REF!,"")))</f>
        <v/>
      </c>
    </row>
    <row r="90" spans="1:7" s="32" customFormat="1" ht="21.75" thickBot="1">
      <c r="A90" s="39">
        <v>820</v>
      </c>
      <c r="B90" s="74" t="s">
        <v>83</v>
      </c>
      <c r="C90" s="247" t="s">
        <v>84</v>
      </c>
      <c r="D90" s="248"/>
      <c r="E90" s="46">
        <f>[1]MAKET!$E288</f>
        <v>0</v>
      </c>
      <c r="F90" s="46">
        <f>[1]MAKET!$F288</f>
        <v>0</v>
      </c>
      <c r="G90" s="31" t="str">
        <f>(IF(E90&lt;&gt;0,#REF!,IF(F90&lt;&gt;0,#REF!,"")))</f>
        <v/>
      </c>
    </row>
    <row r="91" spans="1:7" ht="21.75" thickBot="1">
      <c r="A91" s="75">
        <v>825</v>
      </c>
      <c r="B91" s="76"/>
      <c r="C91" s="249" t="s">
        <v>85</v>
      </c>
      <c r="D91" s="249"/>
      <c r="E91" s="50">
        <f>[1]MAKET!$E292</f>
        <v>0</v>
      </c>
      <c r="F91" s="50">
        <f>[1]MAKET!$F292</f>
        <v>25411734</v>
      </c>
      <c r="G91" s="77">
        <v>1</v>
      </c>
    </row>
    <row r="92" spans="1:7" ht="13.5" customHeight="1">
      <c r="A92" s="75"/>
      <c r="B92" s="52"/>
      <c r="C92" s="78"/>
      <c r="D92" s="79"/>
      <c r="G92" s="5">
        <v>1</v>
      </c>
    </row>
    <row r="93" spans="1:7" ht="19.5" customHeight="1">
      <c r="A93" s="48"/>
      <c r="C93" s="6"/>
      <c r="D93" s="7"/>
      <c r="E93" s="56"/>
      <c r="F93" s="56"/>
      <c r="G93" s="5">
        <v>1</v>
      </c>
    </row>
    <row r="94" spans="1:7" ht="40.5" customHeight="1">
      <c r="A94" s="48"/>
      <c r="B94" s="192" t="str">
        <f>$B$2</f>
        <v>ОТЧЕТ ЗА СМЕТКИТЕ ЗА СРЕДСТВАТА ОТ ЕВРОПЕЙСКИЯ СЪЮЗ - КСФ</v>
      </c>
      <c r="C94" s="193"/>
      <c r="D94" s="193"/>
      <c r="E94" s="56"/>
      <c r="F94" s="56"/>
      <c r="G94" s="5">
        <v>1</v>
      </c>
    </row>
    <row r="95" spans="1:7">
      <c r="A95" s="48"/>
      <c r="C95" s="6"/>
      <c r="D95" s="7"/>
      <c r="E95" s="57" t="s">
        <v>9</v>
      </c>
      <c r="F95" s="57" t="s">
        <v>10</v>
      </c>
      <c r="G95" s="5">
        <v>1</v>
      </c>
    </row>
    <row r="96" spans="1:7" ht="38.25" customHeight="1" thickBot="1">
      <c r="A96" s="48"/>
      <c r="B96" s="180" t="str">
        <f>$B$4</f>
        <v>МИНИСТЕРСТВО НА ТРАНСПОРТА, ИНФОРМАЦИОННИТЕ ТЕХНОЛОГИИ И СЪОБЩЕНИЯТА</v>
      </c>
      <c r="C96" s="181"/>
      <c r="D96" s="181"/>
      <c r="E96" s="58">
        <f>$E$4</f>
        <v>41640</v>
      </c>
      <c r="F96" s="59">
        <f>$F$4</f>
        <v>42004</v>
      </c>
      <c r="G96" s="5">
        <v>1</v>
      </c>
    </row>
    <row r="97" spans="1:7" ht="21.75" thickBot="1">
      <c r="A97" s="48"/>
      <c r="B97" s="14" t="str">
        <f>$B$5</f>
        <v>(наименование на разпоредителя с бюджет)</v>
      </c>
      <c r="E97" s="56"/>
      <c r="F97" s="60"/>
      <c r="G97" s="5">
        <v>1</v>
      </c>
    </row>
    <row r="98" spans="1:7" ht="21.75" thickBot="1">
      <c r="A98" s="48"/>
      <c r="B98" s="14"/>
      <c r="E98" s="61"/>
      <c r="F98" s="56"/>
      <c r="G98" s="5">
        <v>1</v>
      </c>
    </row>
    <row r="99" spans="1:7" ht="39.75" customHeight="1" thickTop="1" thickBot="1">
      <c r="A99" s="48"/>
      <c r="B99" s="180" t="str">
        <f>$B$7</f>
        <v>Министерство на транспорта, информационните технологии и съобщенията</v>
      </c>
      <c r="C99" s="181"/>
      <c r="D99" s="181"/>
      <c r="E99" s="56" t="s">
        <v>11</v>
      </c>
      <c r="F99" s="62" t="str">
        <f>$F$7</f>
        <v>2300</v>
      </c>
      <c r="G99" s="5">
        <v>1</v>
      </c>
    </row>
    <row r="100" spans="1:7" ht="21.75" thickTop="1">
      <c r="A100" s="48"/>
      <c r="B100" s="14" t="str">
        <f>$B$8</f>
        <v>(наименование на първостепенния разпоредител с бюджет)</v>
      </c>
      <c r="E100" s="61" t="s">
        <v>12</v>
      </c>
      <c r="F100" s="56"/>
      <c r="G100" s="5">
        <v>1</v>
      </c>
    </row>
    <row r="101" spans="1:7" ht="15" customHeight="1">
      <c r="A101" s="48"/>
      <c r="B101" s="14"/>
      <c r="E101" s="56"/>
      <c r="F101" s="56"/>
      <c r="G101" s="5">
        <v>1</v>
      </c>
    </row>
    <row r="102" spans="1:7" ht="21.75" thickBot="1">
      <c r="A102" s="48"/>
      <c r="C102" s="6"/>
      <c r="D102" s="7"/>
      <c r="E102" s="56"/>
      <c r="F102" s="61" t="s">
        <v>14</v>
      </c>
      <c r="G102" s="5">
        <v>1</v>
      </c>
    </row>
    <row r="103" spans="1:7" ht="21.75" thickBot="1">
      <c r="A103" s="48"/>
      <c r="B103" s="80"/>
      <c r="C103" s="240" t="s">
        <v>86</v>
      </c>
      <c r="D103" s="169"/>
      <c r="E103" s="22" t="s">
        <v>16</v>
      </c>
      <c r="F103" s="22" t="s">
        <v>17</v>
      </c>
      <c r="G103" s="5">
        <v>1</v>
      </c>
    </row>
    <row r="104" spans="1:7" ht="21" customHeight="1" thickBot="1">
      <c r="A104" s="48"/>
      <c r="B104" s="81" t="s">
        <v>18</v>
      </c>
      <c r="C104" s="241" t="s">
        <v>19</v>
      </c>
      <c r="D104" s="169"/>
      <c r="E104" s="22">
        <v>2014</v>
      </c>
      <c r="F104" s="24">
        <f>E104</f>
        <v>2014</v>
      </c>
      <c r="G104" s="5">
        <v>1</v>
      </c>
    </row>
    <row r="105" spans="1:7" ht="42.75" customHeight="1" thickBot="1">
      <c r="A105" s="48"/>
      <c r="B105" s="82"/>
      <c r="C105" s="242" t="s">
        <v>87</v>
      </c>
      <c r="D105" s="212"/>
      <c r="E105" s="27" t="s">
        <v>21</v>
      </c>
      <c r="F105" s="27" t="s">
        <v>22</v>
      </c>
      <c r="G105" s="5">
        <v>1</v>
      </c>
    </row>
    <row r="106" spans="1:7" ht="42.75" customHeight="1" thickBot="1">
      <c r="A106" s="48">
        <v>1</v>
      </c>
      <c r="B106" s="83"/>
      <c r="C106" s="237" t="s">
        <v>88</v>
      </c>
      <c r="D106" s="212"/>
      <c r="E106" s="84"/>
      <c r="F106" s="85"/>
      <c r="G106" s="5">
        <v>1</v>
      </c>
    </row>
    <row r="107" spans="1:7" s="32" customFormat="1" ht="32.25" customHeight="1">
      <c r="A107" s="68">
        <v>5</v>
      </c>
      <c r="B107" s="29">
        <v>3000</v>
      </c>
      <c r="C107" s="229" t="s">
        <v>89</v>
      </c>
      <c r="D107" s="230"/>
      <c r="E107" s="86">
        <f>[1]MAKET!$E348</f>
        <v>0</v>
      </c>
      <c r="F107" s="87">
        <f>[1]MAKET!$F348</f>
        <v>0</v>
      </c>
      <c r="G107" s="31" t="str">
        <f>(IF(E107&lt;&gt;0,#REF!,IF(F107&lt;&gt;0,#REF!,"")))</f>
        <v/>
      </c>
    </row>
    <row r="108" spans="1:7" s="32" customFormat="1">
      <c r="A108" s="68">
        <v>70</v>
      </c>
      <c r="B108" s="33">
        <v>3100</v>
      </c>
      <c r="C108" s="201" t="s">
        <v>90</v>
      </c>
      <c r="D108" s="202"/>
      <c r="E108" s="88">
        <f>[1]MAKET!$E362</f>
        <v>0</v>
      </c>
      <c r="F108" s="89">
        <f>[1]MAKET!$F362</f>
        <v>0</v>
      </c>
      <c r="G108" s="31" t="str">
        <f>(IF(E108&lt;&gt;0,#REF!,IF(F108&lt;&gt;0,#REF!,"")))</f>
        <v/>
      </c>
    </row>
    <row r="109" spans="1:7" s="32" customFormat="1" ht="32.25" customHeight="1" thickBot="1">
      <c r="A109" s="39">
        <v>115</v>
      </c>
      <c r="B109" s="90">
        <v>3200</v>
      </c>
      <c r="C109" s="238" t="s">
        <v>91</v>
      </c>
      <c r="D109" s="187"/>
      <c r="E109" s="91">
        <f>[1]MAKET!$E370</f>
        <v>0</v>
      </c>
      <c r="F109" s="92">
        <f>[1]MAKET!$F370</f>
        <v>0</v>
      </c>
      <c r="G109" s="31" t="str">
        <f>(IF(E109&lt;&gt;0,#REF!,IF(F109&lt;&gt;0,#REF!,"")))</f>
        <v/>
      </c>
    </row>
    <row r="110" spans="1:7" s="32" customFormat="1" ht="32.25" customHeight="1">
      <c r="A110" s="68">
        <v>145</v>
      </c>
      <c r="B110" s="33">
        <v>6000</v>
      </c>
      <c r="C110" s="239" t="s">
        <v>92</v>
      </c>
      <c r="D110" s="214"/>
      <c r="E110" s="86">
        <f>[1]MAKET!$E375</f>
        <v>0</v>
      </c>
      <c r="F110" s="87">
        <f>[1]MAKET!$F375</f>
        <v>0</v>
      </c>
      <c r="G110" s="31" t="str">
        <f>(IF(E110&lt;&gt;0,#REF!,IF(F110&lt;&gt;0,#REF!,"")))</f>
        <v/>
      </c>
    </row>
    <row r="111" spans="1:7" s="32" customFormat="1">
      <c r="A111" s="68">
        <v>160</v>
      </c>
      <c r="B111" s="33">
        <v>6100</v>
      </c>
      <c r="C111" s="194" t="s">
        <v>93</v>
      </c>
      <c r="D111" s="195"/>
      <c r="E111" s="88">
        <f>[1]MAKET!$E378</f>
        <v>0</v>
      </c>
      <c r="F111" s="89">
        <f>[1]MAKET!$F378</f>
        <v>0</v>
      </c>
      <c r="G111" s="31" t="str">
        <f>(IF(E111&lt;&gt;0,#REF!,IF(F111&lt;&gt;0,#REF!,"")))</f>
        <v/>
      </c>
    </row>
    <row r="112" spans="1:7" s="32" customFormat="1" ht="32.25" customHeight="1">
      <c r="A112" s="39">
        <v>185</v>
      </c>
      <c r="B112" s="33">
        <v>6200</v>
      </c>
      <c r="C112" s="197" t="s">
        <v>94</v>
      </c>
      <c r="D112" s="232"/>
      <c r="E112" s="88">
        <f>[1]MAKET!$E383</f>
        <v>0</v>
      </c>
      <c r="F112" s="93">
        <f>[1]MAKET!$F383</f>
        <v>0</v>
      </c>
      <c r="G112" s="31" t="str">
        <f>(IF(E112&lt;&gt;0,#REF!,IF(F112&lt;&gt;0,#REF!,"")))</f>
        <v/>
      </c>
    </row>
    <row r="113" spans="1:12" s="32" customFormat="1" ht="21.75" customHeight="1">
      <c r="A113" s="39">
        <v>200</v>
      </c>
      <c r="B113" s="33">
        <v>6300</v>
      </c>
      <c r="C113" s="196" t="s">
        <v>95</v>
      </c>
      <c r="D113" s="204"/>
      <c r="E113" s="88">
        <f>[1]MAKET!$E386</f>
        <v>0</v>
      </c>
      <c r="F113" s="93">
        <f>[1]MAKET!$F386</f>
        <v>29732542</v>
      </c>
      <c r="G113" s="31" t="e">
        <f>(IF(E113&lt;&gt;0,#REF!,IF(F113&lt;&gt;0,#REF!,"")))</f>
        <v>#REF!</v>
      </c>
    </row>
    <row r="114" spans="1:12" s="94" customFormat="1" ht="34.5" customHeight="1">
      <c r="A114" s="40">
        <v>210</v>
      </c>
      <c r="B114" s="33">
        <v>6400</v>
      </c>
      <c r="C114" s="233" t="s">
        <v>96</v>
      </c>
      <c r="D114" s="234"/>
      <c r="E114" s="88">
        <f>[1]MAKET!$E389</f>
        <v>0</v>
      </c>
      <c r="F114" s="93">
        <f>[1]MAKET!$F389</f>
        <v>0</v>
      </c>
      <c r="G114" s="31" t="str">
        <f>(IF(E114&lt;&gt;0,#REF!,IF(F114&lt;&gt;0,#REF!,"")))</f>
        <v/>
      </c>
      <c r="H114" s="44"/>
      <c r="I114" s="44"/>
      <c r="J114" s="44"/>
      <c r="K114" s="44"/>
      <c r="L114" s="44"/>
    </row>
    <row r="115" spans="1:12" s="94" customFormat="1">
      <c r="A115" s="95">
        <v>213</v>
      </c>
      <c r="B115" s="33">
        <v>6500</v>
      </c>
      <c r="C115" s="96" t="s">
        <v>97</v>
      </c>
      <c r="D115" s="97"/>
      <c r="E115" s="98">
        <f>[1]MAKET!$E392</f>
        <v>0</v>
      </c>
      <c r="F115" s="98">
        <f>[1]MAKET!$F392</f>
        <v>0</v>
      </c>
      <c r="G115" s="31" t="str">
        <f>(IF(E115&lt;&gt;0,#REF!,IF(F115&lt;&gt;0,#REF!,"")))</f>
        <v/>
      </c>
      <c r="H115" s="44"/>
      <c r="I115" s="44"/>
      <c r="J115" s="44"/>
      <c r="K115" s="44"/>
      <c r="L115" s="44"/>
    </row>
    <row r="116" spans="1:12" s="32" customFormat="1" ht="21.75" customHeight="1">
      <c r="A116" s="39">
        <v>215</v>
      </c>
      <c r="B116" s="33">
        <v>6600</v>
      </c>
      <c r="C116" s="196" t="s">
        <v>98</v>
      </c>
      <c r="D116" s="204"/>
      <c r="E116" s="88">
        <f>[1]MAKET!$E393</f>
        <v>0</v>
      </c>
      <c r="F116" s="89">
        <f>[1]MAKET!$F393</f>
        <v>0</v>
      </c>
      <c r="G116" s="31" t="str">
        <f>(IF(E116&lt;&gt;0,#REF!,IF(F116&lt;&gt;0,#REF!,"")))</f>
        <v/>
      </c>
    </row>
    <row r="117" spans="1:12" s="32" customFormat="1" ht="21.75" customHeight="1">
      <c r="A117" s="39">
        <v>215</v>
      </c>
      <c r="B117" s="33">
        <v>6700</v>
      </c>
      <c r="C117" s="196" t="s">
        <v>99</v>
      </c>
      <c r="D117" s="204"/>
      <c r="E117" s="88">
        <f>[1]MAKET!$E396</f>
        <v>0</v>
      </c>
      <c r="F117" s="89">
        <f>[1]MAKET!$F396</f>
        <v>0</v>
      </c>
      <c r="G117" s="31" t="str">
        <f>(IF(E117&lt;&gt;0,#REF!,IF(F117&lt;&gt;0,#REF!,"")))</f>
        <v/>
      </c>
    </row>
    <row r="118" spans="1:12" s="32" customFormat="1" ht="22.5" customHeight="1" thickBot="1">
      <c r="A118" s="39">
        <v>230</v>
      </c>
      <c r="B118" s="33">
        <v>6900</v>
      </c>
      <c r="C118" s="235" t="s">
        <v>100</v>
      </c>
      <c r="D118" s="236"/>
      <c r="E118" s="91">
        <f>[1]MAKET!$E399</f>
        <v>0</v>
      </c>
      <c r="F118" s="92">
        <f>[1]MAKET!$F399</f>
        <v>0</v>
      </c>
      <c r="G118" s="31" t="str">
        <f>(IF(E118&lt;&gt;0,#REF!,IF(F118&lt;&gt;0,#REF!,"")))</f>
        <v/>
      </c>
    </row>
    <row r="119" spans="1:12" ht="21.75" thickBot="1">
      <c r="A119" s="48">
        <v>260</v>
      </c>
      <c r="B119" s="49"/>
      <c r="C119" s="223" t="s">
        <v>101</v>
      </c>
      <c r="D119" s="224"/>
      <c r="E119" s="50">
        <f>[1]MAKET!$E406</f>
        <v>0</v>
      </c>
      <c r="F119" s="50">
        <f>[1]MAKET!$F406</f>
        <v>29732542</v>
      </c>
      <c r="G119" s="5">
        <v>1</v>
      </c>
    </row>
    <row r="120" spans="1:12" ht="54" customHeight="1" thickBot="1">
      <c r="A120" s="48">
        <v>261</v>
      </c>
      <c r="B120" s="99" t="s">
        <v>18</v>
      </c>
      <c r="C120" s="225" t="s">
        <v>102</v>
      </c>
      <c r="D120" s="226"/>
      <c r="E120" s="100"/>
      <c r="F120" s="101"/>
      <c r="G120" s="5">
        <v>1</v>
      </c>
    </row>
    <row r="121" spans="1:12" ht="21.75" thickBot="1">
      <c r="A121" s="48">
        <v>262</v>
      </c>
      <c r="B121" s="102"/>
      <c r="C121" s="227" t="s">
        <v>103</v>
      </c>
      <c r="D121" s="228"/>
      <c r="E121" s="103"/>
      <c r="F121" s="101"/>
      <c r="G121" s="5">
        <v>1</v>
      </c>
    </row>
    <row r="122" spans="1:12" s="32" customFormat="1" ht="24" customHeight="1">
      <c r="A122" s="68">
        <v>265</v>
      </c>
      <c r="B122" s="33">
        <v>7400</v>
      </c>
      <c r="C122" s="229" t="s">
        <v>104</v>
      </c>
      <c r="D122" s="230"/>
      <c r="E122" s="86">
        <f>[1]MAKET!$E409</f>
        <v>0</v>
      </c>
      <c r="F122" s="86">
        <f>[1]MAKET!$F409</f>
        <v>0</v>
      </c>
      <c r="G122" s="31" t="str">
        <f>(IF(E122&lt;&gt;0,#REF!,IF(F122&lt;&gt;0,#REF!,"")))</f>
        <v/>
      </c>
    </row>
    <row r="123" spans="1:12" s="32" customFormat="1">
      <c r="A123" s="68">
        <v>275</v>
      </c>
      <c r="B123" s="33">
        <v>7500</v>
      </c>
      <c r="C123" s="201" t="s">
        <v>105</v>
      </c>
      <c r="D123" s="202"/>
      <c r="E123" s="88">
        <f>[1]MAKET!$E410</f>
        <v>0</v>
      </c>
      <c r="F123" s="88">
        <f>[1]MAKET!$F410</f>
        <v>0</v>
      </c>
      <c r="G123" s="31" t="str">
        <f>(IF(E123&lt;&gt;0,#REF!,IF(F123&lt;&gt;0,#REF!,"")))</f>
        <v/>
      </c>
    </row>
    <row r="124" spans="1:12" s="32" customFormat="1" ht="30" customHeight="1">
      <c r="A124" s="39">
        <v>285</v>
      </c>
      <c r="B124" s="33">
        <v>7600</v>
      </c>
      <c r="C124" s="203" t="s">
        <v>106</v>
      </c>
      <c r="D124" s="231"/>
      <c r="E124" s="88">
        <f>[1]MAKET!$E411</f>
        <v>0</v>
      </c>
      <c r="F124" s="88">
        <f>[1]MAKET!$F411</f>
        <v>0</v>
      </c>
      <c r="G124" s="31" t="str">
        <f>(IF(E124&lt;&gt;0,#REF!,IF(F124&lt;&gt;0,#REF!,"")))</f>
        <v/>
      </c>
    </row>
    <row r="125" spans="1:12" s="32" customFormat="1" ht="24" customHeight="1">
      <c r="A125" s="39">
        <v>295</v>
      </c>
      <c r="B125" s="33">
        <v>7700</v>
      </c>
      <c r="C125" s="203" t="s">
        <v>107</v>
      </c>
      <c r="D125" s="199"/>
      <c r="E125" s="88">
        <f>[1]MAKET!$E412</f>
        <v>0</v>
      </c>
      <c r="F125" s="88">
        <f>[1]MAKET!$F412</f>
        <v>0</v>
      </c>
      <c r="G125" s="31" t="str">
        <f>(IF(E125&lt;&gt;0,#REF!,IF(F125&lt;&gt;0,#REF!,"")))</f>
        <v/>
      </c>
    </row>
    <row r="126" spans="1:12" s="73" customFormat="1" ht="39.75" customHeight="1" thickBot="1">
      <c r="A126" s="39">
        <v>305</v>
      </c>
      <c r="B126" s="72">
        <v>7800</v>
      </c>
      <c r="C126" s="221" t="s">
        <v>108</v>
      </c>
      <c r="D126" s="222"/>
      <c r="E126" s="88">
        <f>[1]MAKET!$E413</f>
        <v>0</v>
      </c>
      <c r="F126" s="88">
        <f>[1]MAKET!$F413</f>
        <v>0</v>
      </c>
      <c r="G126" s="31" t="str">
        <f>(IF(E126&lt;&gt;0,#REF!,IF(F126&lt;&gt;0,#REF!,"")))</f>
        <v/>
      </c>
    </row>
    <row r="127" spans="1:12" ht="21.75" thickBot="1">
      <c r="A127" s="75">
        <v>315</v>
      </c>
      <c r="B127" s="49"/>
      <c r="C127" s="223" t="s">
        <v>109</v>
      </c>
      <c r="D127" s="224"/>
      <c r="E127" s="50">
        <f>[1]MAKET!$E416</f>
        <v>0</v>
      </c>
      <c r="F127" s="50">
        <f>[1]MAKET!$F416</f>
        <v>0</v>
      </c>
      <c r="G127" s="5">
        <v>1</v>
      </c>
    </row>
    <row r="128" spans="1:12" ht="15" customHeight="1">
      <c r="A128" s="75"/>
      <c r="B128" s="104"/>
      <c r="C128" s="104"/>
      <c r="D128" s="79"/>
      <c r="G128" s="5">
        <v>1</v>
      </c>
    </row>
    <row r="129" spans="1:7">
      <c r="A129" s="75"/>
      <c r="E129" s="56"/>
      <c r="F129" s="56"/>
      <c r="G129" s="5">
        <v>1</v>
      </c>
    </row>
    <row r="130" spans="1:7">
      <c r="A130" s="75"/>
      <c r="C130" s="6"/>
      <c r="D130" s="7"/>
      <c r="E130" s="56"/>
      <c r="F130" s="56"/>
      <c r="G130" s="5">
        <v>1</v>
      </c>
    </row>
    <row r="131" spans="1:7" ht="42" customHeight="1">
      <c r="A131" s="75"/>
      <c r="B131" s="192" t="str">
        <f>$B$2</f>
        <v>ОТЧЕТ ЗА СМЕТКИТЕ ЗА СРЕДСТВАТА ОТ ЕВРОПЕЙСКИЯ СЪЮЗ - КСФ</v>
      </c>
      <c r="C131" s="193"/>
      <c r="D131" s="193"/>
      <c r="E131" s="56"/>
      <c r="F131" s="56"/>
      <c r="G131" s="5">
        <v>1</v>
      </c>
    </row>
    <row r="132" spans="1:7">
      <c r="A132" s="75"/>
      <c r="C132" s="6"/>
      <c r="D132" s="7"/>
      <c r="E132" s="57" t="s">
        <v>9</v>
      </c>
      <c r="F132" s="57" t="s">
        <v>10</v>
      </c>
      <c r="G132" s="5">
        <v>1</v>
      </c>
    </row>
    <row r="133" spans="1:7" ht="38.25" customHeight="1" thickBot="1">
      <c r="A133" s="75"/>
      <c r="B133" s="180" t="str">
        <f>$B$4</f>
        <v>МИНИСТЕРСТВО НА ТРАНСПОРТА, ИНФОРМАЦИОННИТЕ ТЕХНОЛОГИИ И СЪОБЩЕНИЯТА</v>
      </c>
      <c r="C133" s="181"/>
      <c r="D133" s="181"/>
      <c r="E133" s="58">
        <f>$E$4</f>
        <v>41640</v>
      </c>
      <c r="F133" s="59">
        <f>$F$4</f>
        <v>42004</v>
      </c>
      <c r="G133" s="5">
        <v>1</v>
      </c>
    </row>
    <row r="134" spans="1:7" ht="21.75" thickBot="1">
      <c r="A134" s="75"/>
      <c r="B134" s="14" t="str">
        <f>$B$5</f>
        <v>(наименование на разпоредителя с бюджет)</v>
      </c>
      <c r="E134" s="56"/>
      <c r="F134" s="60"/>
      <c r="G134" s="5">
        <v>1</v>
      </c>
    </row>
    <row r="135" spans="1:7" ht="21.75" thickBot="1">
      <c r="A135" s="75"/>
      <c r="B135" s="14"/>
      <c r="E135" s="61"/>
      <c r="F135" s="56"/>
      <c r="G135" s="5">
        <v>1</v>
      </c>
    </row>
    <row r="136" spans="1:7" ht="39.75" customHeight="1" thickTop="1" thickBot="1">
      <c r="A136" s="75"/>
      <c r="B136" s="180" t="str">
        <f>$B$7</f>
        <v>Министерство на транспорта, информационните технологии и съобщенията</v>
      </c>
      <c r="C136" s="181"/>
      <c r="D136" s="181"/>
      <c r="E136" s="56" t="s">
        <v>11</v>
      </c>
      <c r="F136" s="62" t="str">
        <f>$F$7</f>
        <v>2300</v>
      </c>
      <c r="G136" s="5">
        <v>1</v>
      </c>
    </row>
    <row r="137" spans="1:7" ht="21.75" thickTop="1">
      <c r="A137" s="75"/>
      <c r="B137" s="14" t="str">
        <f>$B$8</f>
        <v>(наименование на първостепенния разпоредител с бюджет)</v>
      </c>
      <c r="E137" s="61" t="s">
        <v>12</v>
      </c>
      <c r="F137" s="56"/>
      <c r="G137" s="5">
        <v>1</v>
      </c>
    </row>
    <row r="138" spans="1:7">
      <c r="A138" s="75"/>
      <c r="B138" s="14"/>
      <c r="E138" s="56"/>
      <c r="F138" s="56"/>
      <c r="G138" s="5">
        <v>1</v>
      </c>
    </row>
    <row r="139" spans="1:7" ht="21.75" thickBot="1">
      <c r="A139" s="75"/>
      <c r="C139" s="6"/>
      <c r="D139" s="7"/>
      <c r="E139" s="56"/>
      <c r="F139" s="61" t="s">
        <v>14</v>
      </c>
      <c r="G139" s="5">
        <v>1</v>
      </c>
    </row>
    <row r="140" spans="1:7" ht="21.75" thickBot="1">
      <c r="A140" s="75"/>
      <c r="B140" s="105"/>
      <c r="C140" s="215" t="s">
        <v>110</v>
      </c>
      <c r="D140" s="216"/>
      <c r="E140" s="22" t="s">
        <v>16</v>
      </c>
      <c r="F140" s="22" t="s">
        <v>17</v>
      </c>
      <c r="G140" s="5">
        <v>1</v>
      </c>
    </row>
    <row r="141" spans="1:7" ht="37.5" customHeight="1" thickBot="1">
      <c r="A141" s="75"/>
      <c r="B141" s="106"/>
      <c r="C141" s="217" t="s">
        <v>111</v>
      </c>
      <c r="D141" s="218"/>
      <c r="E141" s="22">
        <v>2014</v>
      </c>
      <c r="F141" s="24">
        <f>E141</f>
        <v>2014</v>
      </c>
      <c r="G141" s="5">
        <v>1</v>
      </c>
    </row>
    <row r="142" spans="1:7" ht="21.75" thickBot="1">
      <c r="A142" s="75"/>
      <c r="B142" s="107"/>
      <c r="C142" s="219" t="s">
        <v>112</v>
      </c>
      <c r="D142" s="212"/>
      <c r="E142" s="27" t="s">
        <v>21</v>
      </c>
      <c r="F142" s="27" t="s">
        <v>22</v>
      </c>
      <c r="G142" s="5">
        <v>1</v>
      </c>
    </row>
    <row r="143" spans="1:7" ht="21.75" thickBot="1">
      <c r="A143" s="75"/>
      <c r="B143" s="108"/>
      <c r="C143" s="220" t="s">
        <v>113</v>
      </c>
      <c r="D143" s="169"/>
      <c r="E143" s="109">
        <f>E44-E91+E119+E127</f>
        <v>0</v>
      </c>
      <c r="F143" s="109">
        <f>F44-F91+F119+F127</f>
        <v>4320808</v>
      </c>
      <c r="G143" s="5">
        <v>1</v>
      </c>
    </row>
    <row r="144" spans="1:7">
      <c r="A144" s="75"/>
      <c r="B144" s="6"/>
      <c r="C144" s="110"/>
      <c r="D144" s="111"/>
      <c r="E144" s="112"/>
      <c r="F144" s="112"/>
      <c r="G144" s="5">
        <v>1</v>
      </c>
    </row>
    <row r="145" spans="1:7">
      <c r="A145" s="75"/>
      <c r="E145" s="56"/>
      <c r="F145" s="56"/>
      <c r="G145" s="5">
        <v>1</v>
      </c>
    </row>
    <row r="146" spans="1:7">
      <c r="A146" s="75"/>
      <c r="C146" s="6"/>
      <c r="D146" s="7"/>
      <c r="E146" s="56"/>
      <c r="F146" s="56"/>
      <c r="G146" s="5">
        <v>1</v>
      </c>
    </row>
    <row r="147" spans="1:7" ht="44.25" customHeight="1">
      <c r="A147" s="75"/>
      <c r="B147" s="192" t="str">
        <f>$B$2</f>
        <v>ОТЧЕТ ЗА СМЕТКИТЕ ЗА СРЕДСТВАТА ОТ ЕВРОПЕЙСКИЯ СЪЮЗ - КСФ</v>
      </c>
      <c r="C147" s="193"/>
      <c r="D147" s="193"/>
      <c r="E147" s="56"/>
      <c r="F147" s="56"/>
      <c r="G147" s="5">
        <v>1</v>
      </c>
    </row>
    <row r="148" spans="1:7">
      <c r="A148" s="75"/>
      <c r="C148" s="6"/>
      <c r="D148" s="7"/>
      <c r="E148" s="57" t="s">
        <v>9</v>
      </c>
      <c r="F148" s="57" t="s">
        <v>10</v>
      </c>
      <c r="G148" s="5">
        <v>1</v>
      </c>
    </row>
    <row r="149" spans="1:7" ht="38.25" customHeight="1" thickBot="1">
      <c r="A149" s="75"/>
      <c r="B149" s="180" t="str">
        <f>$B$4</f>
        <v>МИНИСТЕРСТВО НА ТРАНСПОРТА, ИНФОРМАЦИОННИТЕ ТЕХНОЛОГИИ И СЪОБЩЕНИЯТА</v>
      </c>
      <c r="C149" s="181"/>
      <c r="D149" s="181"/>
      <c r="E149" s="58">
        <f>$E$4</f>
        <v>41640</v>
      </c>
      <c r="F149" s="59">
        <f>$F$4</f>
        <v>42004</v>
      </c>
      <c r="G149" s="5">
        <v>1</v>
      </c>
    </row>
    <row r="150" spans="1:7" ht="21.75" thickBot="1">
      <c r="A150" s="75"/>
      <c r="B150" s="14" t="str">
        <f>$B$5</f>
        <v>(наименование на разпоредителя с бюджет)</v>
      </c>
      <c r="E150" s="56"/>
      <c r="F150" s="60"/>
      <c r="G150" s="5">
        <v>1</v>
      </c>
    </row>
    <row r="151" spans="1:7" ht="21.75" thickBot="1">
      <c r="A151" s="75"/>
      <c r="B151" s="14"/>
      <c r="E151" s="61"/>
      <c r="F151" s="56"/>
      <c r="G151" s="5">
        <v>1</v>
      </c>
    </row>
    <row r="152" spans="1:7" ht="38.25" customHeight="1" thickTop="1" thickBot="1">
      <c r="A152" s="75"/>
      <c r="B152" s="180" t="str">
        <f>$B$7</f>
        <v>Министерство на транспорта, информационните технологии и съобщенията</v>
      </c>
      <c r="C152" s="181"/>
      <c r="D152" s="181"/>
      <c r="E152" s="56" t="s">
        <v>11</v>
      </c>
      <c r="F152" s="62" t="str">
        <f>$F$7</f>
        <v>2300</v>
      </c>
      <c r="G152" s="5">
        <v>1</v>
      </c>
    </row>
    <row r="153" spans="1:7" ht="21.75" thickTop="1">
      <c r="A153" s="75"/>
      <c r="B153" s="14" t="str">
        <f>$B$8</f>
        <v>(наименование на първостепенния разпоредител с бюджет)</v>
      </c>
      <c r="E153" s="61" t="s">
        <v>12</v>
      </c>
      <c r="F153" s="56"/>
      <c r="G153" s="5">
        <v>1</v>
      </c>
    </row>
    <row r="154" spans="1:7">
      <c r="A154" s="75"/>
      <c r="B154" s="14"/>
      <c r="E154" s="56"/>
      <c r="F154" s="56"/>
      <c r="G154" s="5">
        <v>1</v>
      </c>
    </row>
    <row r="155" spans="1:7" ht="21.75" thickBot="1">
      <c r="A155" s="75"/>
      <c r="C155" s="6"/>
      <c r="D155" s="7"/>
      <c r="E155" s="56"/>
      <c r="F155" s="61" t="s">
        <v>14</v>
      </c>
      <c r="G155" s="5">
        <v>1</v>
      </c>
    </row>
    <row r="156" spans="1:7" ht="21.75" thickBot="1">
      <c r="A156" s="75"/>
      <c r="B156" s="113"/>
      <c r="C156" s="210" t="s">
        <v>114</v>
      </c>
      <c r="D156" s="169"/>
      <c r="E156" s="22" t="s">
        <v>16</v>
      </c>
      <c r="F156" s="22" t="s">
        <v>17</v>
      </c>
      <c r="G156" s="5">
        <v>1</v>
      </c>
    </row>
    <row r="157" spans="1:7" ht="21.75" thickBot="1">
      <c r="A157" s="75"/>
      <c r="B157" s="65" t="s">
        <v>18</v>
      </c>
      <c r="C157" s="183" t="s">
        <v>19</v>
      </c>
      <c r="D157" s="169"/>
      <c r="E157" s="22">
        <v>2014</v>
      </c>
      <c r="F157" s="24">
        <f>E157</f>
        <v>2014</v>
      </c>
      <c r="G157" s="5">
        <v>1</v>
      </c>
    </row>
    <row r="158" spans="1:7" ht="21.75" thickBot="1">
      <c r="A158" s="75"/>
      <c r="B158" s="114"/>
      <c r="C158" s="211" t="s">
        <v>115</v>
      </c>
      <c r="D158" s="212"/>
      <c r="E158" s="27" t="s">
        <v>21</v>
      </c>
      <c r="F158" s="27" t="s">
        <v>22</v>
      </c>
      <c r="G158" s="5">
        <v>1</v>
      </c>
    </row>
    <row r="159" spans="1:7" s="32" customFormat="1" ht="18.75" customHeight="1">
      <c r="A159" s="39">
        <v>5</v>
      </c>
      <c r="B159" s="29">
        <v>7000</v>
      </c>
      <c r="C159" s="213" t="s">
        <v>116</v>
      </c>
      <c r="D159" s="214"/>
      <c r="E159" s="86">
        <f>[1]MAKET!$E448</f>
        <v>0</v>
      </c>
      <c r="F159" s="87">
        <f>[1]MAKET!$F448</f>
        <v>0</v>
      </c>
      <c r="G159" s="31" t="str">
        <f>(IF(E159&lt;&gt;0,#REF!,IF(F159&lt;&gt;0,#REF!,"")))</f>
        <v/>
      </c>
    </row>
    <row r="160" spans="1:7" s="32" customFormat="1">
      <c r="A160" s="39">
        <v>30</v>
      </c>
      <c r="B160" s="33">
        <v>7100</v>
      </c>
      <c r="C160" s="205" t="s">
        <v>117</v>
      </c>
      <c r="D160" s="206"/>
      <c r="E160" s="88">
        <f>[1]MAKET!$E452</f>
        <v>0</v>
      </c>
      <c r="F160" s="89">
        <f>[1]MAKET!$F452</f>
        <v>0</v>
      </c>
      <c r="G160" s="31" t="str">
        <f>(IF(E160&lt;&gt;0,#REF!,IF(F160&lt;&gt;0,#REF!,"")))</f>
        <v/>
      </c>
    </row>
    <row r="161" spans="1:57" s="32" customFormat="1">
      <c r="A161" s="39">
        <v>45</v>
      </c>
      <c r="B161" s="33">
        <v>7200</v>
      </c>
      <c r="C161" s="205" t="s">
        <v>118</v>
      </c>
      <c r="D161" s="206"/>
      <c r="E161" s="88">
        <f>[1]MAKET!$E455</f>
        <v>0</v>
      </c>
      <c r="F161" s="89">
        <f>[1]MAKET!$F455</f>
        <v>0</v>
      </c>
      <c r="G161" s="31" t="str">
        <f>(IF(E161&lt;&gt;0,#REF!,IF(F161&lt;&gt;0,#REF!,"")))</f>
        <v/>
      </c>
    </row>
    <row r="162" spans="1:57" s="32" customFormat="1" ht="33" customHeight="1">
      <c r="A162" s="39">
        <v>60</v>
      </c>
      <c r="B162" s="33">
        <v>7300</v>
      </c>
      <c r="C162" s="207" t="s">
        <v>119</v>
      </c>
      <c r="D162" s="204"/>
      <c r="E162" s="88">
        <f>[1]MAKET!$E458</f>
        <v>0</v>
      </c>
      <c r="F162" s="89">
        <f>[1]MAKET!$F458</f>
        <v>0</v>
      </c>
      <c r="G162" s="31" t="str">
        <f>(IF(E162&lt;&gt;0,#REF!,IF(F162&lt;&gt;0,#REF!,"")))</f>
        <v/>
      </c>
    </row>
    <row r="163" spans="1:57" s="94" customFormat="1" ht="33.75" customHeight="1">
      <c r="A163" s="40">
        <v>110</v>
      </c>
      <c r="B163" s="33">
        <v>7900</v>
      </c>
      <c r="C163" s="208" t="s">
        <v>120</v>
      </c>
      <c r="D163" s="209"/>
      <c r="E163" s="98">
        <f>[1]MAKET!$E465</f>
        <v>0</v>
      </c>
      <c r="F163" s="115">
        <f>[1]MAKET!$F465</f>
        <v>0</v>
      </c>
      <c r="G163" s="31" t="str">
        <f>(IF(E163&lt;&gt;0,#REF!,IF(F163&lt;&gt;0,#REF!,"")))</f>
        <v/>
      </c>
      <c r="H163" s="116"/>
      <c r="I163" s="116"/>
      <c r="J163" s="43"/>
      <c r="K163" s="116"/>
      <c r="L163" s="116"/>
      <c r="M163" s="117"/>
      <c r="N163" s="116"/>
      <c r="O163" s="116"/>
      <c r="P163" s="117"/>
      <c r="Q163" s="116"/>
      <c r="R163" s="116"/>
      <c r="S163" s="117"/>
      <c r="T163" s="116"/>
      <c r="U163" s="116"/>
      <c r="V163" s="117"/>
      <c r="W163" s="116"/>
      <c r="X163" s="116"/>
      <c r="Y163" s="43"/>
      <c r="Z163" s="116"/>
      <c r="AA163" s="116"/>
      <c r="AB163" s="117"/>
      <c r="AC163" s="116"/>
      <c r="AD163" s="116"/>
      <c r="AE163" s="117"/>
      <c r="AF163" s="118"/>
      <c r="AG163" s="118"/>
      <c r="AH163" s="119"/>
      <c r="AI163" s="118"/>
      <c r="AJ163" s="118"/>
      <c r="AK163" s="119"/>
      <c r="AL163" s="118"/>
      <c r="AM163" s="118"/>
      <c r="AN163" s="120"/>
      <c r="AO163" s="118"/>
      <c r="AP163" s="118"/>
      <c r="AQ163" s="119"/>
      <c r="AR163" s="118"/>
      <c r="AS163" s="118"/>
      <c r="AT163" s="119"/>
      <c r="AU163" s="118"/>
      <c r="AV163" s="119"/>
      <c r="AW163" s="120"/>
      <c r="AX163" s="119"/>
      <c r="AY163" s="119"/>
      <c r="AZ163" s="118"/>
      <c r="BA163" s="118"/>
      <c r="BB163" s="119"/>
      <c r="BC163" s="118"/>
      <c r="BE163" s="118"/>
    </row>
    <row r="164" spans="1:57" s="32" customFormat="1">
      <c r="A164" s="39">
        <v>125</v>
      </c>
      <c r="B164" s="33">
        <v>8000</v>
      </c>
      <c r="C164" s="194" t="s">
        <v>121</v>
      </c>
      <c r="D164" s="195"/>
      <c r="E164" s="88">
        <f>[1]MAKET!$E468</f>
        <v>0</v>
      </c>
      <c r="F164" s="89">
        <f>[1]MAKET!$F468</f>
        <v>0</v>
      </c>
      <c r="G164" s="31" t="str">
        <f>(IF(E164&lt;&gt;0,#REF!,IF(F164&lt;&gt;0,#REF!,"")))</f>
        <v/>
      </c>
    </row>
    <row r="165" spans="1:57" s="32" customFormat="1" ht="33" customHeight="1">
      <c r="A165" s="39">
        <v>220</v>
      </c>
      <c r="B165" s="33">
        <v>8100</v>
      </c>
      <c r="C165" s="203" t="s">
        <v>122</v>
      </c>
      <c r="D165" s="199"/>
      <c r="E165" s="88">
        <f>[1]MAKET!$E484</f>
        <v>0</v>
      </c>
      <c r="F165" s="89">
        <f>[1]MAKET!$F484</f>
        <v>0</v>
      </c>
      <c r="G165" s="31" t="str">
        <f>(IF(E165&lt;&gt;0,#REF!,IF(F165&lt;&gt;0,#REF!,"")))</f>
        <v/>
      </c>
    </row>
    <row r="166" spans="1:57" s="32" customFormat="1" ht="23.25" customHeight="1">
      <c r="A166" s="39">
        <v>245</v>
      </c>
      <c r="B166" s="33">
        <v>8200</v>
      </c>
      <c r="C166" s="203" t="s">
        <v>123</v>
      </c>
      <c r="D166" s="199"/>
      <c r="E166" s="98">
        <f>[1]MAKET!$E489</f>
        <v>0</v>
      </c>
      <c r="F166" s="98">
        <f>[1]MAKET!$F489</f>
        <v>0</v>
      </c>
      <c r="G166" s="31" t="str">
        <f>(IF(E166&lt;&gt;0,#REF!,IF(F166&lt;&gt;0,#REF!,"")))</f>
        <v/>
      </c>
    </row>
    <row r="167" spans="1:57" s="32" customFormat="1">
      <c r="A167" s="39">
        <v>255</v>
      </c>
      <c r="B167" s="33">
        <v>8300</v>
      </c>
      <c r="C167" s="201" t="s">
        <v>124</v>
      </c>
      <c r="D167" s="202"/>
      <c r="E167" s="88">
        <f>[1]MAKET!$E490</f>
        <v>0</v>
      </c>
      <c r="F167" s="89">
        <f>[1]MAKET!$F490</f>
        <v>0</v>
      </c>
      <c r="G167" s="31" t="str">
        <f>(IF(E167&lt;&gt;0,#REF!,IF(F167&lt;&gt;0,#REF!,"")))</f>
        <v/>
      </c>
    </row>
    <row r="168" spans="1:57" s="32" customFormat="1">
      <c r="A168" s="39">
        <v>295</v>
      </c>
      <c r="B168" s="33">
        <v>8500</v>
      </c>
      <c r="C168" s="194" t="s">
        <v>125</v>
      </c>
      <c r="D168" s="195"/>
      <c r="E168" s="88">
        <f>[1]MAKET!$E499</f>
        <v>0</v>
      </c>
      <c r="F168" s="89">
        <f>[1]MAKET!$F499</f>
        <v>0</v>
      </c>
      <c r="G168" s="31" t="str">
        <f>(IF(E168&lt;&gt;0,#REF!,IF(F168&lt;&gt;0,#REF!,"")))</f>
        <v/>
      </c>
    </row>
    <row r="169" spans="1:57" s="32" customFormat="1">
      <c r="A169" s="39">
        <v>315</v>
      </c>
      <c r="B169" s="33">
        <v>8600</v>
      </c>
      <c r="C169" s="194" t="s">
        <v>126</v>
      </c>
      <c r="D169" s="195"/>
      <c r="E169" s="88">
        <f>[1]MAKET!$E503</f>
        <v>0</v>
      </c>
      <c r="F169" s="89">
        <f>[1]MAKET!$F503</f>
        <v>0</v>
      </c>
      <c r="G169" s="31" t="str">
        <f>(IF(E169&lt;&gt;0,#REF!,IF(F169&lt;&gt;0,#REF!,"")))</f>
        <v/>
      </c>
    </row>
    <row r="170" spans="1:57" s="32" customFormat="1" ht="30" customHeight="1">
      <c r="A170" s="39">
        <v>355</v>
      </c>
      <c r="B170" s="33">
        <v>8700</v>
      </c>
      <c r="C170" s="203" t="s">
        <v>127</v>
      </c>
      <c r="D170" s="199"/>
      <c r="E170" s="88">
        <f>[1]MAKET!$E508</f>
        <v>0</v>
      </c>
      <c r="F170" s="89">
        <f>[1]MAKET!$F508</f>
        <v>0</v>
      </c>
      <c r="G170" s="31" t="str">
        <f>(IF(E170&lt;&gt;0,#REF!,IF(F170&lt;&gt;0,#REF!,"")))</f>
        <v/>
      </c>
    </row>
    <row r="171" spans="1:57" s="32" customFormat="1" ht="30" customHeight="1">
      <c r="A171" s="39">
        <v>355</v>
      </c>
      <c r="B171" s="33">
        <v>8800</v>
      </c>
      <c r="C171" s="203" t="s">
        <v>128</v>
      </c>
      <c r="D171" s="199"/>
      <c r="E171" s="88">
        <f>[1]MAKET!$E511</f>
        <v>0</v>
      </c>
      <c r="F171" s="89">
        <f>[1]MAKET!$F511</f>
        <v>-4320808</v>
      </c>
      <c r="G171" s="31" t="e">
        <f>(IF(E171&lt;&gt;0,#REF!,IF(F171&lt;&gt;0,#REF!,"")))</f>
        <v>#REF!</v>
      </c>
    </row>
    <row r="172" spans="1:57" s="32" customFormat="1" ht="33.75" customHeight="1">
      <c r="A172" s="39">
        <v>375</v>
      </c>
      <c r="B172" s="33">
        <v>8900</v>
      </c>
      <c r="C172" s="196" t="s">
        <v>129</v>
      </c>
      <c r="D172" s="204"/>
      <c r="E172" s="88">
        <f>[1]MAKET!$E518</f>
        <v>0</v>
      </c>
      <c r="F172" s="89">
        <f>[1]MAKET!$F518</f>
        <v>0</v>
      </c>
      <c r="G172" s="31" t="str">
        <f>(IF(E172&lt;&gt;0,#REF!,IF(F172&lt;&gt;0,#REF!,"")))</f>
        <v/>
      </c>
    </row>
    <row r="173" spans="1:57" s="32" customFormat="1">
      <c r="A173" s="39">
        <v>395</v>
      </c>
      <c r="B173" s="33">
        <v>9000</v>
      </c>
      <c r="C173" s="194" t="s">
        <v>130</v>
      </c>
      <c r="D173" s="195"/>
      <c r="E173" s="98">
        <f>[1]MAKET!$E522</f>
        <v>0</v>
      </c>
      <c r="F173" s="98">
        <f>[1]MAKET!$F522</f>
        <v>0</v>
      </c>
      <c r="G173" s="31" t="str">
        <f>(IF(E173&lt;&gt;0,#REF!,IF(F173&lt;&gt;0,#REF!,"")))</f>
        <v/>
      </c>
    </row>
    <row r="174" spans="1:57" s="32" customFormat="1" ht="33" customHeight="1">
      <c r="A174" s="39">
        <v>405</v>
      </c>
      <c r="B174" s="33">
        <v>9100</v>
      </c>
      <c r="C174" s="196" t="s">
        <v>131</v>
      </c>
      <c r="D174" s="197"/>
      <c r="E174" s="88">
        <f>[1]MAKET!$E523</f>
        <v>0</v>
      </c>
      <c r="F174" s="89">
        <f>[1]MAKET!$F523</f>
        <v>0</v>
      </c>
      <c r="G174" s="31" t="str">
        <f>(IF(E174&lt;&gt;0,#REF!,IF(F174&lt;&gt;0,#REF!,"")))</f>
        <v/>
      </c>
    </row>
    <row r="175" spans="1:57" s="32" customFormat="1" ht="31.5" customHeight="1">
      <c r="A175" s="39">
        <v>430</v>
      </c>
      <c r="B175" s="33">
        <v>9200</v>
      </c>
      <c r="C175" s="198" t="s">
        <v>132</v>
      </c>
      <c r="D175" s="199"/>
      <c r="E175" s="88">
        <f>[1]MAKET!$E528</f>
        <v>0</v>
      </c>
      <c r="F175" s="89">
        <f>[1]MAKET!$F528</f>
        <v>0</v>
      </c>
      <c r="G175" s="31" t="str">
        <f>(IF(E175&lt;&gt;0,#REF!,IF(F175&lt;&gt;0,#REF!,"")))</f>
        <v/>
      </c>
    </row>
    <row r="176" spans="1:57" s="32" customFormat="1">
      <c r="A176" s="68">
        <v>445</v>
      </c>
      <c r="B176" s="33">
        <v>9300</v>
      </c>
      <c r="C176" s="194" t="s">
        <v>133</v>
      </c>
      <c r="D176" s="195"/>
      <c r="E176" s="88">
        <f>[1]MAKET!$E531</f>
        <v>0</v>
      </c>
      <c r="F176" s="89">
        <f>[1]MAKET!$F531</f>
        <v>0</v>
      </c>
      <c r="G176" s="31" t="str">
        <f>(IF(E176&lt;&gt;0,#REF!,IF(F176&lt;&gt;0,#REF!,"")))</f>
        <v/>
      </c>
    </row>
    <row r="177" spans="1:16" s="32" customFormat="1" ht="31.5" customHeight="1">
      <c r="A177" s="68">
        <v>470</v>
      </c>
      <c r="B177" s="33">
        <v>9500</v>
      </c>
      <c r="C177" s="198" t="s">
        <v>134</v>
      </c>
      <c r="D177" s="200"/>
      <c r="E177" s="88">
        <f>[1]MAKET!$E553</f>
        <v>0</v>
      </c>
      <c r="F177" s="89">
        <f>[1]MAKET!$F553</f>
        <v>0</v>
      </c>
      <c r="G177" s="31" t="str">
        <f>(IF(E177&lt;&gt;0,#REF!,IF(F177&lt;&gt;0,#REF!,"")))</f>
        <v/>
      </c>
    </row>
    <row r="178" spans="1:16" s="32" customFormat="1" ht="35.25" customHeight="1">
      <c r="A178" s="68">
        <v>565</v>
      </c>
      <c r="B178" s="33">
        <v>9600</v>
      </c>
      <c r="C178" s="198" t="s">
        <v>135</v>
      </c>
      <c r="D178" s="199"/>
      <c r="E178" s="88">
        <f>[1]MAKET!$E573</f>
        <v>0</v>
      </c>
      <c r="F178" s="89">
        <f>[1]MAKET!$F573</f>
        <v>0</v>
      </c>
      <c r="G178" s="31" t="str">
        <f>(IF(E178&lt;&gt;0,#REF!,IF(F178&lt;&gt;0,#REF!,"")))</f>
        <v/>
      </c>
    </row>
    <row r="179" spans="1:16" s="32" customFormat="1" ht="35.25" customHeight="1" thickBot="1">
      <c r="A179" s="68">
        <v>575</v>
      </c>
      <c r="B179" s="33">
        <v>9800</v>
      </c>
      <c r="C179" s="186" t="s">
        <v>136</v>
      </c>
      <c r="D179" s="187"/>
      <c r="E179" s="91">
        <f>[1]MAKET!$E578</f>
        <v>0</v>
      </c>
      <c r="F179" s="92">
        <f>[1]MAKET!$F578</f>
        <v>0</v>
      </c>
      <c r="G179" s="31" t="str">
        <f>(IF(E179&lt;&gt;0,#REF!,IF(F179&lt;&gt;0,#REF!,"")))</f>
        <v/>
      </c>
    </row>
    <row r="180" spans="1:16" ht="21.75" thickBot="1">
      <c r="A180" s="75">
        <v>610</v>
      </c>
      <c r="B180" s="121"/>
      <c r="C180" s="188" t="s">
        <v>137</v>
      </c>
      <c r="D180" s="169"/>
      <c r="E180" s="50">
        <f>[1]MAKET!$E584</f>
        <v>0</v>
      </c>
      <c r="F180" s="50">
        <f>[1]MAKET!$F584</f>
        <v>-4320808</v>
      </c>
      <c r="G180" s="5">
        <v>1</v>
      </c>
    </row>
    <row r="181" spans="1:16">
      <c r="A181" s="75"/>
      <c r="B181" s="104"/>
      <c r="C181" s="104"/>
      <c r="D181" s="79"/>
      <c r="E181" s="104"/>
      <c r="F181" s="104"/>
      <c r="G181" s="5">
        <v>1</v>
      </c>
    </row>
    <row r="182" spans="1:16">
      <c r="A182" s="75"/>
      <c r="B182" s="104"/>
      <c r="C182" s="104"/>
      <c r="D182" s="79"/>
      <c r="E182" s="104"/>
      <c r="F182" s="104"/>
      <c r="G182" s="5">
        <v>1</v>
      </c>
    </row>
    <row r="183" spans="1:16" s="127" customFormat="1" ht="39.75" customHeight="1">
      <c r="A183" s="122"/>
      <c r="B183" s="189" t="str">
        <f>$B$2</f>
        <v>ОТЧЕТ ЗА СМЕТКИТЕ ЗА СРЕДСТВАТА ОТ ЕВРОПЕЙСКИЯ СЪЮЗ - КСФ</v>
      </c>
      <c r="C183" s="190"/>
      <c r="D183" s="190"/>
      <c r="E183" s="123"/>
      <c r="F183" s="123"/>
      <c r="G183" s="124">
        <v>1</v>
      </c>
      <c r="H183" s="125"/>
      <c r="I183" s="126"/>
      <c r="J183" s="123"/>
      <c r="K183" s="123"/>
      <c r="L183" s="125"/>
      <c r="M183" s="125"/>
      <c r="N183" s="123"/>
      <c r="O183" s="125"/>
      <c r="P183" s="125"/>
    </row>
    <row r="184" spans="1:16" s="127" customFormat="1" ht="15.75">
      <c r="A184" s="122"/>
      <c r="C184" s="128"/>
      <c r="D184" s="129"/>
      <c r="E184" s="130" t="s">
        <v>9</v>
      </c>
      <c r="F184" s="130" t="s">
        <v>10</v>
      </c>
      <c r="G184" s="124">
        <v>1</v>
      </c>
      <c r="H184" s="125"/>
      <c r="I184" s="126"/>
      <c r="J184" s="123"/>
      <c r="K184" s="123"/>
      <c r="L184" s="125"/>
      <c r="M184" s="125"/>
      <c r="N184" s="123"/>
      <c r="O184" s="125"/>
      <c r="P184" s="125"/>
    </row>
    <row r="185" spans="1:16" s="127" customFormat="1" ht="38.25" customHeight="1">
      <c r="A185" s="122"/>
      <c r="B185" s="191" t="str">
        <f>$B$4</f>
        <v>МИНИСТЕРСТВО НА ТРАНСПОРТА, ИНФОРМАЦИОННИТЕ ТЕХНОЛОГИИ И СЪОБЩЕНИЯТА</v>
      </c>
      <c r="C185" s="190"/>
      <c r="D185" s="190"/>
      <c r="E185" s="131">
        <f>$E$4</f>
        <v>41640</v>
      </c>
      <c r="F185" s="132">
        <f>$F$4</f>
        <v>42004</v>
      </c>
      <c r="G185" s="124">
        <v>1</v>
      </c>
      <c r="H185" s="125"/>
      <c r="I185" s="126"/>
      <c r="J185" s="123"/>
      <c r="K185" s="123"/>
      <c r="L185" s="125"/>
      <c r="M185" s="125"/>
      <c r="N185" s="123"/>
      <c r="O185" s="125"/>
      <c r="P185" s="125"/>
    </row>
    <row r="186" spans="1:16" s="127" customFormat="1" ht="15.75">
      <c r="A186" s="122"/>
      <c r="B186" s="11" t="str">
        <f>$B$5</f>
        <v>(наименование на разпоредителя с бюджет)</v>
      </c>
      <c r="D186" s="133"/>
      <c r="E186" s="123"/>
      <c r="F186" s="134">
        <f>$F$5</f>
        <v>0</v>
      </c>
      <c r="G186" s="124">
        <v>1</v>
      </c>
      <c r="H186" s="125"/>
      <c r="I186" s="126"/>
      <c r="J186" s="123"/>
      <c r="K186" s="123"/>
      <c r="L186" s="125"/>
      <c r="M186" s="125"/>
      <c r="N186" s="123"/>
      <c r="O186" s="125"/>
      <c r="P186" s="125"/>
    </row>
    <row r="187" spans="1:16" s="127" customFormat="1" ht="16.5" thickBot="1">
      <c r="A187" s="122"/>
      <c r="B187" s="11"/>
      <c r="D187" s="133"/>
      <c r="E187" s="135"/>
      <c r="F187" s="123"/>
      <c r="G187" s="124">
        <v>1</v>
      </c>
      <c r="H187" s="125"/>
      <c r="I187" s="126"/>
      <c r="J187" s="123"/>
      <c r="K187" s="123"/>
      <c r="L187" s="125"/>
      <c r="M187" s="125"/>
      <c r="N187" s="123"/>
      <c r="O187" s="125"/>
      <c r="P187" s="125"/>
    </row>
    <row r="188" spans="1:16" s="127" customFormat="1" ht="39.75" customHeight="1" thickTop="1" thickBot="1">
      <c r="A188" s="122"/>
      <c r="B188" s="191" t="str">
        <f>$B$7</f>
        <v>Министерство на транспорта, информационните технологии и съобщенията</v>
      </c>
      <c r="C188" s="190"/>
      <c r="D188" s="190"/>
      <c r="E188" s="123" t="s">
        <v>11</v>
      </c>
      <c r="F188" s="136" t="str">
        <f>$F$7</f>
        <v>2300</v>
      </c>
      <c r="G188" s="124">
        <v>1</v>
      </c>
      <c r="H188" s="125"/>
      <c r="I188" s="126"/>
      <c r="J188" s="123"/>
      <c r="K188" s="123"/>
      <c r="L188" s="125"/>
      <c r="M188" s="125"/>
      <c r="N188" s="123"/>
      <c r="O188" s="125"/>
      <c r="P188" s="125"/>
    </row>
    <row r="189" spans="1:16" s="127" customFormat="1" ht="16.5" thickTop="1">
      <c r="A189" s="122"/>
      <c r="B189" s="11" t="str">
        <f>$B$8</f>
        <v>(наименование на първостепенния разпоредител с бюджет)</v>
      </c>
      <c r="D189" s="133"/>
      <c r="E189" s="135" t="s">
        <v>12</v>
      </c>
      <c r="F189" s="123"/>
      <c r="G189" s="124">
        <v>1</v>
      </c>
      <c r="H189" s="125"/>
      <c r="I189" s="126"/>
      <c r="J189" s="123"/>
      <c r="K189" s="123"/>
      <c r="L189" s="125"/>
      <c r="M189" s="125"/>
      <c r="N189" s="123"/>
      <c r="O189" s="125"/>
      <c r="P189" s="125"/>
    </row>
    <row r="190" spans="1:16" s="127" customFormat="1" ht="18.75">
      <c r="A190" s="122"/>
      <c r="B190" s="11"/>
      <c r="D190" s="19"/>
      <c r="E190" s="19"/>
      <c r="F190" s="137"/>
      <c r="G190" s="124">
        <v>1</v>
      </c>
      <c r="I190" s="126"/>
    </row>
    <row r="191" spans="1:16" s="127" customFormat="1" ht="16.5" thickBot="1">
      <c r="A191" s="122"/>
      <c r="C191" s="128"/>
      <c r="D191" s="129"/>
      <c r="E191" s="123"/>
      <c r="F191" s="135" t="s">
        <v>14</v>
      </c>
      <c r="G191" s="124">
        <v>1</v>
      </c>
      <c r="I191" s="126"/>
    </row>
    <row r="192" spans="1:16" s="127" customFormat="1" ht="34.5" customHeight="1" thickBot="1">
      <c r="A192" s="122"/>
      <c r="B192" s="105"/>
      <c r="C192" s="63"/>
      <c r="D192" s="138" t="s">
        <v>138</v>
      </c>
      <c r="E192" s="22" t="s">
        <v>16</v>
      </c>
      <c r="F192" s="22" t="s">
        <v>17</v>
      </c>
      <c r="G192" s="124">
        <v>1</v>
      </c>
      <c r="I192" s="126"/>
    </row>
    <row r="193" spans="1:9" s="127" customFormat="1" ht="16.5" thickBot="1">
      <c r="A193" s="122"/>
      <c r="B193" s="106"/>
      <c r="C193" s="106"/>
      <c r="D193" s="139"/>
      <c r="E193" s="22">
        <v>2014</v>
      </c>
      <c r="F193" s="24">
        <f>E193</f>
        <v>2014</v>
      </c>
      <c r="G193" s="124">
        <v>1</v>
      </c>
      <c r="I193" s="126"/>
    </row>
    <row r="194" spans="1:9" s="127" customFormat="1" ht="19.5" thickBot="1">
      <c r="A194" s="122"/>
      <c r="B194" s="107"/>
      <c r="C194" s="140"/>
      <c r="D194" s="141"/>
      <c r="E194" s="27" t="s">
        <v>21</v>
      </c>
      <c r="F194" s="27" t="s">
        <v>22</v>
      </c>
      <c r="G194" s="124">
        <v>1</v>
      </c>
      <c r="I194" s="126"/>
    </row>
    <row r="195" spans="1:9" s="127" customFormat="1" ht="32.25" thickBot="1">
      <c r="A195" s="122"/>
      <c r="B195" s="108"/>
      <c r="C195" s="142"/>
      <c r="D195" s="143" t="s">
        <v>139</v>
      </c>
      <c r="E195" s="144">
        <f>[1]MAKET!E600</f>
        <v>0</v>
      </c>
      <c r="F195" s="144">
        <f>[1]MAKET!F600</f>
        <v>34694246</v>
      </c>
      <c r="G195" s="124">
        <v>1</v>
      </c>
      <c r="I195" s="126"/>
    </row>
    <row r="196" spans="1:9" s="127" customFormat="1" ht="32.25" thickBot="1">
      <c r="A196" s="122"/>
      <c r="B196" s="108"/>
      <c r="C196" s="142"/>
      <c r="D196" s="143" t="s">
        <v>140</v>
      </c>
      <c r="E196" s="144">
        <f>[1]MAKET!E601</f>
        <v>0</v>
      </c>
      <c r="F196" s="144">
        <f>[1]MAKET!F601</f>
        <v>22910120</v>
      </c>
      <c r="G196" s="124">
        <v>1</v>
      </c>
      <c r="I196" s="126"/>
    </row>
    <row r="197" spans="1:9">
      <c r="B197" s="145"/>
      <c r="C197" s="145"/>
      <c r="D197" s="146"/>
      <c r="E197" s="145"/>
      <c r="F197" s="145"/>
      <c r="G197" s="147">
        <v>1</v>
      </c>
    </row>
    <row r="198" spans="1:9">
      <c r="B198" s="145"/>
      <c r="C198" s="145"/>
      <c r="D198" s="146"/>
      <c r="E198" s="145"/>
      <c r="F198" s="145"/>
      <c r="G198" s="147">
        <v>1</v>
      </c>
    </row>
    <row r="199" spans="1:9" ht="42" customHeight="1">
      <c r="B199" s="192" t="str">
        <f>$B$2</f>
        <v>ОТЧЕТ ЗА СМЕТКИТЕ ЗА СРЕДСТВАТА ОТ ЕВРОПЕЙСКИЯ СЪЮЗ - КСФ</v>
      </c>
      <c r="C199" s="193"/>
      <c r="D199" s="193"/>
      <c r="E199" s="56"/>
      <c r="F199" s="56"/>
      <c r="G199" s="147">
        <v>1</v>
      </c>
    </row>
    <row r="200" spans="1:9">
      <c r="C200" s="6"/>
      <c r="D200" s="7"/>
      <c r="E200" s="57" t="s">
        <v>9</v>
      </c>
      <c r="F200" s="57" t="s">
        <v>10</v>
      </c>
      <c r="G200" s="147">
        <v>1</v>
      </c>
    </row>
    <row r="201" spans="1:9" ht="37.5" customHeight="1" thickBot="1">
      <c r="B201" s="180" t="str">
        <f>$B$4</f>
        <v>МИНИСТЕРСТВО НА ТРАНСПОРТА, ИНФОРМАЦИОННИТЕ ТЕХНОЛОГИИ И СЪОБЩЕНИЯТА</v>
      </c>
      <c r="C201" s="181"/>
      <c r="D201" s="181"/>
      <c r="E201" s="58">
        <f>$E$4</f>
        <v>41640</v>
      </c>
      <c r="F201" s="59">
        <f>$F$4</f>
        <v>42004</v>
      </c>
      <c r="G201" s="147">
        <v>1</v>
      </c>
    </row>
    <row r="202" spans="1:9" ht="21.75" thickBot="1">
      <c r="B202" s="14" t="str">
        <f>$B$5</f>
        <v>(наименование на разпоредителя с бюджет)</v>
      </c>
      <c r="E202" s="56"/>
      <c r="F202" s="60"/>
      <c r="G202" s="147">
        <v>1</v>
      </c>
    </row>
    <row r="203" spans="1:9" ht="21.75" thickBot="1">
      <c r="B203" s="14"/>
      <c r="E203" s="61"/>
      <c r="F203" s="56"/>
      <c r="G203" s="147">
        <v>1</v>
      </c>
    </row>
    <row r="204" spans="1:9" ht="32.25" customHeight="1" thickTop="1" thickBot="1">
      <c r="B204" s="180" t="str">
        <f>$B$7</f>
        <v>Министерство на транспорта, информационните технологии и съобщенията</v>
      </c>
      <c r="C204" s="181"/>
      <c r="D204" s="181"/>
      <c r="E204" s="56" t="s">
        <v>11</v>
      </c>
      <c r="F204" s="62" t="str">
        <f>$F$7</f>
        <v>2300</v>
      </c>
      <c r="G204" s="147">
        <v>1</v>
      </c>
    </row>
    <row r="205" spans="1:9" ht="21.75" thickTop="1">
      <c r="B205" s="14" t="str">
        <f>$B$8</f>
        <v>(наименование на първостепенния разпоредител с бюджет)</v>
      </c>
      <c r="E205" s="61" t="s">
        <v>12</v>
      </c>
      <c r="F205" s="56"/>
      <c r="G205" s="147">
        <v>1</v>
      </c>
    </row>
    <row r="206" spans="1:9">
      <c r="B206" s="148"/>
      <c r="C206" s="145"/>
      <c r="D206" s="146"/>
      <c r="E206" s="149"/>
      <c r="F206" s="149"/>
      <c r="G206" s="147">
        <v>1</v>
      </c>
    </row>
    <row r="207" spans="1:9" ht="21.75" thickBot="1">
      <c r="B207" s="145"/>
      <c r="C207" s="150"/>
      <c r="D207" s="151"/>
      <c r="E207" s="149"/>
      <c r="F207" s="152" t="s">
        <v>14</v>
      </c>
      <c r="G207" s="147">
        <v>1</v>
      </c>
    </row>
    <row r="208" spans="1:9" ht="21.75" thickBot="1">
      <c r="B208" s="153"/>
      <c r="C208" s="182" t="s">
        <v>141</v>
      </c>
      <c r="D208" s="169"/>
      <c r="E208" s="22" t="s">
        <v>16</v>
      </c>
      <c r="F208" s="22" t="s">
        <v>17</v>
      </c>
      <c r="G208" s="147">
        <v>1</v>
      </c>
    </row>
    <row r="209" spans="2:7" ht="43.5" customHeight="1" thickBot="1">
      <c r="B209" s="154"/>
      <c r="C209" s="183" t="s">
        <v>142</v>
      </c>
      <c r="D209" s="169"/>
      <c r="E209" s="22">
        <v>2014</v>
      </c>
      <c r="F209" s="24">
        <f>E209</f>
        <v>2014</v>
      </c>
      <c r="G209" s="147">
        <v>1</v>
      </c>
    </row>
    <row r="210" spans="2:7">
      <c r="B210" s="155" t="s">
        <v>143</v>
      </c>
      <c r="C210" s="184" t="s">
        <v>144</v>
      </c>
      <c r="D210" s="185"/>
      <c r="E210" s="156">
        <f>SUMIF([1]MAKET!H$1:H$65536,1,[1]MAKET!E$1:E$65536)</f>
        <v>0</v>
      </c>
      <c r="F210" s="156">
        <f>SUMIF([1]MAKET!H$1:H$65536,1,[1]MAKET!F$1:F$65536)</f>
        <v>0</v>
      </c>
      <c r="G210" s="147">
        <v>1</v>
      </c>
    </row>
    <row r="211" spans="2:7">
      <c r="B211" s="157" t="s">
        <v>145</v>
      </c>
      <c r="C211" s="170" t="s">
        <v>146</v>
      </c>
      <c r="D211" s="171"/>
      <c r="E211" s="158">
        <f>SUMIF([1]MAKET!H$1:H$65536,2,[1]MAKET!E$1:E$65536)</f>
        <v>0</v>
      </c>
      <c r="F211" s="158">
        <f>SUMIF([1]MAKET!H$1:H$65536,2,[1]MAKET!F$1:F$65536)</f>
        <v>0</v>
      </c>
      <c r="G211" s="147">
        <v>1</v>
      </c>
    </row>
    <row r="212" spans="2:7">
      <c r="B212" s="157" t="s">
        <v>147</v>
      </c>
      <c r="C212" s="170" t="s">
        <v>148</v>
      </c>
      <c r="D212" s="171"/>
      <c r="E212" s="158">
        <f>SUMIF([1]MAKET!H$1:H$65536,3,[1]MAKET!E$1:E$65536)</f>
        <v>0</v>
      </c>
      <c r="F212" s="158">
        <f>SUMIF([1]MAKET!H$1:H$65536,3,[1]MAKET!F$1:F$65536)</f>
        <v>0</v>
      </c>
      <c r="G212" s="147">
        <v>1</v>
      </c>
    </row>
    <row r="213" spans="2:7">
      <c r="B213" s="157" t="s">
        <v>149</v>
      </c>
      <c r="C213" s="172" t="s">
        <v>150</v>
      </c>
      <c r="D213" s="173"/>
      <c r="E213" s="158">
        <f>SUMIF([1]MAKET!H$1:H$65536,4,[1]MAKET!E$1:E$65536)</f>
        <v>0</v>
      </c>
      <c r="F213" s="158">
        <f>SUMIF([1]MAKET!H$1:H$65536,4,[1]MAKET!F$1:F$65536)</f>
        <v>0</v>
      </c>
      <c r="G213" s="147">
        <v>1</v>
      </c>
    </row>
    <row r="214" spans="2:7">
      <c r="B214" s="157" t="s">
        <v>151</v>
      </c>
      <c r="C214" s="174" t="s">
        <v>152</v>
      </c>
      <c r="D214" s="175"/>
      <c r="E214" s="158">
        <f>SUMIF([1]MAKET!H$1:H$65536,5,[1]MAKET!E$1:E$65536)</f>
        <v>0</v>
      </c>
      <c r="F214" s="158">
        <f>SUMIF([1]MAKET!H$1:H$65536,5,[1]MAKET!F$1:F$65536)</f>
        <v>0</v>
      </c>
      <c r="G214" s="147">
        <v>1</v>
      </c>
    </row>
    <row r="215" spans="2:7" ht="42" customHeight="1">
      <c r="B215" s="157" t="s">
        <v>153</v>
      </c>
      <c r="C215" s="176" t="s">
        <v>154</v>
      </c>
      <c r="D215" s="177"/>
      <c r="E215" s="158">
        <f>SUMIF([1]MAKET!H$1:H$65536,6,[1]MAKET!E$1:E$65536)</f>
        <v>0</v>
      </c>
      <c r="F215" s="158">
        <f>SUMIF([1]MAKET!H$1:H$65536,6,[1]MAKET!F$1:F$65536)</f>
        <v>0</v>
      </c>
      <c r="G215" s="147">
        <v>1</v>
      </c>
    </row>
    <row r="216" spans="2:7">
      <c r="B216" s="157" t="s">
        <v>155</v>
      </c>
      <c r="C216" s="178" t="s">
        <v>156</v>
      </c>
      <c r="D216" s="179"/>
      <c r="E216" s="158">
        <f>SUMIF([1]MAKET!H$1:H$65536,7,[1]MAKET!E$1:E$65536)</f>
        <v>0</v>
      </c>
      <c r="F216" s="158">
        <f>SUMIF([1]MAKET!H$1:H$65536,7,[1]MAKET!F$1:F$65536)</f>
        <v>0</v>
      </c>
      <c r="G216" s="147">
        <v>1</v>
      </c>
    </row>
    <row r="217" spans="2:7">
      <c r="B217" s="157" t="s">
        <v>157</v>
      </c>
      <c r="C217" s="178" t="s">
        <v>158</v>
      </c>
      <c r="D217" s="179"/>
      <c r="E217" s="158">
        <f>SUMIF([1]MAKET!H$1:H$65536,8,[1]MAKET!E$1:E$65536)</f>
        <v>0</v>
      </c>
      <c r="F217" s="158">
        <f>SUMIF([1]MAKET!H$1:H$65536,8,[1]MAKET!F$1:F$65536)</f>
        <v>25411734</v>
      </c>
      <c r="G217" s="147">
        <v>1</v>
      </c>
    </row>
    <row r="218" spans="2:7" ht="21.75" thickBot="1">
      <c r="B218" s="157" t="s">
        <v>159</v>
      </c>
      <c r="C218" s="166" t="s">
        <v>160</v>
      </c>
      <c r="D218" s="167"/>
      <c r="E218" s="159">
        <f>SUMIF([1]MAKET!H$1:H$65536,9,[1]MAKET!E$1:E$65536)</f>
        <v>0</v>
      </c>
      <c r="F218" s="159">
        <f>SUMIF([1]MAKET!H$1:H$65536,9,[1]MAKET!F$1:F$65536)</f>
        <v>0</v>
      </c>
      <c r="G218" s="147">
        <v>1</v>
      </c>
    </row>
    <row r="219" spans="2:7" ht="21.75" thickBot="1">
      <c r="B219" s="160"/>
      <c r="C219" s="168" t="s">
        <v>161</v>
      </c>
      <c r="D219" s="169"/>
      <c r="E219" s="161">
        <f>SUM(E210:E218)</f>
        <v>0</v>
      </c>
      <c r="F219" s="161">
        <f>SUM(F210:F218)</f>
        <v>25411734</v>
      </c>
      <c r="G219" s="147">
        <v>1</v>
      </c>
    </row>
    <row r="570" spans="1:7" s="165" customFormat="1">
      <c r="A570" s="1"/>
      <c r="B570" s="163"/>
      <c r="C570" s="163"/>
      <c r="D570" s="163"/>
      <c r="E570" s="163"/>
      <c r="F570" s="163"/>
      <c r="G570" s="164"/>
    </row>
    <row r="571" spans="1:7" s="165" customFormat="1">
      <c r="A571" s="1"/>
      <c r="B571" s="163"/>
      <c r="C571" s="163"/>
      <c r="D571" s="163"/>
      <c r="E571" s="163"/>
      <c r="F571" s="163"/>
      <c r="G571" s="164"/>
    </row>
    <row r="572" spans="1:7" s="165" customFormat="1">
      <c r="A572" s="1"/>
      <c r="B572" s="163"/>
      <c r="C572" s="163"/>
      <c r="D572" s="163"/>
      <c r="E572" s="163"/>
      <c r="F572" s="163"/>
      <c r="G572" s="164"/>
    </row>
    <row r="573" spans="1:7" s="165" customFormat="1">
      <c r="A573" s="1"/>
      <c r="B573" s="163"/>
      <c r="C573" s="163"/>
      <c r="D573" s="163"/>
      <c r="E573" s="163"/>
      <c r="F573" s="163"/>
      <c r="G573" s="164"/>
    </row>
    <row r="574" spans="1:7" s="165" customFormat="1">
      <c r="A574" s="1"/>
      <c r="B574" s="163"/>
      <c r="C574" s="163"/>
      <c r="D574" s="163"/>
      <c r="E574" s="163"/>
      <c r="F574" s="163"/>
      <c r="G574" s="164"/>
    </row>
    <row r="575" spans="1:7" s="165" customFormat="1">
      <c r="A575" s="1"/>
      <c r="B575" s="163"/>
      <c r="C575" s="163"/>
      <c r="D575" s="163"/>
      <c r="E575" s="163"/>
      <c r="F575" s="163"/>
      <c r="G575" s="164"/>
    </row>
    <row r="576" spans="1:7" s="165" customFormat="1">
      <c r="A576" s="1"/>
      <c r="B576" s="163"/>
      <c r="C576" s="163"/>
      <c r="D576" s="163"/>
      <c r="E576" s="163"/>
      <c r="F576" s="163"/>
      <c r="G576" s="164"/>
    </row>
    <row r="577" spans="1:7" s="165" customFormat="1">
      <c r="A577" s="1"/>
      <c r="B577" s="163"/>
      <c r="C577" s="163"/>
      <c r="D577" s="163"/>
      <c r="E577" s="163"/>
      <c r="F577" s="163"/>
      <c r="G577" s="164"/>
    </row>
    <row r="578" spans="1:7" s="165" customFormat="1">
      <c r="A578" s="1"/>
      <c r="B578" s="163"/>
      <c r="C578" s="163"/>
      <c r="D578" s="163"/>
      <c r="E578" s="163"/>
      <c r="F578" s="163"/>
      <c r="G578" s="164"/>
    </row>
    <row r="579" spans="1:7" s="165" customFormat="1">
      <c r="A579" s="1"/>
      <c r="B579" s="163"/>
      <c r="C579" s="163"/>
      <c r="D579" s="163"/>
      <c r="E579" s="163"/>
      <c r="F579" s="163"/>
      <c r="G579" s="164"/>
    </row>
    <row r="580" spans="1:7" s="165" customFormat="1">
      <c r="A580" s="1"/>
      <c r="B580" s="163"/>
      <c r="C580" s="163"/>
      <c r="D580" s="163"/>
      <c r="E580" s="163"/>
      <c r="F580" s="163"/>
      <c r="G580" s="164"/>
    </row>
    <row r="581" spans="1:7" s="165" customFormat="1">
      <c r="A581" s="1"/>
      <c r="B581" s="163"/>
      <c r="C581" s="163"/>
      <c r="D581" s="163"/>
      <c r="E581" s="163"/>
      <c r="F581" s="163"/>
      <c r="G581" s="164"/>
    </row>
    <row r="582" spans="1:7" s="165" customFormat="1">
      <c r="A582" s="1"/>
      <c r="B582" s="163"/>
      <c r="C582" s="163"/>
      <c r="D582" s="163"/>
      <c r="E582" s="163"/>
      <c r="F582" s="163"/>
      <c r="G582" s="164"/>
    </row>
    <row r="583" spans="1:7" s="165" customFormat="1">
      <c r="A583" s="1"/>
      <c r="B583" s="163"/>
      <c r="C583" s="163"/>
      <c r="D583" s="163"/>
      <c r="E583" s="163"/>
      <c r="F583" s="163"/>
      <c r="G583" s="164"/>
    </row>
    <row r="584" spans="1:7" s="165" customFormat="1">
      <c r="A584" s="1"/>
      <c r="B584" s="163"/>
      <c r="C584" s="163"/>
      <c r="D584" s="163"/>
      <c r="E584" s="163"/>
      <c r="F584" s="163"/>
      <c r="G584" s="164"/>
    </row>
    <row r="585" spans="1:7" s="165" customFormat="1">
      <c r="A585" s="1"/>
      <c r="B585" s="163"/>
      <c r="C585" s="163"/>
      <c r="D585" s="163"/>
      <c r="E585" s="163"/>
      <c r="F585" s="163"/>
      <c r="G585" s="164"/>
    </row>
    <row r="586" spans="1:7" s="165" customFormat="1">
      <c r="A586" s="1"/>
      <c r="B586" s="163"/>
      <c r="C586" s="163"/>
      <c r="D586" s="163"/>
      <c r="E586" s="163"/>
      <c r="F586" s="163"/>
      <c r="G586" s="164"/>
    </row>
    <row r="587" spans="1:7" s="165" customFormat="1">
      <c r="A587" s="1"/>
      <c r="B587" s="163"/>
      <c r="C587" s="163"/>
      <c r="D587" s="163"/>
      <c r="E587" s="163"/>
      <c r="F587" s="163"/>
      <c r="G587" s="164"/>
    </row>
    <row r="588" spans="1:7" s="165" customFormat="1">
      <c r="A588" s="1"/>
      <c r="B588" s="163"/>
      <c r="C588" s="163"/>
      <c r="D588" s="163"/>
      <c r="E588" s="163"/>
      <c r="F588" s="163"/>
      <c r="G588" s="164"/>
    </row>
    <row r="589" spans="1:7" s="165" customFormat="1">
      <c r="A589" s="1"/>
      <c r="B589" s="163"/>
      <c r="C589" s="163"/>
      <c r="D589" s="163"/>
      <c r="E589" s="163"/>
      <c r="F589" s="163"/>
      <c r="G589" s="164"/>
    </row>
    <row r="590" spans="1:7" s="165" customFormat="1" ht="31.5" customHeight="1">
      <c r="A590" s="1"/>
      <c r="B590" s="163"/>
      <c r="C590" s="163"/>
      <c r="D590" s="163"/>
      <c r="E590" s="163"/>
      <c r="F590" s="163"/>
      <c r="G590" s="164"/>
    </row>
    <row r="591" spans="1:7" s="165" customFormat="1">
      <c r="A591" s="1"/>
      <c r="B591" s="163"/>
      <c r="C591" s="163"/>
      <c r="D591" s="163"/>
      <c r="E591" s="163"/>
      <c r="F591" s="163"/>
      <c r="G591" s="164"/>
    </row>
    <row r="592" spans="1:7" s="165" customFormat="1">
      <c r="A592" s="1"/>
      <c r="B592" s="163"/>
      <c r="C592" s="163"/>
      <c r="D592" s="163"/>
      <c r="E592" s="163"/>
      <c r="F592" s="163"/>
      <c r="G592" s="164"/>
    </row>
    <row r="593" spans="1:7" s="165" customFormat="1">
      <c r="A593" s="1"/>
      <c r="B593" s="163"/>
      <c r="C593" s="163"/>
      <c r="D593" s="163"/>
      <c r="E593" s="163"/>
      <c r="F593" s="163"/>
      <c r="G593" s="164"/>
    </row>
    <row r="594" spans="1:7" s="165" customFormat="1">
      <c r="A594" s="1"/>
      <c r="B594" s="163"/>
      <c r="C594" s="163"/>
      <c r="D594" s="163"/>
      <c r="E594" s="163"/>
      <c r="F594" s="163"/>
      <c r="G594" s="164"/>
    </row>
    <row r="595" spans="1:7" s="165" customFormat="1">
      <c r="A595" s="1"/>
      <c r="B595" s="163"/>
      <c r="C595" s="163"/>
      <c r="D595" s="163"/>
      <c r="E595" s="163"/>
      <c r="F595" s="163"/>
      <c r="G595" s="164"/>
    </row>
    <row r="596" spans="1:7" s="165" customFormat="1">
      <c r="A596" s="1"/>
      <c r="B596" s="163"/>
      <c r="C596" s="163"/>
      <c r="D596" s="163"/>
      <c r="E596" s="163"/>
      <c r="F596" s="163"/>
      <c r="G596" s="164"/>
    </row>
    <row r="597" spans="1:7" s="165" customFormat="1">
      <c r="A597" s="1"/>
      <c r="B597" s="163"/>
      <c r="C597" s="163"/>
      <c r="D597" s="163"/>
      <c r="E597" s="163"/>
      <c r="F597" s="163"/>
      <c r="G597" s="164"/>
    </row>
    <row r="598" spans="1:7" s="165" customFormat="1">
      <c r="A598" s="1"/>
      <c r="B598" s="163"/>
      <c r="C598" s="163"/>
      <c r="D598" s="163"/>
      <c r="E598" s="163"/>
      <c r="F598" s="163"/>
      <c r="G598" s="164"/>
    </row>
    <row r="599" spans="1:7" s="165" customFormat="1">
      <c r="A599" s="1"/>
      <c r="B599" s="163"/>
      <c r="C599" s="163"/>
      <c r="D599" s="163"/>
      <c r="E599" s="163"/>
      <c r="F599" s="163"/>
      <c r="G599" s="164"/>
    </row>
    <row r="600" spans="1:7" s="165" customFormat="1">
      <c r="A600" s="1"/>
      <c r="B600" s="163"/>
      <c r="C600" s="163"/>
      <c r="D600" s="163"/>
      <c r="E600" s="163"/>
      <c r="F600" s="163"/>
      <c r="G600" s="164"/>
    </row>
    <row r="601" spans="1:7" s="165" customFormat="1">
      <c r="A601" s="1"/>
      <c r="B601" s="163"/>
      <c r="C601" s="163"/>
      <c r="D601" s="163"/>
      <c r="E601" s="163"/>
      <c r="F601" s="163"/>
      <c r="G601" s="164"/>
    </row>
    <row r="602" spans="1:7" s="165" customFormat="1">
      <c r="A602" s="1"/>
      <c r="B602" s="163"/>
      <c r="C602" s="163"/>
      <c r="D602" s="163"/>
      <c r="E602" s="163"/>
      <c r="F602" s="163"/>
      <c r="G602" s="164"/>
    </row>
    <row r="603" spans="1:7" s="165" customFormat="1">
      <c r="A603" s="1"/>
      <c r="B603" s="163"/>
      <c r="C603" s="163"/>
      <c r="D603" s="163"/>
      <c r="E603" s="163"/>
      <c r="F603" s="163"/>
      <c r="G603" s="164"/>
    </row>
    <row r="604" spans="1:7" s="165" customFormat="1">
      <c r="A604" s="1"/>
      <c r="B604" s="163"/>
      <c r="C604" s="163"/>
      <c r="D604" s="163"/>
      <c r="E604" s="163"/>
      <c r="F604" s="163"/>
      <c r="G604" s="164"/>
    </row>
    <row r="605" spans="1:7" s="165" customFormat="1">
      <c r="A605" s="1"/>
      <c r="B605" s="163"/>
      <c r="C605" s="163"/>
      <c r="D605" s="163"/>
      <c r="E605" s="163"/>
      <c r="F605" s="163"/>
      <c r="G605" s="164"/>
    </row>
    <row r="606" spans="1:7" s="165" customFormat="1">
      <c r="A606" s="1"/>
      <c r="B606" s="163"/>
      <c r="C606" s="163"/>
      <c r="D606" s="163"/>
      <c r="E606" s="163"/>
      <c r="F606" s="163"/>
      <c r="G606" s="164"/>
    </row>
    <row r="607" spans="1:7" s="165" customFormat="1">
      <c r="A607" s="1"/>
      <c r="B607" s="163"/>
      <c r="C607" s="163"/>
      <c r="D607" s="163"/>
      <c r="E607" s="163"/>
      <c r="F607" s="163"/>
      <c r="G607" s="164"/>
    </row>
    <row r="608" spans="1:7" s="165" customFormat="1" ht="33.75" customHeight="1">
      <c r="A608" s="1"/>
      <c r="B608" s="163"/>
      <c r="C608" s="163"/>
      <c r="D608" s="163"/>
      <c r="E608" s="163"/>
      <c r="F608" s="163"/>
      <c r="G608" s="164"/>
    </row>
    <row r="609" spans="1:7" s="165" customFormat="1">
      <c r="A609" s="1"/>
      <c r="B609" s="163"/>
      <c r="C609" s="163"/>
      <c r="D609" s="163"/>
      <c r="E609" s="163"/>
      <c r="F609" s="163"/>
      <c r="G609" s="164"/>
    </row>
    <row r="610" spans="1:7" s="165" customFormat="1">
      <c r="A610" s="1"/>
      <c r="B610" s="163"/>
      <c r="C610" s="163"/>
      <c r="D610" s="163"/>
      <c r="E610" s="163"/>
      <c r="F610" s="163"/>
      <c r="G610" s="164"/>
    </row>
    <row r="611" spans="1:7" s="165" customFormat="1">
      <c r="A611" s="1"/>
      <c r="B611" s="163"/>
      <c r="C611" s="163"/>
      <c r="D611" s="163"/>
      <c r="E611" s="163"/>
      <c r="F611" s="163"/>
      <c r="G611" s="164"/>
    </row>
    <row r="612" spans="1:7" s="165" customFormat="1">
      <c r="A612" s="1"/>
      <c r="B612" s="163"/>
      <c r="C612" s="163"/>
      <c r="D612" s="163"/>
      <c r="E612" s="163"/>
      <c r="F612" s="163"/>
      <c r="G612" s="164"/>
    </row>
    <row r="613" spans="1:7" s="165" customFormat="1">
      <c r="A613" s="1"/>
      <c r="B613" s="163"/>
      <c r="C613" s="163"/>
      <c r="D613" s="163"/>
      <c r="E613" s="163"/>
      <c r="F613" s="163"/>
      <c r="G613" s="164"/>
    </row>
    <row r="614" spans="1:7" s="165" customFormat="1">
      <c r="A614" s="1"/>
      <c r="B614" s="163"/>
      <c r="C614" s="163"/>
      <c r="D614" s="163"/>
      <c r="E614" s="163"/>
      <c r="F614" s="163"/>
      <c r="G614" s="164"/>
    </row>
    <row r="615" spans="1:7" s="165" customFormat="1">
      <c r="A615" s="1"/>
      <c r="B615" s="163"/>
      <c r="C615" s="163"/>
      <c r="D615" s="163"/>
      <c r="E615" s="163"/>
      <c r="F615" s="163"/>
      <c r="G615" s="164"/>
    </row>
    <row r="616" spans="1:7" s="165" customFormat="1">
      <c r="A616" s="1"/>
      <c r="B616" s="163"/>
      <c r="C616" s="163"/>
      <c r="D616" s="163"/>
      <c r="E616" s="163"/>
      <c r="F616" s="163"/>
      <c r="G616" s="164"/>
    </row>
    <row r="617" spans="1:7" s="165" customFormat="1">
      <c r="A617" s="1"/>
      <c r="B617" s="163"/>
      <c r="C617" s="163"/>
      <c r="D617" s="163"/>
      <c r="E617" s="163"/>
      <c r="F617" s="163"/>
      <c r="G617" s="164"/>
    </row>
    <row r="618" spans="1:7" s="165" customFormat="1">
      <c r="A618" s="1"/>
      <c r="B618" s="163"/>
      <c r="C618" s="163"/>
      <c r="D618" s="163"/>
      <c r="E618" s="163"/>
      <c r="F618" s="163"/>
      <c r="G618" s="164"/>
    </row>
    <row r="619" spans="1:7" s="165" customFormat="1">
      <c r="A619" s="1"/>
      <c r="B619" s="163"/>
      <c r="C619" s="163"/>
      <c r="D619" s="163"/>
      <c r="E619" s="163"/>
      <c r="F619" s="163"/>
      <c r="G619" s="164"/>
    </row>
    <row r="620" spans="1:7" s="165" customFormat="1">
      <c r="A620" s="1"/>
      <c r="B620" s="163"/>
      <c r="C620" s="163"/>
      <c r="D620" s="163"/>
      <c r="E620" s="163"/>
      <c r="F620" s="163"/>
      <c r="G620" s="164"/>
    </row>
    <row r="621" spans="1:7" s="165" customFormat="1">
      <c r="A621" s="1"/>
      <c r="B621" s="163"/>
      <c r="C621" s="163"/>
      <c r="D621" s="163"/>
      <c r="E621" s="163"/>
      <c r="F621" s="163"/>
      <c r="G621" s="164"/>
    </row>
    <row r="622" spans="1:7" s="165" customFormat="1">
      <c r="A622" s="1"/>
      <c r="B622" s="163"/>
      <c r="C622" s="163"/>
      <c r="D622" s="163"/>
      <c r="E622" s="163"/>
      <c r="F622" s="163"/>
      <c r="G622" s="164"/>
    </row>
    <row r="623" spans="1:7" s="165" customFormat="1">
      <c r="A623" s="1"/>
      <c r="B623" s="163"/>
      <c r="C623" s="163"/>
      <c r="D623" s="163"/>
      <c r="E623" s="163"/>
      <c r="F623" s="163"/>
      <c r="G623" s="164"/>
    </row>
    <row r="624" spans="1:7" s="165" customFormat="1">
      <c r="A624" s="1"/>
      <c r="B624" s="163"/>
      <c r="C624" s="163"/>
      <c r="D624" s="163"/>
      <c r="E624" s="163"/>
      <c r="F624" s="163"/>
      <c r="G624" s="164"/>
    </row>
    <row r="625" spans="1:7" s="165" customFormat="1">
      <c r="A625" s="1"/>
      <c r="B625" s="163"/>
      <c r="C625" s="163"/>
      <c r="D625" s="163"/>
      <c r="E625" s="163"/>
      <c r="F625" s="163"/>
      <c r="G625" s="164"/>
    </row>
    <row r="626" spans="1:7" s="165" customFormat="1">
      <c r="A626" s="1"/>
      <c r="B626" s="163"/>
      <c r="C626" s="163"/>
      <c r="D626" s="163"/>
      <c r="E626" s="163"/>
      <c r="F626" s="163"/>
      <c r="G626" s="164"/>
    </row>
    <row r="627" spans="1:7" s="165" customFormat="1">
      <c r="A627" s="1"/>
      <c r="B627" s="163"/>
      <c r="C627" s="163"/>
      <c r="D627" s="163"/>
      <c r="E627" s="163"/>
      <c r="F627" s="163"/>
      <c r="G627" s="164"/>
    </row>
    <row r="628" spans="1:7" s="165" customFormat="1">
      <c r="A628" s="1"/>
      <c r="B628" s="163"/>
      <c r="C628" s="163"/>
      <c r="D628" s="163"/>
      <c r="E628" s="163"/>
      <c r="F628" s="163"/>
      <c r="G628" s="164"/>
    </row>
    <row r="629" spans="1:7" s="165" customFormat="1">
      <c r="A629" s="1"/>
      <c r="B629" s="163"/>
      <c r="C629" s="163"/>
      <c r="D629" s="163"/>
      <c r="E629" s="163"/>
      <c r="F629" s="163"/>
      <c r="G629" s="164"/>
    </row>
    <row r="630" spans="1:7" s="165" customFormat="1">
      <c r="A630" s="1"/>
      <c r="B630" s="163"/>
      <c r="C630" s="163"/>
      <c r="D630" s="163"/>
      <c r="E630" s="163"/>
      <c r="F630" s="163"/>
      <c r="G630" s="164"/>
    </row>
    <row r="631" spans="1:7" s="165" customFormat="1">
      <c r="A631" s="1"/>
      <c r="B631" s="163"/>
      <c r="C631" s="163"/>
      <c r="D631" s="163"/>
      <c r="E631" s="163"/>
      <c r="F631" s="163"/>
      <c r="G631" s="164"/>
    </row>
    <row r="632" spans="1:7" s="165" customFormat="1">
      <c r="A632" s="1"/>
      <c r="B632" s="163"/>
      <c r="C632" s="163"/>
      <c r="D632" s="163"/>
      <c r="E632" s="163"/>
      <c r="F632" s="163"/>
      <c r="G632" s="164"/>
    </row>
    <row r="633" spans="1:7" s="165" customFormat="1">
      <c r="A633" s="1"/>
      <c r="B633" s="163"/>
      <c r="C633" s="163"/>
      <c r="D633" s="163"/>
      <c r="E633" s="163"/>
      <c r="F633" s="163"/>
      <c r="G633" s="164"/>
    </row>
    <row r="634" spans="1:7" s="165" customFormat="1">
      <c r="A634" s="1"/>
      <c r="B634" s="163"/>
      <c r="C634" s="163"/>
      <c r="D634" s="163"/>
      <c r="E634" s="163"/>
      <c r="F634" s="163"/>
      <c r="G634" s="164"/>
    </row>
    <row r="635" spans="1:7" s="165" customFormat="1">
      <c r="A635" s="1"/>
      <c r="B635" s="163"/>
      <c r="C635" s="163"/>
      <c r="D635" s="163"/>
      <c r="E635" s="163"/>
      <c r="F635" s="163"/>
      <c r="G635" s="164"/>
    </row>
    <row r="636" spans="1:7" s="165" customFormat="1">
      <c r="A636" s="1"/>
      <c r="B636" s="163"/>
      <c r="C636" s="163"/>
      <c r="D636" s="163"/>
      <c r="E636" s="163"/>
      <c r="F636" s="163"/>
      <c r="G636" s="164"/>
    </row>
    <row r="637" spans="1:7" s="165" customFormat="1">
      <c r="A637" s="1"/>
      <c r="B637" s="163"/>
      <c r="C637" s="163"/>
      <c r="D637" s="163"/>
      <c r="E637" s="163"/>
      <c r="F637" s="163"/>
      <c r="G637" s="164"/>
    </row>
    <row r="638" spans="1:7" s="165" customFormat="1">
      <c r="A638" s="1"/>
      <c r="B638" s="163"/>
      <c r="C638" s="163"/>
      <c r="D638" s="163"/>
      <c r="E638" s="163"/>
      <c r="F638" s="163"/>
      <c r="G638" s="164"/>
    </row>
    <row r="639" spans="1:7" s="165" customFormat="1">
      <c r="A639" s="1"/>
      <c r="B639" s="163"/>
      <c r="C639" s="163"/>
      <c r="D639" s="163"/>
      <c r="E639" s="163"/>
      <c r="F639" s="163"/>
      <c r="G639" s="164"/>
    </row>
    <row r="640" spans="1:7" s="165" customFormat="1">
      <c r="A640" s="1"/>
      <c r="B640" s="163"/>
      <c r="C640" s="163"/>
      <c r="D640" s="163"/>
      <c r="E640" s="163"/>
      <c r="F640" s="163"/>
      <c r="G640" s="164"/>
    </row>
    <row r="641" spans="1:7" s="165" customFormat="1">
      <c r="A641" s="1"/>
      <c r="B641" s="163"/>
      <c r="C641" s="163"/>
      <c r="D641" s="163"/>
      <c r="E641" s="163"/>
      <c r="F641" s="163"/>
      <c r="G641" s="164"/>
    </row>
    <row r="642" spans="1:7" s="165" customFormat="1" ht="27" customHeight="1">
      <c r="A642" s="1"/>
      <c r="B642" s="163"/>
      <c r="C642" s="163"/>
      <c r="D642" s="163"/>
      <c r="E642" s="163"/>
      <c r="F642" s="163"/>
      <c r="G642" s="164"/>
    </row>
    <row r="643" spans="1:7" s="165" customFormat="1">
      <c r="A643" s="1"/>
      <c r="B643" s="163"/>
      <c r="C643" s="163"/>
      <c r="D643" s="163"/>
      <c r="E643" s="163"/>
      <c r="F643" s="163"/>
      <c r="G643" s="164"/>
    </row>
    <row r="644" spans="1:7" s="165" customFormat="1">
      <c r="A644" s="1"/>
      <c r="B644" s="163"/>
      <c r="C644" s="163"/>
      <c r="D644" s="163"/>
      <c r="E644" s="163"/>
      <c r="F644" s="163"/>
      <c r="G644" s="164"/>
    </row>
    <row r="645" spans="1:7" s="165" customFormat="1">
      <c r="A645" s="1"/>
      <c r="B645" s="163"/>
      <c r="C645" s="163"/>
      <c r="D645" s="163"/>
      <c r="E645" s="163"/>
      <c r="F645" s="163"/>
      <c r="G645" s="164"/>
    </row>
    <row r="646" spans="1:7" s="165" customFormat="1">
      <c r="A646" s="1"/>
      <c r="B646" s="163"/>
      <c r="C646" s="163"/>
      <c r="D646" s="163"/>
      <c r="E646" s="163"/>
      <c r="F646" s="163"/>
      <c r="G646" s="164"/>
    </row>
    <row r="647" spans="1:7" s="165" customFormat="1">
      <c r="A647" s="1"/>
      <c r="B647" s="163"/>
      <c r="C647" s="163"/>
      <c r="D647" s="163"/>
      <c r="E647" s="163"/>
      <c r="F647" s="163"/>
      <c r="G647" s="164"/>
    </row>
    <row r="648" spans="1:7" s="165" customFormat="1">
      <c r="A648" s="1"/>
      <c r="B648" s="163"/>
      <c r="C648" s="163"/>
      <c r="D648" s="163"/>
      <c r="E648" s="163"/>
      <c r="F648" s="163"/>
      <c r="G648" s="164"/>
    </row>
    <row r="649" spans="1:7" s="165" customFormat="1">
      <c r="A649" s="1"/>
      <c r="B649" s="163"/>
      <c r="C649" s="163"/>
      <c r="D649" s="163"/>
      <c r="E649" s="163"/>
      <c r="F649" s="163"/>
      <c r="G649" s="164"/>
    </row>
    <row r="650" spans="1:7" s="165" customFormat="1">
      <c r="A650" s="1"/>
      <c r="B650" s="163"/>
      <c r="C650" s="163"/>
      <c r="D650" s="163"/>
      <c r="E650" s="163"/>
      <c r="F650" s="163"/>
      <c r="G650" s="164"/>
    </row>
    <row r="651" spans="1:7" s="165" customFormat="1">
      <c r="A651" s="1"/>
      <c r="B651" s="163"/>
      <c r="C651" s="163"/>
      <c r="D651" s="163"/>
      <c r="E651" s="163"/>
      <c r="F651" s="163"/>
      <c r="G651" s="164"/>
    </row>
    <row r="652" spans="1:7" s="165" customFormat="1">
      <c r="A652" s="1"/>
      <c r="B652" s="163"/>
      <c r="C652" s="163"/>
      <c r="D652" s="163"/>
      <c r="E652" s="163"/>
      <c r="F652" s="163"/>
      <c r="G652" s="164"/>
    </row>
    <row r="653" spans="1:7" s="165" customFormat="1">
      <c r="A653" s="1"/>
      <c r="B653" s="163"/>
      <c r="C653" s="163"/>
      <c r="D653" s="163"/>
      <c r="E653" s="163"/>
      <c r="F653" s="163"/>
      <c r="G653" s="164"/>
    </row>
    <row r="654" spans="1:7" s="165" customFormat="1">
      <c r="A654" s="1"/>
      <c r="B654" s="163"/>
      <c r="C654" s="163"/>
      <c r="D654" s="163"/>
      <c r="E654" s="163"/>
      <c r="F654" s="163"/>
      <c r="G654" s="164"/>
    </row>
    <row r="655" spans="1:7" s="165" customFormat="1">
      <c r="A655" s="1"/>
      <c r="B655" s="163"/>
      <c r="C655" s="163"/>
      <c r="D655" s="163"/>
      <c r="E655" s="163"/>
      <c r="F655" s="163"/>
      <c r="G655" s="164"/>
    </row>
    <row r="656" spans="1:7" s="165" customFormat="1">
      <c r="A656" s="1"/>
      <c r="B656" s="163"/>
      <c r="C656" s="163"/>
      <c r="D656" s="163"/>
      <c r="E656" s="163"/>
      <c r="F656" s="163"/>
      <c r="G656" s="164"/>
    </row>
    <row r="657" spans="1:7" s="165" customFormat="1">
      <c r="A657" s="1"/>
      <c r="B657" s="163"/>
      <c r="C657" s="163"/>
      <c r="D657" s="163"/>
      <c r="E657" s="163"/>
      <c r="F657" s="163"/>
      <c r="G657" s="164"/>
    </row>
    <row r="658" spans="1:7" s="165" customFormat="1">
      <c r="A658" s="1"/>
      <c r="B658" s="163"/>
      <c r="C658" s="163"/>
      <c r="D658" s="163"/>
      <c r="E658" s="163"/>
      <c r="F658" s="163"/>
      <c r="G658" s="164"/>
    </row>
    <row r="659" spans="1:7" s="165" customFormat="1">
      <c r="A659" s="1"/>
      <c r="B659" s="163"/>
      <c r="C659" s="163"/>
      <c r="D659" s="163"/>
      <c r="E659" s="163"/>
      <c r="F659" s="163"/>
      <c r="G659" s="164"/>
    </row>
    <row r="660" spans="1:7" s="165" customFormat="1">
      <c r="A660" s="1"/>
      <c r="B660" s="163"/>
      <c r="C660" s="163"/>
      <c r="D660" s="163"/>
      <c r="E660" s="163"/>
      <c r="F660" s="163"/>
      <c r="G660" s="164"/>
    </row>
    <row r="661" spans="1:7" s="165" customFormat="1">
      <c r="A661" s="1"/>
      <c r="B661" s="163"/>
      <c r="C661" s="163"/>
      <c r="D661" s="163"/>
      <c r="E661" s="163"/>
      <c r="F661" s="163"/>
      <c r="G661" s="164"/>
    </row>
    <row r="662" spans="1:7" s="165" customFormat="1">
      <c r="A662" s="1"/>
      <c r="B662" s="163"/>
      <c r="C662" s="163"/>
      <c r="D662" s="163"/>
      <c r="E662" s="163"/>
      <c r="F662" s="163"/>
      <c r="G662" s="164"/>
    </row>
    <row r="663" spans="1:7" s="165" customFormat="1">
      <c r="A663" s="1"/>
      <c r="B663" s="163"/>
      <c r="C663" s="163"/>
      <c r="D663" s="163"/>
      <c r="E663" s="163"/>
      <c r="F663" s="163"/>
      <c r="G663" s="164"/>
    </row>
    <row r="664" spans="1:7" s="165" customFormat="1">
      <c r="A664" s="1"/>
      <c r="B664" s="163"/>
      <c r="C664" s="163"/>
      <c r="D664" s="163"/>
      <c r="E664" s="163"/>
      <c r="F664" s="163"/>
      <c r="G664" s="164"/>
    </row>
    <row r="665" spans="1:7" s="165" customFormat="1">
      <c r="A665" s="1"/>
      <c r="B665" s="163"/>
      <c r="C665" s="163"/>
      <c r="D665" s="163"/>
      <c r="E665" s="163"/>
      <c r="F665" s="163"/>
      <c r="G665" s="164"/>
    </row>
    <row r="666" spans="1:7" s="165" customFormat="1">
      <c r="A666" s="1"/>
      <c r="B666" s="163"/>
      <c r="C666" s="163"/>
      <c r="D666" s="163"/>
      <c r="E666" s="163"/>
      <c r="F666" s="163"/>
      <c r="G666" s="164"/>
    </row>
    <row r="667" spans="1:7" s="165" customFormat="1">
      <c r="A667" s="1"/>
      <c r="B667" s="163"/>
      <c r="C667" s="163"/>
      <c r="D667" s="163"/>
      <c r="E667" s="163"/>
      <c r="F667" s="163"/>
      <c r="G667" s="164"/>
    </row>
    <row r="668" spans="1:7" s="165" customFormat="1">
      <c r="A668" s="1"/>
      <c r="B668" s="163"/>
      <c r="C668" s="163"/>
      <c r="D668" s="163"/>
      <c r="E668" s="163"/>
      <c r="F668" s="163"/>
      <c r="G668" s="164"/>
    </row>
    <row r="669" spans="1:7" s="165" customFormat="1">
      <c r="A669" s="1"/>
      <c r="B669" s="163"/>
      <c r="C669" s="163"/>
      <c r="D669" s="163"/>
      <c r="E669" s="163"/>
      <c r="F669" s="163"/>
      <c r="G669" s="164"/>
    </row>
    <row r="670" spans="1:7" s="165" customFormat="1">
      <c r="A670" s="1"/>
      <c r="B670" s="163"/>
      <c r="C670" s="163"/>
      <c r="D670" s="163"/>
      <c r="E670" s="163"/>
      <c r="F670" s="163"/>
      <c r="G670" s="164"/>
    </row>
    <row r="671" spans="1:7" s="165" customFormat="1">
      <c r="A671" s="1"/>
      <c r="B671" s="163"/>
      <c r="C671" s="163"/>
      <c r="D671" s="163"/>
      <c r="E671" s="163"/>
      <c r="F671" s="163"/>
      <c r="G671" s="164"/>
    </row>
    <row r="672" spans="1:7" s="165" customFormat="1">
      <c r="A672" s="1"/>
      <c r="B672" s="163"/>
      <c r="C672" s="163"/>
      <c r="D672" s="163"/>
      <c r="E672" s="163"/>
      <c r="F672" s="163"/>
      <c r="G672" s="164"/>
    </row>
    <row r="673" spans="1:7" s="165" customFormat="1">
      <c r="A673" s="1"/>
      <c r="B673" s="163"/>
      <c r="C673" s="163"/>
      <c r="D673" s="163"/>
      <c r="E673" s="163"/>
      <c r="F673" s="163"/>
      <c r="G673" s="164"/>
    </row>
    <row r="674" spans="1:7" s="165" customFormat="1">
      <c r="A674" s="1"/>
      <c r="B674" s="163"/>
      <c r="C674" s="163"/>
      <c r="D674" s="163"/>
      <c r="E674" s="163"/>
      <c r="F674" s="163"/>
      <c r="G674" s="164"/>
    </row>
    <row r="675" spans="1:7" s="165" customFormat="1">
      <c r="A675" s="1"/>
      <c r="B675" s="163"/>
      <c r="C675" s="163"/>
      <c r="D675" s="163"/>
      <c r="E675" s="163"/>
      <c r="F675" s="163"/>
      <c r="G675" s="164"/>
    </row>
    <row r="676" spans="1:7" s="165" customFormat="1">
      <c r="A676" s="1"/>
      <c r="B676" s="163"/>
      <c r="C676" s="163"/>
      <c r="D676" s="163"/>
      <c r="E676" s="163"/>
      <c r="F676" s="163"/>
      <c r="G676" s="164"/>
    </row>
    <row r="677" spans="1:7" s="165" customFormat="1">
      <c r="A677" s="1"/>
      <c r="B677" s="163"/>
      <c r="C677" s="163"/>
      <c r="D677" s="163"/>
      <c r="E677" s="163"/>
      <c r="F677" s="163"/>
      <c r="G677" s="164"/>
    </row>
    <row r="678" spans="1:7" s="165" customFormat="1">
      <c r="A678" s="1"/>
      <c r="B678" s="163"/>
      <c r="C678" s="163"/>
      <c r="D678" s="163"/>
      <c r="E678" s="163"/>
      <c r="F678" s="163"/>
      <c r="G678" s="164"/>
    </row>
    <row r="679" spans="1:7" s="165" customFormat="1">
      <c r="A679" s="1"/>
      <c r="B679" s="163"/>
      <c r="C679" s="163"/>
      <c r="D679" s="163"/>
      <c r="E679" s="163"/>
      <c r="F679" s="163"/>
      <c r="G679" s="164"/>
    </row>
    <row r="680" spans="1:7" s="165" customFormat="1">
      <c r="A680" s="1"/>
      <c r="B680" s="163"/>
      <c r="C680" s="163"/>
      <c r="D680" s="163"/>
      <c r="E680" s="163"/>
      <c r="F680" s="163"/>
      <c r="G680" s="164"/>
    </row>
    <row r="681" spans="1:7" s="165" customFormat="1">
      <c r="A681" s="1"/>
      <c r="B681" s="163"/>
      <c r="C681" s="163"/>
      <c r="D681" s="163"/>
      <c r="E681" s="163"/>
      <c r="F681" s="163"/>
      <c r="G681" s="164"/>
    </row>
    <row r="682" spans="1:7" s="165" customFormat="1">
      <c r="A682" s="1"/>
      <c r="B682" s="163"/>
      <c r="C682" s="163"/>
      <c r="D682" s="163"/>
      <c r="E682" s="163"/>
      <c r="F682" s="163"/>
      <c r="G682" s="164"/>
    </row>
    <row r="683" spans="1:7" s="165" customFormat="1">
      <c r="A683" s="1"/>
      <c r="B683" s="163"/>
      <c r="C683" s="163"/>
      <c r="D683" s="163"/>
      <c r="E683" s="163"/>
      <c r="F683" s="163"/>
      <c r="G683" s="164"/>
    </row>
    <row r="684" spans="1:7" s="165" customFormat="1">
      <c r="A684" s="1"/>
      <c r="B684" s="163"/>
      <c r="C684" s="163"/>
      <c r="D684" s="163"/>
      <c r="E684" s="163"/>
      <c r="F684" s="163"/>
      <c r="G684" s="164"/>
    </row>
    <row r="685" spans="1:7" s="165" customFormat="1">
      <c r="A685" s="1"/>
      <c r="B685" s="163"/>
      <c r="C685" s="163"/>
      <c r="D685" s="163"/>
      <c r="E685" s="163"/>
      <c r="F685" s="163"/>
      <c r="G685" s="164"/>
    </row>
    <row r="686" spans="1:7" s="165" customFormat="1">
      <c r="A686" s="1"/>
      <c r="B686" s="163"/>
      <c r="C686" s="163"/>
      <c r="D686" s="163"/>
      <c r="E686" s="163"/>
      <c r="F686" s="163"/>
      <c r="G686" s="164"/>
    </row>
    <row r="687" spans="1:7" s="165" customFormat="1">
      <c r="A687" s="1"/>
      <c r="B687" s="163"/>
      <c r="C687" s="163"/>
      <c r="D687" s="163"/>
      <c r="E687" s="163"/>
      <c r="F687" s="163"/>
      <c r="G687" s="164"/>
    </row>
    <row r="688" spans="1:7" s="165" customFormat="1">
      <c r="A688" s="1"/>
      <c r="B688" s="163"/>
      <c r="C688" s="163"/>
      <c r="D688" s="163"/>
      <c r="E688" s="163"/>
      <c r="F688" s="163"/>
      <c r="G688" s="164"/>
    </row>
    <row r="689" spans="1:7" s="165" customFormat="1">
      <c r="A689" s="1"/>
      <c r="B689" s="163"/>
      <c r="C689" s="163"/>
      <c r="D689" s="163"/>
      <c r="E689" s="163"/>
      <c r="F689" s="163"/>
      <c r="G689" s="164"/>
    </row>
    <row r="690" spans="1:7" s="165" customFormat="1">
      <c r="A690" s="1"/>
      <c r="B690" s="163"/>
      <c r="C690" s="163"/>
      <c r="D690" s="163"/>
      <c r="E690" s="163"/>
      <c r="F690" s="163"/>
      <c r="G690" s="164"/>
    </row>
    <row r="691" spans="1:7" s="165" customFormat="1">
      <c r="A691" s="1"/>
      <c r="B691" s="163"/>
      <c r="C691" s="163"/>
      <c r="D691" s="163"/>
      <c r="E691" s="163"/>
      <c r="F691" s="163"/>
      <c r="G691" s="164"/>
    </row>
    <row r="692" spans="1:7" s="165" customFormat="1">
      <c r="A692" s="1"/>
      <c r="B692" s="163"/>
      <c r="C692" s="163"/>
      <c r="D692" s="163"/>
      <c r="E692" s="163"/>
      <c r="F692" s="163"/>
      <c r="G692" s="164"/>
    </row>
    <row r="693" spans="1:7" s="165" customFormat="1">
      <c r="A693" s="1"/>
      <c r="B693" s="163"/>
      <c r="C693" s="163"/>
      <c r="D693" s="163"/>
      <c r="E693" s="163"/>
      <c r="F693" s="163"/>
      <c r="G693" s="164"/>
    </row>
    <row r="694" spans="1:7" s="165" customFormat="1">
      <c r="A694" s="1"/>
      <c r="B694" s="163"/>
      <c r="C694" s="163"/>
      <c r="D694" s="163"/>
      <c r="E694" s="163"/>
      <c r="F694" s="163"/>
      <c r="G694" s="164"/>
    </row>
    <row r="695" spans="1:7" s="165" customFormat="1">
      <c r="A695" s="1"/>
      <c r="B695" s="163"/>
      <c r="C695" s="163"/>
      <c r="D695" s="163"/>
      <c r="E695" s="163"/>
      <c r="F695" s="163"/>
      <c r="G695" s="164"/>
    </row>
    <row r="696" spans="1:7" s="165" customFormat="1">
      <c r="A696" s="1"/>
      <c r="B696" s="163"/>
      <c r="C696" s="163"/>
      <c r="D696" s="163"/>
      <c r="E696" s="163"/>
      <c r="F696" s="163"/>
      <c r="G696" s="164"/>
    </row>
    <row r="697" spans="1:7" s="165" customFormat="1">
      <c r="A697" s="1"/>
      <c r="B697" s="163"/>
      <c r="C697" s="163"/>
      <c r="D697" s="163"/>
      <c r="E697" s="163"/>
      <c r="F697" s="163"/>
      <c r="G697" s="164"/>
    </row>
    <row r="698" spans="1:7" s="165" customFormat="1">
      <c r="A698" s="1"/>
      <c r="B698" s="163"/>
      <c r="C698" s="163"/>
      <c r="D698" s="163"/>
      <c r="E698" s="163"/>
      <c r="F698" s="163"/>
      <c r="G698" s="164"/>
    </row>
    <row r="699" spans="1:7" s="165" customFormat="1">
      <c r="A699" s="1"/>
      <c r="B699" s="163"/>
      <c r="C699" s="163"/>
      <c r="D699" s="163"/>
      <c r="E699" s="163"/>
      <c r="F699" s="163"/>
      <c r="G699" s="164"/>
    </row>
    <row r="700" spans="1:7" s="165" customFormat="1">
      <c r="A700" s="1"/>
      <c r="B700" s="163"/>
      <c r="C700" s="163"/>
      <c r="D700" s="163"/>
      <c r="E700" s="163"/>
      <c r="F700" s="163"/>
      <c r="G700" s="164"/>
    </row>
    <row r="701" spans="1:7" s="165" customFormat="1">
      <c r="A701" s="1"/>
      <c r="B701" s="163"/>
      <c r="C701" s="163"/>
      <c r="D701" s="163"/>
      <c r="E701" s="163"/>
      <c r="F701" s="163"/>
      <c r="G701" s="164"/>
    </row>
    <row r="702" spans="1:7" s="165" customFormat="1">
      <c r="A702" s="1"/>
      <c r="B702" s="163"/>
      <c r="C702" s="163"/>
      <c r="D702" s="163"/>
      <c r="E702" s="163"/>
      <c r="F702" s="163"/>
      <c r="G702" s="164"/>
    </row>
    <row r="703" spans="1:7" s="165" customFormat="1">
      <c r="A703" s="1"/>
      <c r="B703" s="163"/>
      <c r="C703" s="163"/>
      <c r="D703" s="163"/>
      <c r="E703" s="163"/>
      <c r="F703" s="163"/>
      <c r="G703" s="164"/>
    </row>
    <row r="704" spans="1:7" s="165" customFormat="1">
      <c r="A704" s="1"/>
      <c r="B704" s="163"/>
      <c r="C704" s="163"/>
      <c r="D704" s="163"/>
      <c r="E704" s="163"/>
      <c r="F704" s="163"/>
      <c r="G704" s="164"/>
    </row>
    <row r="705" spans="1:7" s="165" customFormat="1">
      <c r="A705" s="1"/>
      <c r="B705" s="163"/>
      <c r="C705" s="163"/>
      <c r="D705" s="163"/>
      <c r="E705" s="163"/>
      <c r="F705" s="163"/>
      <c r="G705" s="164"/>
    </row>
    <row r="706" spans="1:7" s="165" customFormat="1">
      <c r="A706" s="1"/>
      <c r="B706" s="163"/>
      <c r="C706" s="163"/>
      <c r="D706" s="163"/>
      <c r="E706" s="163"/>
      <c r="F706" s="163"/>
      <c r="G706" s="164"/>
    </row>
    <row r="707" spans="1:7" s="165" customFormat="1">
      <c r="A707" s="1"/>
      <c r="B707" s="163"/>
      <c r="C707" s="163"/>
      <c r="D707" s="163"/>
      <c r="E707" s="163"/>
      <c r="F707" s="163"/>
      <c r="G707" s="164"/>
    </row>
    <row r="708" spans="1:7" s="165" customFormat="1">
      <c r="A708" s="1"/>
      <c r="B708" s="163"/>
      <c r="C708" s="163"/>
      <c r="D708" s="163"/>
      <c r="E708" s="163"/>
      <c r="F708" s="163"/>
      <c r="G708" s="164"/>
    </row>
    <row r="709" spans="1:7" s="165" customFormat="1">
      <c r="A709" s="1"/>
      <c r="B709" s="163"/>
      <c r="C709" s="163"/>
      <c r="D709" s="163"/>
      <c r="E709" s="163"/>
      <c r="F709" s="163"/>
      <c r="G709" s="164"/>
    </row>
    <row r="710" spans="1:7" s="165" customFormat="1">
      <c r="A710" s="1"/>
      <c r="B710" s="163"/>
      <c r="C710" s="163"/>
      <c r="D710" s="163"/>
      <c r="E710" s="163"/>
      <c r="F710" s="163"/>
      <c r="G710" s="164"/>
    </row>
    <row r="711" spans="1:7" s="165" customFormat="1">
      <c r="A711" s="1"/>
      <c r="B711" s="163"/>
      <c r="C711" s="163"/>
      <c r="D711" s="163"/>
      <c r="E711" s="163"/>
      <c r="F711" s="163"/>
      <c r="G711" s="164"/>
    </row>
    <row r="712" spans="1:7" s="165" customFormat="1">
      <c r="A712" s="1"/>
      <c r="B712" s="163"/>
      <c r="C712" s="163"/>
      <c r="D712" s="163"/>
      <c r="E712" s="163"/>
      <c r="F712" s="163"/>
      <c r="G712" s="164"/>
    </row>
    <row r="713" spans="1:7" s="165" customFormat="1">
      <c r="A713" s="1"/>
      <c r="B713" s="163"/>
      <c r="C713" s="163"/>
      <c r="D713" s="163"/>
      <c r="E713" s="163"/>
      <c r="F713" s="163"/>
      <c r="G713" s="164"/>
    </row>
    <row r="714" spans="1:7" s="165" customFormat="1">
      <c r="A714" s="1"/>
      <c r="B714" s="163"/>
      <c r="C714" s="163"/>
      <c r="D714" s="163"/>
      <c r="E714" s="163"/>
      <c r="F714" s="163"/>
      <c r="G714" s="164"/>
    </row>
    <row r="715" spans="1:7" s="165" customFormat="1">
      <c r="A715" s="1"/>
      <c r="B715" s="163"/>
      <c r="C715" s="163"/>
      <c r="D715" s="163"/>
      <c r="E715" s="163"/>
      <c r="F715" s="163"/>
      <c r="G715" s="164"/>
    </row>
    <row r="716" spans="1:7" s="165" customFormat="1">
      <c r="A716" s="1"/>
      <c r="B716" s="163"/>
      <c r="C716" s="163"/>
      <c r="D716" s="163"/>
      <c r="E716" s="163"/>
      <c r="F716" s="163"/>
      <c r="G716" s="164"/>
    </row>
    <row r="717" spans="1:7" s="165" customFormat="1">
      <c r="A717" s="1"/>
      <c r="B717" s="163"/>
      <c r="C717" s="163"/>
      <c r="D717" s="163"/>
      <c r="E717" s="163"/>
      <c r="F717" s="163"/>
      <c r="G717" s="164"/>
    </row>
    <row r="718" spans="1:7" s="165" customFormat="1">
      <c r="A718" s="1"/>
      <c r="B718" s="163"/>
      <c r="C718" s="163"/>
      <c r="D718" s="163"/>
      <c r="E718" s="163"/>
      <c r="F718" s="163"/>
      <c r="G718" s="164"/>
    </row>
    <row r="719" spans="1:7" s="165" customFormat="1">
      <c r="A719" s="1"/>
      <c r="B719" s="163"/>
      <c r="C719" s="163"/>
      <c r="D719" s="163"/>
      <c r="E719" s="163"/>
      <c r="F719" s="163"/>
      <c r="G719" s="164"/>
    </row>
    <row r="720" spans="1:7" s="165" customFormat="1">
      <c r="A720" s="1"/>
      <c r="B720" s="163"/>
      <c r="C720" s="163"/>
      <c r="D720" s="163"/>
      <c r="E720" s="163"/>
      <c r="F720" s="163"/>
      <c r="G720" s="164"/>
    </row>
    <row r="721" spans="1:7" s="165" customFormat="1">
      <c r="A721" s="1"/>
      <c r="B721" s="163"/>
      <c r="C721" s="163"/>
      <c r="D721" s="163"/>
      <c r="E721" s="163"/>
      <c r="F721" s="163"/>
      <c r="G721" s="164"/>
    </row>
    <row r="722" spans="1:7" s="165" customFormat="1">
      <c r="A722" s="1"/>
      <c r="B722" s="163"/>
      <c r="C722" s="163"/>
      <c r="D722" s="163"/>
      <c r="E722" s="163"/>
      <c r="F722" s="163"/>
      <c r="G722" s="164"/>
    </row>
    <row r="723" spans="1:7" s="165" customFormat="1">
      <c r="A723" s="1"/>
      <c r="B723" s="163"/>
      <c r="C723" s="163"/>
      <c r="D723" s="163"/>
      <c r="E723" s="163"/>
      <c r="F723" s="163"/>
      <c r="G723" s="164"/>
    </row>
    <row r="724" spans="1:7" s="165" customFormat="1">
      <c r="A724" s="1"/>
      <c r="B724" s="163"/>
      <c r="C724" s="163"/>
      <c r="D724" s="163"/>
      <c r="E724" s="163"/>
      <c r="F724" s="163"/>
      <c r="G724" s="164"/>
    </row>
    <row r="725" spans="1:7" s="165" customFormat="1">
      <c r="A725" s="1"/>
      <c r="B725" s="163"/>
      <c r="C725" s="163"/>
      <c r="D725" s="163"/>
      <c r="E725" s="163"/>
      <c r="F725" s="163"/>
      <c r="G725" s="164"/>
    </row>
    <row r="726" spans="1:7" s="165" customFormat="1">
      <c r="A726" s="1"/>
      <c r="B726" s="163"/>
      <c r="C726" s="163"/>
      <c r="D726" s="163"/>
      <c r="E726" s="163"/>
      <c r="F726" s="163"/>
      <c r="G726" s="164"/>
    </row>
    <row r="727" spans="1:7" s="165" customFormat="1">
      <c r="A727" s="1"/>
      <c r="B727" s="163"/>
      <c r="C727" s="163"/>
      <c r="D727" s="163"/>
      <c r="E727" s="163"/>
      <c r="F727" s="163"/>
      <c r="G727" s="164"/>
    </row>
    <row r="728" spans="1:7" s="165" customFormat="1">
      <c r="A728" s="1"/>
      <c r="B728" s="163"/>
      <c r="C728" s="163"/>
      <c r="D728" s="163"/>
      <c r="E728" s="163"/>
      <c r="F728" s="163"/>
      <c r="G728" s="164"/>
    </row>
    <row r="729" spans="1:7" s="165" customFormat="1">
      <c r="A729" s="1"/>
      <c r="B729" s="163"/>
      <c r="C729" s="163"/>
      <c r="D729" s="163"/>
      <c r="E729" s="163"/>
      <c r="F729" s="163"/>
      <c r="G729" s="164"/>
    </row>
    <row r="730" spans="1:7" s="165" customFormat="1">
      <c r="A730" s="1"/>
      <c r="B730" s="163"/>
      <c r="C730" s="163"/>
      <c r="D730" s="163"/>
      <c r="E730" s="163"/>
      <c r="F730" s="163"/>
      <c r="G730" s="164"/>
    </row>
    <row r="731" spans="1:7" s="165" customFormat="1">
      <c r="A731" s="1"/>
      <c r="B731" s="163"/>
      <c r="C731" s="163"/>
      <c r="D731" s="163"/>
      <c r="E731" s="163"/>
      <c r="F731" s="163"/>
      <c r="G731" s="164"/>
    </row>
    <row r="732" spans="1:7" s="165" customFormat="1">
      <c r="A732" s="1"/>
      <c r="B732" s="163"/>
      <c r="C732" s="163"/>
      <c r="D732" s="163"/>
      <c r="E732" s="163"/>
      <c r="F732" s="163"/>
      <c r="G732" s="164"/>
    </row>
    <row r="733" spans="1:7" s="165" customFormat="1">
      <c r="A733" s="1"/>
      <c r="B733" s="163"/>
      <c r="C733" s="163"/>
      <c r="D733" s="163"/>
      <c r="E733" s="163"/>
      <c r="F733" s="163"/>
      <c r="G733" s="164"/>
    </row>
    <row r="734" spans="1:7" s="165" customFormat="1">
      <c r="A734" s="1"/>
      <c r="B734" s="163"/>
      <c r="C734" s="163"/>
      <c r="D734" s="163"/>
      <c r="E734" s="163"/>
      <c r="F734" s="163"/>
      <c r="G734" s="164"/>
    </row>
    <row r="735" spans="1:7" s="165" customFormat="1">
      <c r="A735" s="1"/>
      <c r="B735" s="163"/>
      <c r="C735" s="163"/>
      <c r="D735" s="163"/>
      <c r="E735" s="163"/>
      <c r="F735" s="163"/>
      <c r="G735" s="164"/>
    </row>
    <row r="736" spans="1:7" s="165" customFormat="1">
      <c r="A736" s="1"/>
      <c r="B736" s="163"/>
      <c r="C736" s="163"/>
      <c r="D736" s="163"/>
      <c r="E736" s="163"/>
      <c r="F736" s="163"/>
      <c r="G736" s="164"/>
    </row>
    <row r="737" spans="1:7" s="165" customFormat="1">
      <c r="A737" s="1"/>
      <c r="B737" s="163"/>
      <c r="C737" s="163"/>
      <c r="D737" s="163"/>
      <c r="E737" s="163"/>
      <c r="F737" s="163"/>
      <c r="G737" s="164"/>
    </row>
    <row r="738" spans="1:7" s="165" customFormat="1">
      <c r="A738" s="1"/>
      <c r="B738" s="163"/>
      <c r="C738" s="163"/>
      <c r="D738" s="163"/>
      <c r="E738" s="163"/>
      <c r="F738" s="163"/>
      <c r="G738" s="164"/>
    </row>
    <row r="739" spans="1:7" s="165" customFormat="1">
      <c r="A739" s="1"/>
      <c r="B739" s="163"/>
      <c r="C739" s="163"/>
      <c r="D739" s="163"/>
      <c r="E739" s="163"/>
      <c r="F739" s="163"/>
      <c r="G739" s="164"/>
    </row>
    <row r="740" spans="1:7" s="165" customFormat="1">
      <c r="A740" s="1"/>
      <c r="B740" s="163"/>
      <c r="C740" s="163"/>
      <c r="D740" s="163"/>
      <c r="E740" s="163"/>
      <c r="F740" s="163"/>
      <c r="G740" s="164"/>
    </row>
    <row r="741" spans="1:7" s="165" customFormat="1">
      <c r="A741" s="1"/>
      <c r="B741" s="163"/>
      <c r="C741" s="163"/>
      <c r="D741" s="163"/>
      <c r="E741" s="163"/>
      <c r="F741" s="163"/>
      <c r="G741" s="164"/>
    </row>
    <row r="742" spans="1:7" s="165" customFormat="1" ht="38.25" customHeight="1">
      <c r="A742" s="1"/>
      <c r="B742" s="163"/>
      <c r="C742" s="163"/>
      <c r="D742" s="163"/>
      <c r="E742" s="163"/>
      <c r="F742" s="163"/>
      <c r="G742" s="164"/>
    </row>
    <row r="743" spans="1:7" s="165" customFormat="1">
      <c r="A743" s="1"/>
      <c r="B743" s="163"/>
      <c r="C743" s="163"/>
      <c r="D743" s="163"/>
      <c r="E743" s="163"/>
      <c r="F743" s="163"/>
      <c r="G743" s="164"/>
    </row>
    <row r="744" spans="1:7">
      <c r="B744" s="163"/>
      <c r="C744" s="163"/>
      <c r="D744" s="163"/>
      <c r="E744" s="163"/>
      <c r="F744" s="163"/>
    </row>
  </sheetData>
  <mergeCells count="149">
    <mergeCell ref="B2:D2"/>
    <mergeCell ref="B4:D4"/>
    <mergeCell ref="B7:D7"/>
    <mergeCell ref="C14:D14"/>
    <mergeCell ref="C15:D15"/>
    <mergeCell ref="C16:D16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C35:D35"/>
    <mergeCell ref="C36:D36"/>
    <mergeCell ref="C38:D38"/>
    <mergeCell ref="C39:D39"/>
    <mergeCell ref="C40:D40"/>
    <mergeCell ref="C41:D41"/>
    <mergeCell ref="C29:D29"/>
    <mergeCell ref="C30:D30"/>
    <mergeCell ref="C31:D31"/>
    <mergeCell ref="C32:D32"/>
    <mergeCell ref="C33:D33"/>
    <mergeCell ref="C34:D34"/>
    <mergeCell ref="C58:D58"/>
    <mergeCell ref="C59:D59"/>
    <mergeCell ref="C60:D60"/>
    <mergeCell ref="C42:D42"/>
    <mergeCell ref="C43:D43"/>
    <mergeCell ref="C44:D44"/>
    <mergeCell ref="B49:D49"/>
    <mergeCell ref="B51:D51"/>
    <mergeCell ref="B54:D54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80:D80"/>
    <mergeCell ref="C81:D81"/>
    <mergeCell ref="C82:D82"/>
    <mergeCell ref="C83:D83"/>
    <mergeCell ref="C84:D84"/>
    <mergeCell ref="C85:D85"/>
    <mergeCell ref="C73:D73"/>
    <mergeCell ref="C75:D75"/>
    <mergeCell ref="C76:D76"/>
    <mergeCell ref="C77:D77"/>
    <mergeCell ref="C78:D78"/>
    <mergeCell ref="C79:D79"/>
    <mergeCell ref="B94:D94"/>
    <mergeCell ref="B96:D96"/>
    <mergeCell ref="B99:D99"/>
    <mergeCell ref="C103:D103"/>
    <mergeCell ref="C104:D104"/>
    <mergeCell ref="C105:D105"/>
    <mergeCell ref="C86:D86"/>
    <mergeCell ref="C87:D87"/>
    <mergeCell ref="C88:D88"/>
    <mergeCell ref="C89:D89"/>
    <mergeCell ref="C90:D90"/>
    <mergeCell ref="C91:D91"/>
    <mergeCell ref="C112:D112"/>
    <mergeCell ref="C113:D113"/>
    <mergeCell ref="C114:D114"/>
    <mergeCell ref="C116:D116"/>
    <mergeCell ref="C117:D117"/>
    <mergeCell ref="C118:D118"/>
    <mergeCell ref="C106:D106"/>
    <mergeCell ref="C107:D107"/>
    <mergeCell ref="C108:D108"/>
    <mergeCell ref="C109:D109"/>
    <mergeCell ref="C110:D110"/>
    <mergeCell ref="C111:D111"/>
    <mergeCell ref="C125:D125"/>
    <mergeCell ref="C126:D126"/>
    <mergeCell ref="C127:D127"/>
    <mergeCell ref="B131:D131"/>
    <mergeCell ref="B133:D133"/>
    <mergeCell ref="B136:D136"/>
    <mergeCell ref="C119:D119"/>
    <mergeCell ref="C120:D120"/>
    <mergeCell ref="C121:D121"/>
    <mergeCell ref="C122:D122"/>
    <mergeCell ref="C123:D123"/>
    <mergeCell ref="C124:D124"/>
    <mergeCell ref="B152:D152"/>
    <mergeCell ref="C156:D156"/>
    <mergeCell ref="C157:D157"/>
    <mergeCell ref="C158:D158"/>
    <mergeCell ref="C159:D159"/>
    <mergeCell ref="C160:D160"/>
    <mergeCell ref="C140:D140"/>
    <mergeCell ref="C141:D141"/>
    <mergeCell ref="C142:D142"/>
    <mergeCell ref="C143:D143"/>
    <mergeCell ref="B147:D147"/>
    <mergeCell ref="B149:D149"/>
    <mergeCell ref="C167:D167"/>
    <mergeCell ref="C168:D168"/>
    <mergeCell ref="C169:D169"/>
    <mergeCell ref="C170:D170"/>
    <mergeCell ref="C171:D171"/>
    <mergeCell ref="C172:D172"/>
    <mergeCell ref="C161:D161"/>
    <mergeCell ref="C162:D162"/>
    <mergeCell ref="C163:D163"/>
    <mergeCell ref="C164:D164"/>
    <mergeCell ref="C165:D165"/>
    <mergeCell ref="C166:D166"/>
    <mergeCell ref="C179:D179"/>
    <mergeCell ref="C180:D180"/>
    <mergeCell ref="B183:D183"/>
    <mergeCell ref="B185:D185"/>
    <mergeCell ref="B188:D188"/>
    <mergeCell ref="B199:D199"/>
    <mergeCell ref="C173:D173"/>
    <mergeCell ref="C174:D174"/>
    <mergeCell ref="C175:D175"/>
    <mergeCell ref="C176:D176"/>
    <mergeCell ref="C177:D177"/>
    <mergeCell ref="C178:D178"/>
    <mergeCell ref="C218:D218"/>
    <mergeCell ref="C219:D219"/>
    <mergeCell ref="C212:D212"/>
    <mergeCell ref="C213:D213"/>
    <mergeCell ref="C214:D214"/>
    <mergeCell ref="C215:D215"/>
    <mergeCell ref="C216:D216"/>
    <mergeCell ref="C217:D217"/>
    <mergeCell ref="B201:D201"/>
    <mergeCell ref="B204:D204"/>
    <mergeCell ref="C208:D208"/>
    <mergeCell ref="C209:D209"/>
    <mergeCell ref="C210:D210"/>
    <mergeCell ref="C211:D211"/>
  </mergeCells>
  <dataValidations count="2">
    <dataValidation type="whole" errorStyle="information" operator="greaterThan" allowBlank="1" showInputMessage="1" showErrorMessage="1" error="Въвежда се положително число !" sqref="E166:F166 IW166:IX166 SS166:ST166 ACO166:ACP166 AMK166:AML166 AWG166:AWH166 BGC166:BGD166 BPY166:BPZ166 BZU166:BZV166 CJQ166:CJR166 CTM166:CTN166 DDI166:DDJ166 DNE166:DNF166 DXA166:DXB166 EGW166:EGX166 EQS166:EQT166 FAO166:FAP166 FKK166:FKL166 FUG166:FUH166 GEC166:GED166 GNY166:GNZ166 GXU166:GXV166 HHQ166:HHR166 HRM166:HRN166 IBI166:IBJ166 ILE166:ILF166 IVA166:IVB166 JEW166:JEX166 JOS166:JOT166 JYO166:JYP166 KIK166:KIL166 KSG166:KSH166 LCC166:LCD166 LLY166:LLZ166 LVU166:LVV166 MFQ166:MFR166 MPM166:MPN166 MZI166:MZJ166 NJE166:NJF166 NTA166:NTB166 OCW166:OCX166 OMS166:OMT166 OWO166:OWP166 PGK166:PGL166 PQG166:PQH166 QAC166:QAD166 QJY166:QJZ166 QTU166:QTV166 RDQ166:RDR166 RNM166:RNN166 RXI166:RXJ166 SHE166:SHF166 SRA166:SRB166 TAW166:TAX166 TKS166:TKT166 TUO166:TUP166 UEK166:UEL166 UOG166:UOH166 UYC166:UYD166 VHY166:VHZ166 VRU166:VRV166 WBQ166:WBR166 WLM166:WLN166 WVI166:WVJ166 E65702:F65702 IW65702:IX65702 SS65702:ST65702 ACO65702:ACP65702 AMK65702:AML65702 AWG65702:AWH65702 BGC65702:BGD65702 BPY65702:BPZ65702 BZU65702:BZV65702 CJQ65702:CJR65702 CTM65702:CTN65702 DDI65702:DDJ65702 DNE65702:DNF65702 DXA65702:DXB65702 EGW65702:EGX65702 EQS65702:EQT65702 FAO65702:FAP65702 FKK65702:FKL65702 FUG65702:FUH65702 GEC65702:GED65702 GNY65702:GNZ65702 GXU65702:GXV65702 HHQ65702:HHR65702 HRM65702:HRN65702 IBI65702:IBJ65702 ILE65702:ILF65702 IVA65702:IVB65702 JEW65702:JEX65702 JOS65702:JOT65702 JYO65702:JYP65702 KIK65702:KIL65702 KSG65702:KSH65702 LCC65702:LCD65702 LLY65702:LLZ65702 LVU65702:LVV65702 MFQ65702:MFR65702 MPM65702:MPN65702 MZI65702:MZJ65702 NJE65702:NJF65702 NTA65702:NTB65702 OCW65702:OCX65702 OMS65702:OMT65702 OWO65702:OWP65702 PGK65702:PGL65702 PQG65702:PQH65702 QAC65702:QAD65702 QJY65702:QJZ65702 QTU65702:QTV65702 RDQ65702:RDR65702 RNM65702:RNN65702 RXI65702:RXJ65702 SHE65702:SHF65702 SRA65702:SRB65702 TAW65702:TAX65702 TKS65702:TKT65702 TUO65702:TUP65702 UEK65702:UEL65702 UOG65702:UOH65702 UYC65702:UYD65702 VHY65702:VHZ65702 VRU65702:VRV65702 WBQ65702:WBR65702 WLM65702:WLN65702 WVI65702:WVJ65702 E131238:F131238 IW131238:IX131238 SS131238:ST131238 ACO131238:ACP131238 AMK131238:AML131238 AWG131238:AWH131238 BGC131238:BGD131238 BPY131238:BPZ131238 BZU131238:BZV131238 CJQ131238:CJR131238 CTM131238:CTN131238 DDI131238:DDJ131238 DNE131238:DNF131238 DXA131238:DXB131238 EGW131238:EGX131238 EQS131238:EQT131238 FAO131238:FAP131238 FKK131238:FKL131238 FUG131238:FUH131238 GEC131238:GED131238 GNY131238:GNZ131238 GXU131238:GXV131238 HHQ131238:HHR131238 HRM131238:HRN131238 IBI131238:IBJ131238 ILE131238:ILF131238 IVA131238:IVB131238 JEW131238:JEX131238 JOS131238:JOT131238 JYO131238:JYP131238 KIK131238:KIL131238 KSG131238:KSH131238 LCC131238:LCD131238 LLY131238:LLZ131238 LVU131238:LVV131238 MFQ131238:MFR131238 MPM131238:MPN131238 MZI131238:MZJ131238 NJE131238:NJF131238 NTA131238:NTB131238 OCW131238:OCX131238 OMS131238:OMT131238 OWO131238:OWP131238 PGK131238:PGL131238 PQG131238:PQH131238 QAC131238:QAD131238 QJY131238:QJZ131238 QTU131238:QTV131238 RDQ131238:RDR131238 RNM131238:RNN131238 RXI131238:RXJ131238 SHE131238:SHF131238 SRA131238:SRB131238 TAW131238:TAX131238 TKS131238:TKT131238 TUO131238:TUP131238 UEK131238:UEL131238 UOG131238:UOH131238 UYC131238:UYD131238 VHY131238:VHZ131238 VRU131238:VRV131238 WBQ131238:WBR131238 WLM131238:WLN131238 WVI131238:WVJ131238 E196774:F196774 IW196774:IX196774 SS196774:ST196774 ACO196774:ACP196774 AMK196774:AML196774 AWG196774:AWH196774 BGC196774:BGD196774 BPY196774:BPZ196774 BZU196774:BZV196774 CJQ196774:CJR196774 CTM196774:CTN196774 DDI196774:DDJ196774 DNE196774:DNF196774 DXA196774:DXB196774 EGW196774:EGX196774 EQS196774:EQT196774 FAO196774:FAP196774 FKK196774:FKL196774 FUG196774:FUH196774 GEC196774:GED196774 GNY196774:GNZ196774 GXU196774:GXV196774 HHQ196774:HHR196774 HRM196774:HRN196774 IBI196774:IBJ196774 ILE196774:ILF196774 IVA196774:IVB196774 JEW196774:JEX196774 JOS196774:JOT196774 JYO196774:JYP196774 KIK196774:KIL196774 KSG196774:KSH196774 LCC196774:LCD196774 LLY196774:LLZ196774 LVU196774:LVV196774 MFQ196774:MFR196774 MPM196774:MPN196774 MZI196774:MZJ196774 NJE196774:NJF196774 NTA196774:NTB196774 OCW196774:OCX196774 OMS196774:OMT196774 OWO196774:OWP196774 PGK196774:PGL196774 PQG196774:PQH196774 QAC196774:QAD196774 QJY196774:QJZ196774 QTU196774:QTV196774 RDQ196774:RDR196774 RNM196774:RNN196774 RXI196774:RXJ196774 SHE196774:SHF196774 SRA196774:SRB196774 TAW196774:TAX196774 TKS196774:TKT196774 TUO196774:TUP196774 UEK196774:UEL196774 UOG196774:UOH196774 UYC196774:UYD196774 VHY196774:VHZ196774 VRU196774:VRV196774 WBQ196774:WBR196774 WLM196774:WLN196774 WVI196774:WVJ196774 E262310:F262310 IW262310:IX262310 SS262310:ST262310 ACO262310:ACP262310 AMK262310:AML262310 AWG262310:AWH262310 BGC262310:BGD262310 BPY262310:BPZ262310 BZU262310:BZV262310 CJQ262310:CJR262310 CTM262310:CTN262310 DDI262310:DDJ262310 DNE262310:DNF262310 DXA262310:DXB262310 EGW262310:EGX262310 EQS262310:EQT262310 FAO262310:FAP262310 FKK262310:FKL262310 FUG262310:FUH262310 GEC262310:GED262310 GNY262310:GNZ262310 GXU262310:GXV262310 HHQ262310:HHR262310 HRM262310:HRN262310 IBI262310:IBJ262310 ILE262310:ILF262310 IVA262310:IVB262310 JEW262310:JEX262310 JOS262310:JOT262310 JYO262310:JYP262310 KIK262310:KIL262310 KSG262310:KSH262310 LCC262310:LCD262310 LLY262310:LLZ262310 LVU262310:LVV262310 MFQ262310:MFR262310 MPM262310:MPN262310 MZI262310:MZJ262310 NJE262310:NJF262310 NTA262310:NTB262310 OCW262310:OCX262310 OMS262310:OMT262310 OWO262310:OWP262310 PGK262310:PGL262310 PQG262310:PQH262310 QAC262310:QAD262310 QJY262310:QJZ262310 QTU262310:QTV262310 RDQ262310:RDR262310 RNM262310:RNN262310 RXI262310:RXJ262310 SHE262310:SHF262310 SRA262310:SRB262310 TAW262310:TAX262310 TKS262310:TKT262310 TUO262310:TUP262310 UEK262310:UEL262310 UOG262310:UOH262310 UYC262310:UYD262310 VHY262310:VHZ262310 VRU262310:VRV262310 WBQ262310:WBR262310 WLM262310:WLN262310 WVI262310:WVJ262310 E327846:F327846 IW327846:IX327846 SS327846:ST327846 ACO327846:ACP327846 AMK327846:AML327846 AWG327846:AWH327846 BGC327846:BGD327846 BPY327846:BPZ327846 BZU327846:BZV327846 CJQ327846:CJR327846 CTM327846:CTN327846 DDI327846:DDJ327846 DNE327846:DNF327846 DXA327846:DXB327846 EGW327846:EGX327846 EQS327846:EQT327846 FAO327846:FAP327846 FKK327846:FKL327846 FUG327846:FUH327846 GEC327846:GED327846 GNY327846:GNZ327846 GXU327846:GXV327846 HHQ327846:HHR327846 HRM327846:HRN327846 IBI327846:IBJ327846 ILE327846:ILF327846 IVA327846:IVB327846 JEW327846:JEX327846 JOS327846:JOT327846 JYO327846:JYP327846 KIK327846:KIL327846 KSG327846:KSH327846 LCC327846:LCD327846 LLY327846:LLZ327846 LVU327846:LVV327846 MFQ327846:MFR327846 MPM327846:MPN327846 MZI327846:MZJ327846 NJE327846:NJF327846 NTA327846:NTB327846 OCW327846:OCX327846 OMS327846:OMT327846 OWO327846:OWP327846 PGK327846:PGL327846 PQG327846:PQH327846 QAC327846:QAD327846 QJY327846:QJZ327846 QTU327846:QTV327846 RDQ327846:RDR327846 RNM327846:RNN327846 RXI327846:RXJ327846 SHE327846:SHF327846 SRA327846:SRB327846 TAW327846:TAX327846 TKS327846:TKT327846 TUO327846:TUP327846 UEK327846:UEL327846 UOG327846:UOH327846 UYC327846:UYD327846 VHY327846:VHZ327846 VRU327846:VRV327846 WBQ327846:WBR327846 WLM327846:WLN327846 WVI327846:WVJ327846 E393382:F393382 IW393382:IX393382 SS393382:ST393382 ACO393382:ACP393382 AMK393382:AML393382 AWG393382:AWH393382 BGC393382:BGD393382 BPY393382:BPZ393382 BZU393382:BZV393382 CJQ393382:CJR393382 CTM393382:CTN393382 DDI393382:DDJ393382 DNE393382:DNF393382 DXA393382:DXB393382 EGW393382:EGX393382 EQS393382:EQT393382 FAO393382:FAP393382 FKK393382:FKL393382 FUG393382:FUH393382 GEC393382:GED393382 GNY393382:GNZ393382 GXU393382:GXV393382 HHQ393382:HHR393382 HRM393382:HRN393382 IBI393382:IBJ393382 ILE393382:ILF393382 IVA393382:IVB393382 JEW393382:JEX393382 JOS393382:JOT393382 JYO393382:JYP393382 KIK393382:KIL393382 KSG393382:KSH393382 LCC393382:LCD393382 LLY393382:LLZ393382 LVU393382:LVV393382 MFQ393382:MFR393382 MPM393382:MPN393382 MZI393382:MZJ393382 NJE393382:NJF393382 NTA393382:NTB393382 OCW393382:OCX393382 OMS393382:OMT393382 OWO393382:OWP393382 PGK393382:PGL393382 PQG393382:PQH393382 QAC393382:QAD393382 QJY393382:QJZ393382 QTU393382:QTV393382 RDQ393382:RDR393382 RNM393382:RNN393382 RXI393382:RXJ393382 SHE393382:SHF393382 SRA393382:SRB393382 TAW393382:TAX393382 TKS393382:TKT393382 TUO393382:TUP393382 UEK393382:UEL393382 UOG393382:UOH393382 UYC393382:UYD393382 VHY393382:VHZ393382 VRU393382:VRV393382 WBQ393382:WBR393382 WLM393382:WLN393382 WVI393382:WVJ393382 E458918:F458918 IW458918:IX458918 SS458918:ST458918 ACO458918:ACP458918 AMK458918:AML458918 AWG458918:AWH458918 BGC458918:BGD458918 BPY458918:BPZ458918 BZU458918:BZV458918 CJQ458918:CJR458918 CTM458918:CTN458918 DDI458918:DDJ458918 DNE458918:DNF458918 DXA458918:DXB458918 EGW458918:EGX458918 EQS458918:EQT458918 FAO458918:FAP458918 FKK458918:FKL458918 FUG458918:FUH458918 GEC458918:GED458918 GNY458918:GNZ458918 GXU458918:GXV458918 HHQ458918:HHR458918 HRM458918:HRN458918 IBI458918:IBJ458918 ILE458918:ILF458918 IVA458918:IVB458918 JEW458918:JEX458918 JOS458918:JOT458918 JYO458918:JYP458918 KIK458918:KIL458918 KSG458918:KSH458918 LCC458918:LCD458918 LLY458918:LLZ458918 LVU458918:LVV458918 MFQ458918:MFR458918 MPM458918:MPN458918 MZI458918:MZJ458918 NJE458918:NJF458918 NTA458918:NTB458918 OCW458918:OCX458918 OMS458918:OMT458918 OWO458918:OWP458918 PGK458918:PGL458918 PQG458918:PQH458918 QAC458918:QAD458918 QJY458918:QJZ458918 QTU458918:QTV458918 RDQ458918:RDR458918 RNM458918:RNN458918 RXI458918:RXJ458918 SHE458918:SHF458918 SRA458918:SRB458918 TAW458918:TAX458918 TKS458918:TKT458918 TUO458918:TUP458918 UEK458918:UEL458918 UOG458918:UOH458918 UYC458918:UYD458918 VHY458918:VHZ458918 VRU458918:VRV458918 WBQ458918:WBR458918 WLM458918:WLN458918 WVI458918:WVJ458918 E524454:F524454 IW524454:IX524454 SS524454:ST524454 ACO524454:ACP524454 AMK524454:AML524454 AWG524454:AWH524454 BGC524454:BGD524454 BPY524454:BPZ524454 BZU524454:BZV524454 CJQ524454:CJR524454 CTM524454:CTN524454 DDI524454:DDJ524454 DNE524454:DNF524454 DXA524454:DXB524454 EGW524454:EGX524454 EQS524454:EQT524454 FAO524454:FAP524454 FKK524454:FKL524454 FUG524454:FUH524454 GEC524454:GED524454 GNY524454:GNZ524454 GXU524454:GXV524454 HHQ524454:HHR524454 HRM524454:HRN524454 IBI524454:IBJ524454 ILE524454:ILF524454 IVA524454:IVB524454 JEW524454:JEX524454 JOS524454:JOT524454 JYO524454:JYP524454 KIK524454:KIL524454 KSG524454:KSH524454 LCC524454:LCD524454 LLY524454:LLZ524454 LVU524454:LVV524454 MFQ524454:MFR524454 MPM524454:MPN524454 MZI524454:MZJ524454 NJE524454:NJF524454 NTA524454:NTB524454 OCW524454:OCX524454 OMS524454:OMT524454 OWO524454:OWP524454 PGK524454:PGL524454 PQG524454:PQH524454 QAC524454:QAD524454 QJY524454:QJZ524454 QTU524454:QTV524454 RDQ524454:RDR524454 RNM524454:RNN524454 RXI524454:RXJ524454 SHE524454:SHF524454 SRA524454:SRB524454 TAW524454:TAX524454 TKS524454:TKT524454 TUO524454:TUP524454 UEK524454:UEL524454 UOG524454:UOH524454 UYC524454:UYD524454 VHY524454:VHZ524454 VRU524454:VRV524454 WBQ524454:WBR524454 WLM524454:WLN524454 WVI524454:WVJ524454 E589990:F589990 IW589990:IX589990 SS589990:ST589990 ACO589990:ACP589990 AMK589990:AML589990 AWG589990:AWH589990 BGC589990:BGD589990 BPY589990:BPZ589990 BZU589990:BZV589990 CJQ589990:CJR589990 CTM589990:CTN589990 DDI589990:DDJ589990 DNE589990:DNF589990 DXA589990:DXB589990 EGW589990:EGX589990 EQS589990:EQT589990 FAO589990:FAP589990 FKK589990:FKL589990 FUG589990:FUH589990 GEC589990:GED589990 GNY589990:GNZ589990 GXU589990:GXV589990 HHQ589990:HHR589990 HRM589990:HRN589990 IBI589990:IBJ589990 ILE589990:ILF589990 IVA589990:IVB589990 JEW589990:JEX589990 JOS589990:JOT589990 JYO589990:JYP589990 KIK589990:KIL589990 KSG589990:KSH589990 LCC589990:LCD589990 LLY589990:LLZ589990 LVU589990:LVV589990 MFQ589990:MFR589990 MPM589990:MPN589990 MZI589990:MZJ589990 NJE589990:NJF589990 NTA589990:NTB589990 OCW589990:OCX589990 OMS589990:OMT589990 OWO589990:OWP589990 PGK589990:PGL589990 PQG589990:PQH589990 QAC589990:QAD589990 QJY589990:QJZ589990 QTU589990:QTV589990 RDQ589990:RDR589990 RNM589990:RNN589990 RXI589990:RXJ589990 SHE589990:SHF589990 SRA589990:SRB589990 TAW589990:TAX589990 TKS589990:TKT589990 TUO589990:TUP589990 UEK589990:UEL589990 UOG589990:UOH589990 UYC589990:UYD589990 VHY589990:VHZ589990 VRU589990:VRV589990 WBQ589990:WBR589990 WLM589990:WLN589990 WVI589990:WVJ589990 E655526:F655526 IW655526:IX655526 SS655526:ST655526 ACO655526:ACP655526 AMK655526:AML655526 AWG655526:AWH655526 BGC655526:BGD655526 BPY655526:BPZ655526 BZU655526:BZV655526 CJQ655526:CJR655526 CTM655526:CTN655526 DDI655526:DDJ655526 DNE655526:DNF655526 DXA655526:DXB655526 EGW655526:EGX655526 EQS655526:EQT655526 FAO655526:FAP655526 FKK655526:FKL655526 FUG655526:FUH655526 GEC655526:GED655526 GNY655526:GNZ655526 GXU655526:GXV655526 HHQ655526:HHR655526 HRM655526:HRN655526 IBI655526:IBJ655526 ILE655526:ILF655526 IVA655526:IVB655526 JEW655526:JEX655526 JOS655526:JOT655526 JYO655526:JYP655526 KIK655526:KIL655526 KSG655526:KSH655526 LCC655526:LCD655526 LLY655526:LLZ655526 LVU655526:LVV655526 MFQ655526:MFR655526 MPM655526:MPN655526 MZI655526:MZJ655526 NJE655526:NJF655526 NTA655526:NTB655526 OCW655526:OCX655526 OMS655526:OMT655526 OWO655526:OWP655526 PGK655526:PGL655526 PQG655526:PQH655526 QAC655526:QAD655526 QJY655526:QJZ655526 QTU655526:QTV655526 RDQ655526:RDR655526 RNM655526:RNN655526 RXI655526:RXJ655526 SHE655526:SHF655526 SRA655526:SRB655526 TAW655526:TAX655526 TKS655526:TKT655526 TUO655526:TUP655526 UEK655526:UEL655526 UOG655526:UOH655526 UYC655526:UYD655526 VHY655526:VHZ655526 VRU655526:VRV655526 WBQ655526:WBR655526 WLM655526:WLN655526 WVI655526:WVJ655526 E721062:F721062 IW721062:IX721062 SS721062:ST721062 ACO721062:ACP721062 AMK721062:AML721062 AWG721062:AWH721062 BGC721062:BGD721062 BPY721062:BPZ721062 BZU721062:BZV721062 CJQ721062:CJR721062 CTM721062:CTN721062 DDI721062:DDJ721062 DNE721062:DNF721062 DXA721062:DXB721062 EGW721062:EGX721062 EQS721062:EQT721062 FAO721062:FAP721062 FKK721062:FKL721062 FUG721062:FUH721062 GEC721062:GED721062 GNY721062:GNZ721062 GXU721062:GXV721062 HHQ721062:HHR721062 HRM721062:HRN721062 IBI721062:IBJ721062 ILE721062:ILF721062 IVA721062:IVB721062 JEW721062:JEX721062 JOS721062:JOT721062 JYO721062:JYP721062 KIK721062:KIL721062 KSG721062:KSH721062 LCC721062:LCD721062 LLY721062:LLZ721062 LVU721062:LVV721062 MFQ721062:MFR721062 MPM721062:MPN721062 MZI721062:MZJ721062 NJE721062:NJF721062 NTA721062:NTB721062 OCW721062:OCX721062 OMS721062:OMT721062 OWO721062:OWP721062 PGK721062:PGL721062 PQG721062:PQH721062 QAC721062:QAD721062 QJY721062:QJZ721062 QTU721062:QTV721062 RDQ721062:RDR721062 RNM721062:RNN721062 RXI721062:RXJ721062 SHE721062:SHF721062 SRA721062:SRB721062 TAW721062:TAX721062 TKS721062:TKT721062 TUO721062:TUP721062 UEK721062:UEL721062 UOG721062:UOH721062 UYC721062:UYD721062 VHY721062:VHZ721062 VRU721062:VRV721062 WBQ721062:WBR721062 WLM721062:WLN721062 WVI721062:WVJ721062 E786598:F786598 IW786598:IX786598 SS786598:ST786598 ACO786598:ACP786598 AMK786598:AML786598 AWG786598:AWH786598 BGC786598:BGD786598 BPY786598:BPZ786598 BZU786598:BZV786598 CJQ786598:CJR786598 CTM786598:CTN786598 DDI786598:DDJ786598 DNE786598:DNF786598 DXA786598:DXB786598 EGW786598:EGX786598 EQS786598:EQT786598 FAO786598:FAP786598 FKK786598:FKL786598 FUG786598:FUH786598 GEC786598:GED786598 GNY786598:GNZ786598 GXU786598:GXV786598 HHQ786598:HHR786598 HRM786598:HRN786598 IBI786598:IBJ786598 ILE786598:ILF786598 IVA786598:IVB786598 JEW786598:JEX786598 JOS786598:JOT786598 JYO786598:JYP786598 KIK786598:KIL786598 KSG786598:KSH786598 LCC786598:LCD786598 LLY786598:LLZ786598 LVU786598:LVV786598 MFQ786598:MFR786598 MPM786598:MPN786598 MZI786598:MZJ786598 NJE786598:NJF786598 NTA786598:NTB786598 OCW786598:OCX786598 OMS786598:OMT786598 OWO786598:OWP786598 PGK786598:PGL786598 PQG786598:PQH786598 QAC786598:QAD786598 QJY786598:QJZ786598 QTU786598:QTV786598 RDQ786598:RDR786598 RNM786598:RNN786598 RXI786598:RXJ786598 SHE786598:SHF786598 SRA786598:SRB786598 TAW786598:TAX786598 TKS786598:TKT786598 TUO786598:TUP786598 UEK786598:UEL786598 UOG786598:UOH786598 UYC786598:UYD786598 VHY786598:VHZ786598 VRU786598:VRV786598 WBQ786598:WBR786598 WLM786598:WLN786598 WVI786598:WVJ786598 E852134:F852134 IW852134:IX852134 SS852134:ST852134 ACO852134:ACP852134 AMK852134:AML852134 AWG852134:AWH852134 BGC852134:BGD852134 BPY852134:BPZ852134 BZU852134:BZV852134 CJQ852134:CJR852134 CTM852134:CTN852134 DDI852134:DDJ852134 DNE852134:DNF852134 DXA852134:DXB852134 EGW852134:EGX852134 EQS852134:EQT852134 FAO852134:FAP852134 FKK852134:FKL852134 FUG852134:FUH852134 GEC852134:GED852134 GNY852134:GNZ852134 GXU852134:GXV852134 HHQ852134:HHR852134 HRM852134:HRN852134 IBI852134:IBJ852134 ILE852134:ILF852134 IVA852134:IVB852134 JEW852134:JEX852134 JOS852134:JOT852134 JYO852134:JYP852134 KIK852134:KIL852134 KSG852134:KSH852134 LCC852134:LCD852134 LLY852134:LLZ852134 LVU852134:LVV852134 MFQ852134:MFR852134 MPM852134:MPN852134 MZI852134:MZJ852134 NJE852134:NJF852134 NTA852134:NTB852134 OCW852134:OCX852134 OMS852134:OMT852134 OWO852134:OWP852134 PGK852134:PGL852134 PQG852134:PQH852134 QAC852134:QAD852134 QJY852134:QJZ852134 QTU852134:QTV852134 RDQ852134:RDR852134 RNM852134:RNN852134 RXI852134:RXJ852134 SHE852134:SHF852134 SRA852134:SRB852134 TAW852134:TAX852134 TKS852134:TKT852134 TUO852134:TUP852134 UEK852134:UEL852134 UOG852134:UOH852134 UYC852134:UYD852134 VHY852134:VHZ852134 VRU852134:VRV852134 WBQ852134:WBR852134 WLM852134:WLN852134 WVI852134:WVJ852134 E917670:F917670 IW917670:IX917670 SS917670:ST917670 ACO917670:ACP917670 AMK917670:AML917670 AWG917670:AWH917670 BGC917670:BGD917670 BPY917670:BPZ917670 BZU917670:BZV917670 CJQ917670:CJR917670 CTM917670:CTN917670 DDI917670:DDJ917670 DNE917670:DNF917670 DXA917670:DXB917670 EGW917670:EGX917670 EQS917670:EQT917670 FAO917670:FAP917670 FKK917670:FKL917670 FUG917670:FUH917670 GEC917670:GED917670 GNY917670:GNZ917670 GXU917670:GXV917670 HHQ917670:HHR917670 HRM917670:HRN917670 IBI917670:IBJ917670 ILE917670:ILF917670 IVA917670:IVB917670 JEW917670:JEX917670 JOS917670:JOT917670 JYO917670:JYP917670 KIK917670:KIL917670 KSG917670:KSH917670 LCC917670:LCD917670 LLY917670:LLZ917670 LVU917670:LVV917670 MFQ917670:MFR917670 MPM917670:MPN917670 MZI917670:MZJ917670 NJE917670:NJF917670 NTA917670:NTB917670 OCW917670:OCX917670 OMS917670:OMT917670 OWO917670:OWP917670 PGK917670:PGL917670 PQG917670:PQH917670 QAC917670:QAD917670 QJY917670:QJZ917670 QTU917670:QTV917670 RDQ917670:RDR917670 RNM917670:RNN917670 RXI917670:RXJ917670 SHE917670:SHF917670 SRA917670:SRB917670 TAW917670:TAX917670 TKS917670:TKT917670 TUO917670:TUP917670 UEK917670:UEL917670 UOG917670:UOH917670 UYC917670:UYD917670 VHY917670:VHZ917670 VRU917670:VRV917670 WBQ917670:WBR917670 WLM917670:WLN917670 WVI917670:WVJ917670 E983206:F983206 IW983206:IX983206 SS983206:ST983206 ACO983206:ACP983206 AMK983206:AML983206 AWG983206:AWH983206 BGC983206:BGD983206 BPY983206:BPZ983206 BZU983206:BZV983206 CJQ983206:CJR983206 CTM983206:CTN983206 DDI983206:DDJ983206 DNE983206:DNF983206 DXA983206:DXB983206 EGW983206:EGX983206 EQS983206:EQT983206 FAO983206:FAP983206 FKK983206:FKL983206 FUG983206:FUH983206 GEC983206:GED983206 GNY983206:GNZ983206 GXU983206:GXV983206 HHQ983206:HHR983206 HRM983206:HRN983206 IBI983206:IBJ983206 ILE983206:ILF983206 IVA983206:IVB983206 JEW983206:JEX983206 JOS983206:JOT983206 JYO983206:JYP983206 KIK983206:KIL983206 KSG983206:KSH983206 LCC983206:LCD983206 LLY983206:LLZ983206 LVU983206:LVV983206 MFQ983206:MFR983206 MPM983206:MPN983206 MZI983206:MZJ983206 NJE983206:NJF983206 NTA983206:NTB983206 OCW983206:OCX983206 OMS983206:OMT983206 OWO983206:OWP983206 PGK983206:PGL983206 PQG983206:PQH983206 QAC983206:QAD983206 QJY983206:QJZ983206 QTU983206:QTV983206 RDQ983206:RDR983206 RNM983206:RNN983206 RXI983206:RXJ983206 SHE983206:SHF983206 SRA983206:SRB983206 TAW983206:TAX983206 TKS983206:TKT983206 TUO983206:TUP983206 UEK983206:UEL983206 UOG983206:UOH983206 UYC983206:UYD983206 VHY983206:VHZ983206 VRU983206:VRV983206 WBQ983206:WBR983206 WLM983206:WLN983206 WVI983206:WVJ983206 E115:F115 IW115:IX115 SS115:ST115 ACO115:ACP115 AMK115:AML115 AWG115:AWH115 BGC115:BGD115 BPY115:BPZ115 BZU115:BZV115 CJQ115:CJR115 CTM115:CTN115 DDI115:DDJ115 DNE115:DNF115 DXA115:DXB115 EGW115:EGX115 EQS115:EQT115 FAO115:FAP115 FKK115:FKL115 FUG115:FUH115 GEC115:GED115 GNY115:GNZ115 GXU115:GXV115 HHQ115:HHR115 HRM115:HRN115 IBI115:IBJ115 ILE115:ILF115 IVA115:IVB115 JEW115:JEX115 JOS115:JOT115 JYO115:JYP115 KIK115:KIL115 KSG115:KSH115 LCC115:LCD115 LLY115:LLZ115 LVU115:LVV115 MFQ115:MFR115 MPM115:MPN115 MZI115:MZJ115 NJE115:NJF115 NTA115:NTB115 OCW115:OCX115 OMS115:OMT115 OWO115:OWP115 PGK115:PGL115 PQG115:PQH115 QAC115:QAD115 QJY115:QJZ115 QTU115:QTV115 RDQ115:RDR115 RNM115:RNN115 RXI115:RXJ115 SHE115:SHF115 SRA115:SRB115 TAW115:TAX115 TKS115:TKT115 TUO115:TUP115 UEK115:UEL115 UOG115:UOH115 UYC115:UYD115 VHY115:VHZ115 VRU115:VRV115 WBQ115:WBR115 WLM115:WLN115 WVI115:WVJ115 E65651:F65651 IW65651:IX65651 SS65651:ST65651 ACO65651:ACP65651 AMK65651:AML65651 AWG65651:AWH65651 BGC65651:BGD65651 BPY65651:BPZ65651 BZU65651:BZV65651 CJQ65651:CJR65651 CTM65651:CTN65651 DDI65651:DDJ65651 DNE65651:DNF65651 DXA65651:DXB65651 EGW65651:EGX65651 EQS65651:EQT65651 FAO65651:FAP65651 FKK65651:FKL65651 FUG65651:FUH65651 GEC65651:GED65651 GNY65651:GNZ65651 GXU65651:GXV65651 HHQ65651:HHR65651 HRM65651:HRN65651 IBI65651:IBJ65651 ILE65651:ILF65651 IVA65651:IVB65651 JEW65651:JEX65651 JOS65651:JOT65651 JYO65651:JYP65651 KIK65651:KIL65651 KSG65651:KSH65651 LCC65651:LCD65651 LLY65651:LLZ65651 LVU65651:LVV65651 MFQ65651:MFR65651 MPM65651:MPN65651 MZI65651:MZJ65651 NJE65651:NJF65651 NTA65651:NTB65651 OCW65651:OCX65651 OMS65651:OMT65651 OWO65651:OWP65651 PGK65651:PGL65651 PQG65651:PQH65651 QAC65651:QAD65651 QJY65651:QJZ65651 QTU65651:QTV65651 RDQ65651:RDR65651 RNM65651:RNN65651 RXI65651:RXJ65651 SHE65651:SHF65651 SRA65651:SRB65651 TAW65651:TAX65651 TKS65651:TKT65651 TUO65651:TUP65651 UEK65651:UEL65651 UOG65651:UOH65651 UYC65651:UYD65651 VHY65651:VHZ65651 VRU65651:VRV65651 WBQ65651:WBR65651 WLM65651:WLN65651 WVI65651:WVJ65651 E131187:F131187 IW131187:IX131187 SS131187:ST131187 ACO131187:ACP131187 AMK131187:AML131187 AWG131187:AWH131187 BGC131187:BGD131187 BPY131187:BPZ131187 BZU131187:BZV131187 CJQ131187:CJR131187 CTM131187:CTN131187 DDI131187:DDJ131187 DNE131187:DNF131187 DXA131187:DXB131187 EGW131187:EGX131187 EQS131187:EQT131187 FAO131187:FAP131187 FKK131187:FKL131187 FUG131187:FUH131187 GEC131187:GED131187 GNY131187:GNZ131187 GXU131187:GXV131187 HHQ131187:HHR131187 HRM131187:HRN131187 IBI131187:IBJ131187 ILE131187:ILF131187 IVA131187:IVB131187 JEW131187:JEX131187 JOS131187:JOT131187 JYO131187:JYP131187 KIK131187:KIL131187 KSG131187:KSH131187 LCC131187:LCD131187 LLY131187:LLZ131187 LVU131187:LVV131187 MFQ131187:MFR131187 MPM131187:MPN131187 MZI131187:MZJ131187 NJE131187:NJF131187 NTA131187:NTB131187 OCW131187:OCX131187 OMS131187:OMT131187 OWO131187:OWP131187 PGK131187:PGL131187 PQG131187:PQH131187 QAC131187:QAD131187 QJY131187:QJZ131187 QTU131187:QTV131187 RDQ131187:RDR131187 RNM131187:RNN131187 RXI131187:RXJ131187 SHE131187:SHF131187 SRA131187:SRB131187 TAW131187:TAX131187 TKS131187:TKT131187 TUO131187:TUP131187 UEK131187:UEL131187 UOG131187:UOH131187 UYC131187:UYD131187 VHY131187:VHZ131187 VRU131187:VRV131187 WBQ131187:WBR131187 WLM131187:WLN131187 WVI131187:WVJ131187 E196723:F196723 IW196723:IX196723 SS196723:ST196723 ACO196723:ACP196723 AMK196723:AML196723 AWG196723:AWH196723 BGC196723:BGD196723 BPY196723:BPZ196723 BZU196723:BZV196723 CJQ196723:CJR196723 CTM196723:CTN196723 DDI196723:DDJ196723 DNE196723:DNF196723 DXA196723:DXB196723 EGW196723:EGX196723 EQS196723:EQT196723 FAO196723:FAP196723 FKK196723:FKL196723 FUG196723:FUH196723 GEC196723:GED196723 GNY196723:GNZ196723 GXU196723:GXV196723 HHQ196723:HHR196723 HRM196723:HRN196723 IBI196723:IBJ196723 ILE196723:ILF196723 IVA196723:IVB196723 JEW196723:JEX196723 JOS196723:JOT196723 JYO196723:JYP196723 KIK196723:KIL196723 KSG196723:KSH196723 LCC196723:LCD196723 LLY196723:LLZ196723 LVU196723:LVV196723 MFQ196723:MFR196723 MPM196723:MPN196723 MZI196723:MZJ196723 NJE196723:NJF196723 NTA196723:NTB196723 OCW196723:OCX196723 OMS196723:OMT196723 OWO196723:OWP196723 PGK196723:PGL196723 PQG196723:PQH196723 QAC196723:QAD196723 QJY196723:QJZ196723 QTU196723:QTV196723 RDQ196723:RDR196723 RNM196723:RNN196723 RXI196723:RXJ196723 SHE196723:SHF196723 SRA196723:SRB196723 TAW196723:TAX196723 TKS196723:TKT196723 TUO196723:TUP196723 UEK196723:UEL196723 UOG196723:UOH196723 UYC196723:UYD196723 VHY196723:VHZ196723 VRU196723:VRV196723 WBQ196723:WBR196723 WLM196723:WLN196723 WVI196723:WVJ196723 E262259:F262259 IW262259:IX262259 SS262259:ST262259 ACO262259:ACP262259 AMK262259:AML262259 AWG262259:AWH262259 BGC262259:BGD262259 BPY262259:BPZ262259 BZU262259:BZV262259 CJQ262259:CJR262259 CTM262259:CTN262259 DDI262259:DDJ262259 DNE262259:DNF262259 DXA262259:DXB262259 EGW262259:EGX262259 EQS262259:EQT262259 FAO262259:FAP262259 FKK262259:FKL262259 FUG262259:FUH262259 GEC262259:GED262259 GNY262259:GNZ262259 GXU262259:GXV262259 HHQ262259:HHR262259 HRM262259:HRN262259 IBI262259:IBJ262259 ILE262259:ILF262259 IVA262259:IVB262259 JEW262259:JEX262259 JOS262259:JOT262259 JYO262259:JYP262259 KIK262259:KIL262259 KSG262259:KSH262259 LCC262259:LCD262259 LLY262259:LLZ262259 LVU262259:LVV262259 MFQ262259:MFR262259 MPM262259:MPN262259 MZI262259:MZJ262259 NJE262259:NJF262259 NTA262259:NTB262259 OCW262259:OCX262259 OMS262259:OMT262259 OWO262259:OWP262259 PGK262259:PGL262259 PQG262259:PQH262259 QAC262259:QAD262259 QJY262259:QJZ262259 QTU262259:QTV262259 RDQ262259:RDR262259 RNM262259:RNN262259 RXI262259:RXJ262259 SHE262259:SHF262259 SRA262259:SRB262259 TAW262259:TAX262259 TKS262259:TKT262259 TUO262259:TUP262259 UEK262259:UEL262259 UOG262259:UOH262259 UYC262259:UYD262259 VHY262259:VHZ262259 VRU262259:VRV262259 WBQ262259:WBR262259 WLM262259:WLN262259 WVI262259:WVJ262259 E327795:F327795 IW327795:IX327795 SS327795:ST327795 ACO327795:ACP327795 AMK327795:AML327795 AWG327795:AWH327795 BGC327795:BGD327795 BPY327795:BPZ327795 BZU327795:BZV327795 CJQ327795:CJR327795 CTM327795:CTN327795 DDI327795:DDJ327795 DNE327795:DNF327795 DXA327795:DXB327795 EGW327795:EGX327795 EQS327795:EQT327795 FAO327795:FAP327795 FKK327795:FKL327795 FUG327795:FUH327795 GEC327795:GED327795 GNY327795:GNZ327795 GXU327795:GXV327795 HHQ327795:HHR327795 HRM327795:HRN327795 IBI327795:IBJ327795 ILE327795:ILF327795 IVA327795:IVB327795 JEW327795:JEX327795 JOS327795:JOT327795 JYO327795:JYP327795 KIK327795:KIL327795 KSG327795:KSH327795 LCC327795:LCD327795 LLY327795:LLZ327795 LVU327795:LVV327795 MFQ327795:MFR327795 MPM327795:MPN327795 MZI327795:MZJ327795 NJE327795:NJF327795 NTA327795:NTB327795 OCW327795:OCX327795 OMS327795:OMT327795 OWO327795:OWP327795 PGK327795:PGL327795 PQG327795:PQH327795 QAC327795:QAD327795 QJY327795:QJZ327795 QTU327795:QTV327795 RDQ327795:RDR327795 RNM327795:RNN327795 RXI327795:RXJ327795 SHE327795:SHF327795 SRA327795:SRB327795 TAW327795:TAX327795 TKS327795:TKT327795 TUO327795:TUP327795 UEK327795:UEL327795 UOG327795:UOH327795 UYC327795:UYD327795 VHY327795:VHZ327795 VRU327795:VRV327795 WBQ327795:WBR327795 WLM327795:WLN327795 WVI327795:WVJ327795 E393331:F393331 IW393331:IX393331 SS393331:ST393331 ACO393331:ACP393331 AMK393331:AML393331 AWG393331:AWH393331 BGC393331:BGD393331 BPY393331:BPZ393331 BZU393331:BZV393331 CJQ393331:CJR393331 CTM393331:CTN393331 DDI393331:DDJ393331 DNE393331:DNF393331 DXA393331:DXB393331 EGW393331:EGX393331 EQS393331:EQT393331 FAO393331:FAP393331 FKK393331:FKL393331 FUG393331:FUH393331 GEC393331:GED393331 GNY393331:GNZ393331 GXU393331:GXV393331 HHQ393331:HHR393331 HRM393331:HRN393331 IBI393331:IBJ393331 ILE393331:ILF393331 IVA393331:IVB393331 JEW393331:JEX393331 JOS393331:JOT393331 JYO393331:JYP393331 KIK393331:KIL393331 KSG393331:KSH393331 LCC393331:LCD393331 LLY393331:LLZ393331 LVU393331:LVV393331 MFQ393331:MFR393331 MPM393331:MPN393331 MZI393331:MZJ393331 NJE393331:NJF393331 NTA393331:NTB393331 OCW393331:OCX393331 OMS393331:OMT393331 OWO393331:OWP393331 PGK393331:PGL393331 PQG393331:PQH393331 QAC393331:QAD393331 QJY393331:QJZ393331 QTU393331:QTV393331 RDQ393331:RDR393331 RNM393331:RNN393331 RXI393331:RXJ393331 SHE393331:SHF393331 SRA393331:SRB393331 TAW393331:TAX393331 TKS393331:TKT393331 TUO393331:TUP393331 UEK393331:UEL393331 UOG393331:UOH393331 UYC393331:UYD393331 VHY393331:VHZ393331 VRU393331:VRV393331 WBQ393331:WBR393331 WLM393331:WLN393331 WVI393331:WVJ393331 E458867:F458867 IW458867:IX458867 SS458867:ST458867 ACO458867:ACP458867 AMK458867:AML458867 AWG458867:AWH458867 BGC458867:BGD458867 BPY458867:BPZ458867 BZU458867:BZV458867 CJQ458867:CJR458867 CTM458867:CTN458867 DDI458867:DDJ458867 DNE458867:DNF458867 DXA458867:DXB458867 EGW458867:EGX458867 EQS458867:EQT458867 FAO458867:FAP458867 FKK458867:FKL458867 FUG458867:FUH458867 GEC458867:GED458867 GNY458867:GNZ458867 GXU458867:GXV458867 HHQ458867:HHR458867 HRM458867:HRN458867 IBI458867:IBJ458867 ILE458867:ILF458867 IVA458867:IVB458867 JEW458867:JEX458867 JOS458867:JOT458867 JYO458867:JYP458867 KIK458867:KIL458867 KSG458867:KSH458867 LCC458867:LCD458867 LLY458867:LLZ458867 LVU458867:LVV458867 MFQ458867:MFR458867 MPM458867:MPN458867 MZI458867:MZJ458867 NJE458867:NJF458867 NTA458867:NTB458867 OCW458867:OCX458867 OMS458867:OMT458867 OWO458867:OWP458867 PGK458867:PGL458867 PQG458867:PQH458867 QAC458867:QAD458867 QJY458867:QJZ458867 QTU458867:QTV458867 RDQ458867:RDR458867 RNM458867:RNN458867 RXI458867:RXJ458867 SHE458867:SHF458867 SRA458867:SRB458867 TAW458867:TAX458867 TKS458867:TKT458867 TUO458867:TUP458867 UEK458867:UEL458867 UOG458867:UOH458867 UYC458867:UYD458867 VHY458867:VHZ458867 VRU458867:VRV458867 WBQ458867:WBR458867 WLM458867:WLN458867 WVI458867:WVJ458867 E524403:F524403 IW524403:IX524403 SS524403:ST524403 ACO524403:ACP524403 AMK524403:AML524403 AWG524403:AWH524403 BGC524403:BGD524403 BPY524403:BPZ524403 BZU524403:BZV524403 CJQ524403:CJR524403 CTM524403:CTN524403 DDI524403:DDJ524403 DNE524403:DNF524403 DXA524403:DXB524403 EGW524403:EGX524403 EQS524403:EQT524403 FAO524403:FAP524403 FKK524403:FKL524403 FUG524403:FUH524403 GEC524403:GED524403 GNY524403:GNZ524403 GXU524403:GXV524403 HHQ524403:HHR524403 HRM524403:HRN524403 IBI524403:IBJ524403 ILE524403:ILF524403 IVA524403:IVB524403 JEW524403:JEX524403 JOS524403:JOT524403 JYO524403:JYP524403 KIK524403:KIL524403 KSG524403:KSH524403 LCC524403:LCD524403 LLY524403:LLZ524403 LVU524403:LVV524403 MFQ524403:MFR524403 MPM524403:MPN524403 MZI524403:MZJ524403 NJE524403:NJF524403 NTA524403:NTB524403 OCW524403:OCX524403 OMS524403:OMT524403 OWO524403:OWP524403 PGK524403:PGL524403 PQG524403:PQH524403 QAC524403:QAD524403 QJY524403:QJZ524403 QTU524403:QTV524403 RDQ524403:RDR524403 RNM524403:RNN524403 RXI524403:RXJ524403 SHE524403:SHF524403 SRA524403:SRB524403 TAW524403:TAX524403 TKS524403:TKT524403 TUO524403:TUP524403 UEK524403:UEL524403 UOG524403:UOH524403 UYC524403:UYD524403 VHY524403:VHZ524403 VRU524403:VRV524403 WBQ524403:WBR524403 WLM524403:WLN524403 WVI524403:WVJ524403 E589939:F589939 IW589939:IX589939 SS589939:ST589939 ACO589939:ACP589939 AMK589939:AML589939 AWG589939:AWH589939 BGC589939:BGD589939 BPY589939:BPZ589939 BZU589939:BZV589939 CJQ589939:CJR589939 CTM589939:CTN589939 DDI589939:DDJ589939 DNE589939:DNF589939 DXA589939:DXB589939 EGW589939:EGX589939 EQS589939:EQT589939 FAO589939:FAP589939 FKK589939:FKL589939 FUG589939:FUH589939 GEC589939:GED589939 GNY589939:GNZ589939 GXU589939:GXV589939 HHQ589939:HHR589939 HRM589939:HRN589939 IBI589939:IBJ589939 ILE589939:ILF589939 IVA589939:IVB589939 JEW589939:JEX589939 JOS589939:JOT589939 JYO589939:JYP589939 KIK589939:KIL589939 KSG589939:KSH589939 LCC589939:LCD589939 LLY589939:LLZ589939 LVU589939:LVV589939 MFQ589939:MFR589939 MPM589939:MPN589939 MZI589939:MZJ589939 NJE589939:NJF589939 NTA589939:NTB589939 OCW589939:OCX589939 OMS589939:OMT589939 OWO589939:OWP589939 PGK589939:PGL589939 PQG589939:PQH589939 QAC589939:QAD589939 QJY589939:QJZ589939 QTU589939:QTV589939 RDQ589939:RDR589939 RNM589939:RNN589939 RXI589939:RXJ589939 SHE589939:SHF589939 SRA589939:SRB589939 TAW589939:TAX589939 TKS589939:TKT589939 TUO589939:TUP589939 UEK589939:UEL589939 UOG589939:UOH589939 UYC589939:UYD589939 VHY589939:VHZ589939 VRU589939:VRV589939 WBQ589939:WBR589939 WLM589939:WLN589939 WVI589939:WVJ589939 E655475:F655475 IW655475:IX655475 SS655475:ST655475 ACO655475:ACP655475 AMK655475:AML655475 AWG655475:AWH655475 BGC655475:BGD655475 BPY655475:BPZ655475 BZU655475:BZV655475 CJQ655475:CJR655475 CTM655475:CTN655475 DDI655475:DDJ655475 DNE655475:DNF655475 DXA655475:DXB655475 EGW655475:EGX655475 EQS655475:EQT655475 FAO655475:FAP655475 FKK655475:FKL655475 FUG655475:FUH655475 GEC655475:GED655475 GNY655475:GNZ655475 GXU655475:GXV655475 HHQ655475:HHR655475 HRM655475:HRN655475 IBI655475:IBJ655475 ILE655475:ILF655475 IVA655475:IVB655475 JEW655475:JEX655475 JOS655475:JOT655475 JYO655475:JYP655475 KIK655475:KIL655475 KSG655475:KSH655475 LCC655475:LCD655475 LLY655475:LLZ655475 LVU655475:LVV655475 MFQ655475:MFR655475 MPM655475:MPN655475 MZI655475:MZJ655475 NJE655475:NJF655475 NTA655475:NTB655475 OCW655475:OCX655475 OMS655475:OMT655475 OWO655475:OWP655475 PGK655475:PGL655475 PQG655475:PQH655475 QAC655475:QAD655475 QJY655475:QJZ655475 QTU655475:QTV655475 RDQ655475:RDR655475 RNM655475:RNN655475 RXI655475:RXJ655475 SHE655475:SHF655475 SRA655475:SRB655475 TAW655475:TAX655475 TKS655475:TKT655475 TUO655475:TUP655475 UEK655475:UEL655475 UOG655475:UOH655475 UYC655475:UYD655475 VHY655475:VHZ655475 VRU655475:VRV655475 WBQ655475:WBR655475 WLM655475:WLN655475 WVI655475:WVJ655475 E721011:F721011 IW721011:IX721011 SS721011:ST721011 ACO721011:ACP721011 AMK721011:AML721011 AWG721011:AWH721011 BGC721011:BGD721011 BPY721011:BPZ721011 BZU721011:BZV721011 CJQ721011:CJR721011 CTM721011:CTN721011 DDI721011:DDJ721011 DNE721011:DNF721011 DXA721011:DXB721011 EGW721011:EGX721011 EQS721011:EQT721011 FAO721011:FAP721011 FKK721011:FKL721011 FUG721011:FUH721011 GEC721011:GED721011 GNY721011:GNZ721011 GXU721011:GXV721011 HHQ721011:HHR721011 HRM721011:HRN721011 IBI721011:IBJ721011 ILE721011:ILF721011 IVA721011:IVB721011 JEW721011:JEX721011 JOS721011:JOT721011 JYO721011:JYP721011 KIK721011:KIL721011 KSG721011:KSH721011 LCC721011:LCD721011 LLY721011:LLZ721011 LVU721011:LVV721011 MFQ721011:MFR721011 MPM721011:MPN721011 MZI721011:MZJ721011 NJE721011:NJF721011 NTA721011:NTB721011 OCW721011:OCX721011 OMS721011:OMT721011 OWO721011:OWP721011 PGK721011:PGL721011 PQG721011:PQH721011 QAC721011:QAD721011 QJY721011:QJZ721011 QTU721011:QTV721011 RDQ721011:RDR721011 RNM721011:RNN721011 RXI721011:RXJ721011 SHE721011:SHF721011 SRA721011:SRB721011 TAW721011:TAX721011 TKS721011:TKT721011 TUO721011:TUP721011 UEK721011:UEL721011 UOG721011:UOH721011 UYC721011:UYD721011 VHY721011:VHZ721011 VRU721011:VRV721011 WBQ721011:WBR721011 WLM721011:WLN721011 WVI721011:WVJ721011 E786547:F786547 IW786547:IX786547 SS786547:ST786547 ACO786547:ACP786547 AMK786547:AML786547 AWG786547:AWH786547 BGC786547:BGD786547 BPY786547:BPZ786547 BZU786547:BZV786547 CJQ786547:CJR786547 CTM786547:CTN786547 DDI786547:DDJ786547 DNE786547:DNF786547 DXA786547:DXB786547 EGW786547:EGX786547 EQS786547:EQT786547 FAO786547:FAP786547 FKK786547:FKL786547 FUG786547:FUH786547 GEC786547:GED786547 GNY786547:GNZ786547 GXU786547:GXV786547 HHQ786547:HHR786547 HRM786547:HRN786547 IBI786547:IBJ786547 ILE786547:ILF786547 IVA786547:IVB786547 JEW786547:JEX786547 JOS786547:JOT786547 JYO786547:JYP786547 KIK786547:KIL786547 KSG786547:KSH786547 LCC786547:LCD786547 LLY786547:LLZ786547 LVU786547:LVV786547 MFQ786547:MFR786547 MPM786547:MPN786547 MZI786547:MZJ786547 NJE786547:NJF786547 NTA786547:NTB786547 OCW786547:OCX786547 OMS786547:OMT786547 OWO786547:OWP786547 PGK786547:PGL786547 PQG786547:PQH786547 QAC786547:QAD786547 QJY786547:QJZ786547 QTU786547:QTV786547 RDQ786547:RDR786547 RNM786547:RNN786547 RXI786547:RXJ786547 SHE786547:SHF786547 SRA786547:SRB786547 TAW786547:TAX786547 TKS786547:TKT786547 TUO786547:TUP786547 UEK786547:UEL786547 UOG786547:UOH786547 UYC786547:UYD786547 VHY786547:VHZ786547 VRU786547:VRV786547 WBQ786547:WBR786547 WLM786547:WLN786547 WVI786547:WVJ786547 E852083:F852083 IW852083:IX852083 SS852083:ST852083 ACO852083:ACP852083 AMK852083:AML852083 AWG852083:AWH852083 BGC852083:BGD852083 BPY852083:BPZ852083 BZU852083:BZV852083 CJQ852083:CJR852083 CTM852083:CTN852083 DDI852083:DDJ852083 DNE852083:DNF852083 DXA852083:DXB852083 EGW852083:EGX852083 EQS852083:EQT852083 FAO852083:FAP852083 FKK852083:FKL852083 FUG852083:FUH852083 GEC852083:GED852083 GNY852083:GNZ852083 GXU852083:GXV852083 HHQ852083:HHR852083 HRM852083:HRN852083 IBI852083:IBJ852083 ILE852083:ILF852083 IVA852083:IVB852083 JEW852083:JEX852083 JOS852083:JOT852083 JYO852083:JYP852083 KIK852083:KIL852083 KSG852083:KSH852083 LCC852083:LCD852083 LLY852083:LLZ852083 LVU852083:LVV852083 MFQ852083:MFR852083 MPM852083:MPN852083 MZI852083:MZJ852083 NJE852083:NJF852083 NTA852083:NTB852083 OCW852083:OCX852083 OMS852083:OMT852083 OWO852083:OWP852083 PGK852083:PGL852083 PQG852083:PQH852083 QAC852083:QAD852083 QJY852083:QJZ852083 QTU852083:QTV852083 RDQ852083:RDR852083 RNM852083:RNN852083 RXI852083:RXJ852083 SHE852083:SHF852083 SRA852083:SRB852083 TAW852083:TAX852083 TKS852083:TKT852083 TUO852083:TUP852083 UEK852083:UEL852083 UOG852083:UOH852083 UYC852083:UYD852083 VHY852083:VHZ852083 VRU852083:VRV852083 WBQ852083:WBR852083 WLM852083:WLN852083 WVI852083:WVJ852083 E917619:F917619 IW917619:IX917619 SS917619:ST917619 ACO917619:ACP917619 AMK917619:AML917619 AWG917619:AWH917619 BGC917619:BGD917619 BPY917619:BPZ917619 BZU917619:BZV917619 CJQ917619:CJR917619 CTM917619:CTN917619 DDI917619:DDJ917619 DNE917619:DNF917619 DXA917619:DXB917619 EGW917619:EGX917619 EQS917619:EQT917619 FAO917619:FAP917619 FKK917619:FKL917619 FUG917619:FUH917619 GEC917619:GED917619 GNY917619:GNZ917619 GXU917619:GXV917619 HHQ917619:HHR917619 HRM917619:HRN917619 IBI917619:IBJ917619 ILE917619:ILF917619 IVA917619:IVB917619 JEW917619:JEX917619 JOS917619:JOT917619 JYO917619:JYP917619 KIK917619:KIL917619 KSG917619:KSH917619 LCC917619:LCD917619 LLY917619:LLZ917619 LVU917619:LVV917619 MFQ917619:MFR917619 MPM917619:MPN917619 MZI917619:MZJ917619 NJE917619:NJF917619 NTA917619:NTB917619 OCW917619:OCX917619 OMS917619:OMT917619 OWO917619:OWP917619 PGK917619:PGL917619 PQG917619:PQH917619 QAC917619:QAD917619 QJY917619:QJZ917619 QTU917619:QTV917619 RDQ917619:RDR917619 RNM917619:RNN917619 RXI917619:RXJ917619 SHE917619:SHF917619 SRA917619:SRB917619 TAW917619:TAX917619 TKS917619:TKT917619 TUO917619:TUP917619 UEK917619:UEL917619 UOG917619:UOH917619 UYC917619:UYD917619 VHY917619:VHZ917619 VRU917619:VRV917619 WBQ917619:WBR917619 WLM917619:WLN917619 WVI917619:WVJ917619 E983155:F983155 IW983155:IX983155 SS983155:ST983155 ACO983155:ACP983155 AMK983155:AML983155 AWG983155:AWH983155 BGC983155:BGD983155 BPY983155:BPZ983155 BZU983155:BZV983155 CJQ983155:CJR983155 CTM983155:CTN983155 DDI983155:DDJ983155 DNE983155:DNF983155 DXA983155:DXB983155 EGW983155:EGX983155 EQS983155:EQT983155 FAO983155:FAP983155 FKK983155:FKL983155 FUG983155:FUH983155 GEC983155:GED983155 GNY983155:GNZ983155 GXU983155:GXV983155 HHQ983155:HHR983155 HRM983155:HRN983155 IBI983155:IBJ983155 ILE983155:ILF983155 IVA983155:IVB983155 JEW983155:JEX983155 JOS983155:JOT983155 JYO983155:JYP983155 KIK983155:KIL983155 KSG983155:KSH983155 LCC983155:LCD983155 LLY983155:LLZ983155 LVU983155:LVV983155 MFQ983155:MFR983155 MPM983155:MPN983155 MZI983155:MZJ983155 NJE983155:NJF983155 NTA983155:NTB983155 OCW983155:OCX983155 OMS983155:OMT983155 OWO983155:OWP983155 PGK983155:PGL983155 PQG983155:PQH983155 QAC983155:QAD983155 QJY983155:QJZ983155 QTU983155:QTV983155 RDQ983155:RDR983155 RNM983155:RNN983155 RXI983155:RXJ983155 SHE983155:SHF983155 SRA983155:SRB983155 TAW983155:TAX983155 TKS983155:TKT983155 TUO983155:TUP983155 UEK983155:UEL983155 UOG983155:UOH983155 UYC983155:UYD983155 VHY983155:VHZ983155 VRU983155:VRV983155 WBQ983155:WBR983155 WLM983155:WLN983155 WVI983155:WVJ983155 E173:F173 IW173:IX173 SS173:ST173 ACO173:ACP173 AMK173:AML173 AWG173:AWH173 BGC173:BGD173 BPY173:BPZ173 BZU173:BZV173 CJQ173:CJR173 CTM173:CTN173 DDI173:DDJ173 DNE173:DNF173 DXA173:DXB173 EGW173:EGX173 EQS173:EQT173 FAO173:FAP173 FKK173:FKL173 FUG173:FUH173 GEC173:GED173 GNY173:GNZ173 GXU173:GXV173 HHQ173:HHR173 HRM173:HRN173 IBI173:IBJ173 ILE173:ILF173 IVA173:IVB173 JEW173:JEX173 JOS173:JOT173 JYO173:JYP173 KIK173:KIL173 KSG173:KSH173 LCC173:LCD173 LLY173:LLZ173 LVU173:LVV173 MFQ173:MFR173 MPM173:MPN173 MZI173:MZJ173 NJE173:NJF173 NTA173:NTB173 OCW173:OCX173 OMS173:OMT173 OWO173:OWP173 PGK173:PGL173 PQG173:PQH173 QAC173:QAD173 QJY173:QJZ173 QTU173:QTV173 RDQ173:RDR173 RNM173:RNN173 RXI173:RXJ173 SHE173:SHF173 SRA173:SRB173 TAW173:TAX173 TKS173:TKT173 TUO173:TUP173 UEK173:UEL173 UOG173:UOH173 UYC173:UYD173 VHY173:VHZ173 VRU173:VRV173 WBQ173:WBR173 WLM173:WLN173 WVI173:WVJ173 E65709:F65709 IW65709:IX65709 SS65709:ST65709 ACO65709:ACP65709 AMK65709:AML65709 AWG65709:AWH65709 BGC65709:BGD65709 BPY65709:BPZ65709 BZU65709:BZV65709 CJQ65709:CJR65709 CTM65709:CTN65709 DDI65709:DDJ65709 DNE65709:DNF65709 DXA65709:DXB65709 EGW65709:EGX65709 EQS65709:EQT65709 FAO65709:FAP65709 FKK65709:FKL65709 FUG65709:FUH65709 GEC65709:GED65709 GNY65709:GNZ65709 GXU65709:GXV65709 HHQ65709:HHR65709 HRM65709:HRN65709 IBI65709:IBJ65709 ILE65709:ILF65709 IVA65709:IVB65709 JEW65709:JEX65709 JOS65709:JOT65709 JYO65709:JYP65709 KIK65709:KIL65709 KSG65709:KSH65709 LCC65709:LCD65709 LLY65709:LLZ65709 LVU65709:LVV65709 MFQ65709:MFR65709 MPM65709:MPN65709 MZI65709:MZJ65709 NJE65709:NJF65709 NTA65709:NTB65709 OCW65709:OCX65709 OMS65709:OMT65709 OWO65709:OWP65709 PGK65709:PGL65709 PQG65709:PQH65709 QAC65709:QAD65709 QJY65709:QJZ65709 QTU65709:QTV65709 RDQ65709:RDR65709 RNM65709:RNN65709 RXI65709:RXJ65709 SHE65709:SHF65709 SRA65709:SRB65709 TAW65709:TAX65709 TKS65709:TKT65709 TUO65709:TUP65709 UEK65709:UEL65709 UOG65709:UOH65709 UYC65709:UYD65709 VHY65709:VHZ65709 VRU65709:VRV65709 WBQ65709:WBR65709 WLM65709:WLN65709 WVI65709:WVJ65709 E131245:F131245 IW131245:IX131245 SS131245:ST131245 ACO131245:ACP131245 AMK131245:AML131245 AWG131245:AWH131245 BGC131245:BGD131245 BPY131245:BPZ131245 BZU131245:BZV131245 CJQ131245:CJR131245 CTM131245:CTN131245 DDI131245:DDJ131245 DNE131245:DNF131245 DXA131245:DXB131245 EGW131245:EGX131245 EQS131245:EQT131245 FAO131245:FAP131245 FKK131245:FKL131245 FUG131245:FUH131245 GEC131245:GED131245 GNY131245:GNZ131245 GXU131245:GXV131245 HHQ131245:HHR131245 HRM131245:HRN131245 IBI131245:IBJ131245 ILE131245:ILF131245 IVA131245:IVB131245 JEW131245:JEX131245 JOS131245:JOT131245 JYO131245:JYP131245 KIK131245:KIL131245 KSG131245:KSH131245 LCC131245:LCD131245 LLY131245:LLZ131245 LVU131245:LVV131245 MFQ131245:MFR131245 MPM131245:MPN131245 MZI131245:MZJ131245 NJE131245:NJF131245 NTA131245:NTB131245 OCW131245:OCX131245 OMS131245:OMT131245 OWO131245:OWP131245 PGK131245:PGL131245 PQG131245:PQH131245 QAC131245:QAD131245 QJY131245:QJZ131245 QTU131245:QTV131245 RDQ131245:RDR131245 RNM131245:RNN131245 RXI131245:RXJ131245 SHE131245:SHF131245 SRA131245:SRB131245 TAW131245:TAX131245 TKS131245:TKT131245 TUO131245:TUP131245 UEK131245:UEL131245 UOG131245:UOH131245 UYC131245:UYD131245 VHY131245:VHZ131245 VRU131245:VRV131245 WBQ131245:WBR131245 WLM131245:WLN131245 WVI131245:WVJ131245 E196781:F196781 IW196781:IX196781 SS196781:ST196781 ACO196781:ACP196781 AMK196781:AML196781 AWG196781:AWH196781 BGC196781:BGD196781 BPY196781:BPZ196781 BZU196781:BZV196781 CJQ196781:CJR196781 CTM196781:CTN196781 DDI196781:DDJ196781 DNE196781:DNF196781 DXA196781:DXB196781 EGW196781:EGX196781 EQS196781:EQT196781 FAO196781:FAP196781 FKK196781:FKL196781 FUG196781:FUH196781 GEC196781:GED196781 GNY196781:GNZ196781 GXU196781:GXV196781 HHQ196781:HHR196781 HRM196781:HRN196781 IBI196781:IBJ196781 ILE196781:ILF196781 IVA196781:IVB196781 JEW196781:JEX196781 JOS196781:JOT196781 JYO196781:JYP196781 KIK196781:KIL196781 KSG196781:KSH196781 LCC196781:LCD196781 LLY196781:LLZ196781 LVU196781:LVV196781 MFQ196781:MFR196781 MPM196781:MPN196781 MZI196781:MZJ196781 NJE196781:NJF196781 NTA196781:NTB196781 OCW196781:OCX196781 OMS196781:OMT196781 OWO196781:OWP196781 PGK196781:PGL196781 PQG196781:PQH196781 QAC196781:QAD196781 QJY196781:QJZ196781 QTU196781:QTV196781 RDQ196781:RDR196781 RNM196781:RNN196781 RXI196781:RXJ196781 SHE196781:SHF196781 SRA196781:SRB196781 TAW196781:TAX196781 TKS196781:TKT196781 TUO196781:TUP196781 UEK196781:UEL196781 UOG196781:UOH196781 UYC196781:UYD196781 VHY196781:VHZ196781 VRU196781:VRV196781 WBQ196781:WBR196781 WLM196781:WLN196781 WVI196781:WVJ196781 E262317:F262317 IW262317:IX262317 SS262317:ST262317 ACO262317:ACP262317 AMK262317:AML262317 AWG262317:AWH262317 BGC262317:BGD262317 BPY262317:BPZ262317 BZU262317:BZV262317 CJQ262317:CJR262317 CTM262317:CTN262317 DDI262317:DDJ262317 DNE262317:DNF262317 DXA262317:DXB262317 EGW262317:EGX262317 EQS262317:EQT262317 FAO262317:FAP262317 FKK262317:FKL262317 FUG262317:FUH262317 GEC262317:GED262317 GNY262317:GNZ262317 GXU262317:GXV262317 HHQ262317:HHR262317 HRM262317:HRN262317 IBI262317:IBJ262317 ILE262317:ILF262317 IVA262317:IVB262317 JEW262317:JEX262317 JOS262317:JOT262317 JYO262317:JYP262317 KIK262317:KIL262317 KSG262317:KSH262317 LCC262317:LCD262317 LLY262317:LLZ262317 LVU262317:LVV262317 MFQ262317:MFR262317 MPM262317:MPN262317 MZI262317:MZJ262317 NJE262317:NJF262317 NTA262317:NTB262317 OCW262317:OCX262317 OMS262317:OMT262317 OWO262317:OWP262317 PGK262317:PGL262317 PQG262317:PQH262317 QAC262317:QAD262317 QJY262317:QJZ262317 QTU262317:QTV262317 RDQ262317:RDR262317 RNM262317:RNN262317 RXI262317:RXJ262317 SHE262317:SHF262317 SRA262317:SRB262317 TAW262317:TAX262317 TKS262317:TKT262317 TUO262317:TUP262317 UEK262317:UEL262317 UOG262317:UOH262317 UYC262317:UYD262317 VHY262317:VHZ262317 VRU262317:VRV262317 WBQ262317:WBR262317 WLM262317:WLN262317 WVI262317:WVJ262317 E327853:F327853 IW327853:IX327853 SS327853:ST327853 ACO327853:ACP327853 AMK327853:AML327853 AWG327853:AWH327853 BGC327853:BGD327853 BPY327853:BPZ327853 BZU327853:BZV327853 CJQ327853:CJR327853 CTM327853:CTN327853 DDI327853:DDJ327853 DNE327853:DNF327853 DXA327853:DXB327853 EGW327853:EGX327853 EQS327853:EQT327853 FAO327853:FAP327853 FKK327853:FKL327853 FUG327853:FUH327853 GEC327853:GED327853 GNY327853:GNZ327853 GXU327853:GXV327853 HHQ327853:HHR327853 HRM327853:HRN327853 IBI327853:IBJ327853 ILE327853:ILF327853 IVA327853:IVB327853 JEW327853:JEX327853 JOS327853:JOT327853 JYO327853:JYP327853 KIK327853:KIL327853 KSG327853:KSH327853 LCC327853:LCD327853 LLY327853:LLZ327853 LVU327853:LVV327853 MFQ327853:MFR327853 MPM327853:MPN327853 MZI327853:MZJ327853 NJE327853:NJF327853 NTA327853:NTB327853 OCW327853:OCX327853 OMS327853:OMT327853 OWO327853:OWP327853 PGK327853:PGL327853 PQG327853:PQH327853 QAC327853:QAD327853 QJY327853:QJZ327853 QTU327853:QTV327853 RDQ327853:RDR327853 RNM327853:RNN327853 RXI327853:RXJ327853 SHE327853:SHF327853 SRA327853:SRB327853 TAW327853:TAX327853 TKS327853:TKT327853 TUO327853:TUP327853 UEK327853:UEL327853 UOG327853:UOH327853 UYC327853:UYD327853 VHY327853:VHZ327853 VRU327853:VRV327853 WBQ327853:WBR327853 WLM327853:WLN327853 WVI327853:WVJ327853 E393389:F393389 IW393389:IX393389 SS393389:ST393389 ACO393389:ACP393389 AMK393389:AML393389 AWG393389:AWH393389 BGC393389:BGD393389 BPY393389:BPZ393389 BZU393389:BZV393389 CJQ393389:CJR393389 CTM393389:CTN393389 DDI393389:DDJ393389 DNE393389:DNF393389 DXA393389:DXB393389 EGW393389:EGX393389 EQS393389:EQT393389 FAO393389:FAP393389 FKK393389:FKL393389 FUG393389:FUH393389 GEC393389:GED393389 GNY393389:GNZ393389 GXU393389:GXV393389 HHQ393389:HHR393389 HRM393389:HRN393389 IBI393389:IBJ393389 ILE393389:ILF393389 IVA393389:IVB393389 JEW393389:JEX393389 JOS393389:JOT393389 JYO393389:JYP393389 KIK393389:KIL393389 KSG393389:KSH393389 LCC393389:LCD393389 LLY393389:LLZ393389 LVU393389:LVV393389 MFQ393389:MFR393389 MPM393389:MPN393389 MZI393389:MZJ393389 NJE393389:NJF393389 NTA393389:NTB393389 OCW393389:OCX393389 OMS393389:OMT393389 OWO393389:OWP393389 PGK393389:PGL393389 PQG393389:PQH393389 QAC393389:QAD393389 QJY393389:QJZ393389 QTU393389:QTV393389 RDQ393389:RDR393389 RNM393389:RNN393389 RXI393389:RXJ393389 SHE393389:SHF393389 SRA393389:SRB393389 TAW393389:TAX393389 TKS393389:TKT393389 TUO393389:TUP393389 UEK393389:UEL393389 UOG393389:UOH393389 UYC393389:UYD393389 VHY393389:VHZ393389 VRU393389:VRV393389 WBQ393389:WBR393389 WLM393389:WLN393389 WVI393389:WVJ393389 E458925:F458925 IW458925:IX458925 SS458925:ST458925 ACO458925:ACP458925 AMK458925:AML458925 AWG458925:AWH458925 BGC458925:BGD458925 BPY458925:BPZ458925 BZU458925:BZV458925 CJQ458925:CJR458925 CTM458925:CTN458925 DDI458925:DDJ458925 DNE458925:DNF458925 DXA458925:DXB458925 EGW458925:EGX458925 EQS458925:EQT458925 FAO458925:FAP458925 FKK458925:FKL458925 FUG458925:FUH458925 GEC458925:GED458925 GNY458925:GNZ458925 GXU458925:GXV458925 HHQ458925:HHR458925 HRM458925:HRN458925 IBI458925:IBJ458925 ILE458925:ILF458925 IVA458925:IVB458925 JEW458925:JEX458925 JOS458925:JOT458925 JYO458925:JYP458925 KIK458925:KIL458925 KSG458925:KSH458925 LCC458925:LCD458925 LLY458925:LLZ458925 LVU458925:LVV458925 MFQ458925:MFR458925 MPM458925:MPN458925 MZI458925:MZJ458925 NJE458925:NJF458925 NTA458925:NTB458925 OCW458925:OCX458925 OMS458925:OMT458925 OWO458925:OWP458925 PGK458925:PGL458925 PQG458925:PQH458925 QAC458925:QAD458925 QJY458925:QJZ458925 QTU458925:QTV458925 RDQ458925:RDR458925 RNM458925:RNN458925 RXI458925:RXJ458925 SHE458925:SHF458925 SRA458925:SRB458925 TAW458925:TAX458925 TKS458925:TKT458925 TUO458925:TUP458925 UEK458925:UEL458925 UOG458925:UOH458925 UYC458925:UYD458925 VHY458925:VHZ458925 VRU458925:VRV458925 WBQ458925:WBR458925 WLM458925:WLN458925 WVI458925:WVJ458925 E524461:F524461 IW524461:IX524461 SS524461:ST524461 ACO524461:ACP524461 AMK524461:AML524461 AWG524461:AWH524461 BGC524461:BGD524461 BPY524461:BPZ524461 BZU524461:BZV524461 CJQ524461:CJR524461 CTM524461:CTN524461 DDI524461:DDJ524461 DNE524461:DNF524461 DXA524461:DXB524461 EGW524461:EGX524461 EQS524461:EQT524461 FAO524461:FAP524461 FKK524461:FKL524461 FUG524461:FUH524461 GEC524461:GED524461 GNY524461:GNZ524461 GXU524461:GXV524461 HHQ524461:HHR524461 HRM524461:HRN524461 IBI524461:IBJ524461 ILE524461:ILF524461 IVA524461:IVB524461 JEW524461:JEX524461 JOS524461:JOT524461 JYO524461:JYP524461 KIK524461:KIL524461 KSG524461:KSH524461 LCC524461:LCD524461 LLY524461:LLZ524461 LVU524461:LVV524461 MFQ524461:MFR524461 MPM524461:MPN524461 MZI524461:MZJ524461 NJE524461:NJF524461 NTA524461:NTB524461 OCW524461:OCX524461 OMS524461:OMT524461 OWO524461:OWP524461 PGK524461:PGL524461 PQG524461:PQH524461 QAC524461:QAD524461 QJY524461:QJZ524461 QTU524461:QTV524461 RDQ524461:RDR524461 RNM524461:RNN524461 RXI524461:RXJ524461 SHE524461:SHF524461 SRA524461:SRB524461 TAW524461:TAX524461 TKS524461:TKT524461 TUO524461:TUP524461 UEK524461:UEL524461 UOG524461:UOH524461 UYC524461:UYD524461 VHY524461:VHZ524461 VRU524461:VRV524461 WBQ524461:WBR524461 WLM524461:WLN524461 WVI524461:WVJ524461 E589997:F589997 IW589997:IX589997 SS589997:ST589997 ACO589997:ACP589997 AMK589997:AML589997 AWG589997:AWH589997 BGC589997:BGD589997 BPY589997:BPZ589997 BZU589997:BZV589997 CJQ589997:CJR589997 CTM589997:CTN589997 DDI589997:DDJ589997 DNE589997:DNF589997 DXA589997:DXB589997 EGW589997:EGX589997 EQS589997:EQT589997 FAO589997:FAP589997 FKK589997:FKL589997 FUG589997:FUH589997 GEC589997:GED589997 GNY589997:GNZ589997 GXU589997:GXV589997 HHQ589997:HHR589997 HRM589997:HRN589997 IBI589997:IBJ589997 ILE589997:ILF589997 IVA589997:IVB589997 JEW589997:JEX589997 JOS589997:JOT589997 JYO589997:JYP589997 KIK589997:KIL589997 KSG589997:KSH589997 LCC589997:LCD589997 LLY589997:LLZ589997 LVU589997:LVV589997 MFQ589997:MFR589997 MPM589997:MPN589997 MZI589997:MZJ589997 NJE589997:NJF589997 NTA589997:NTB589997 OCW589997:OCX589997 OMS589997:OMT589997 OWO589997:OWP589997 PGK589997:PGL589997 PQG589997:PQH589997 QAC589997:QAD589997 QJY589997:QJZ589997 QTU589997:QTV589997 RDQ589997:RDR589997 RNM589997:RNN589997 RXI589997:RXJ589997 SHE589997:SHF589997 SRA589997:SRB589997 TAW589997:TAX589997 TKS589997:TKT589997 TUO589997:TUP589997 UEK589997:UEL589997 UOG589997:UOH589997 UYC589997:UYD589997 VHY589997:VHZ589997 VRU589997:VRV589997 WBQ589997:WBR589997 WLM589997:WLN589997 WVI589997:WVJ589997 E655533:F655533 IW655533:IX655533 SS655533:ST655533 ACO655533:ACP655533 AMK655533:AML655533 AWG655533:AWH655533 BGC655533:BGD655533 BPY655533:BPZ655533 BZU655533:BZV655533 CJQ655533:CJR655533 CTM655533:CTN655533 DDI655533:DDJ655533 DNE655533:DNF655533 DXA655533:DXB655533 EGW655533:EGX655533 EQS655533:EQT655533 FAO655533:FAP655533 FKK655533:FKL655533 FUG655533:FUH655533 GEC655533:GED655533 GNY655533:GNZ655533 GXU655533:GXV655533 HHQ655533:HHR655533 HRM655533:HRN655533 IBI655533:IBJ655533 ILE655533:ILF655533 IVA655533:IVB655533 JEW655533:JEX655533 JOS655533:JOT655533 JYO655533:JYP655533 KIK655533:KIL655533 KSG655533:KSH655533 LCC655533:LCD655533 LLY655533:LLZ655533 LVU655533:LVV655533 MFQ655533:MFR655533 MPM655533:MPN655533 MZI655533:MZJ655533 NJE655533:NJF655533 NTA655533:NTB655533 OCW655533:OCX655533 OMS655533:OMT655533 OWO655533:OWP655533 PGK655533:PGL655533 PQG655533:PQH655533 QAC655533:QAD655533 QJY655533:QJZ655533 QTU655533:QTV655533 RDQ655533:RDR655533 RNM655533:RNN655533 RXI655533:RXJ655533 SHE655533:SHF655533 SRA655533:SRB655533 TAW655533:TAX655533 TKS655533:TKT655533 TUO655533:TUP655533 UEK655533:UEL655533 UOG655533:UOH655533 UYC655533:UYD655533 VHY655533:VHZ655533 VRU655533:VRV655533 WBQ655533:WBR655533 WLM655533:WLN655533 WVI655533:WVJ655533 E721069:F721069 IW721069:IX721069 SS721069:ST721069 ACO721069:ACP721069 AMK721069:AML721069 AWG721069:AWH721069 BGC721069:BGD721069 BPY721069:BPZ721069 BZU721069:BZV721069 CJQ721069:CJR721069 CTM721069:CTN721069 DDI721069:DDJ721069 DNE721069:DNF721069 DXA721069:DXB721069 EGW721069:EGX721069 EQS721069:EQT721069 FAO721069:FAP721069 FKK721069:FKL721069 FUG721069:FUH721069 GEC721069:GED721069 GNY721069:GNZ721069 GXU721069:GXV721069 HHQ721069:HHR721069 HRM721069:HRN721069 IBI721069:IBJ721069 ILE721069:ILF721069 IVA721069:IVB721069 JEW721069:JEX721069 JOS721069:JOT721069 JYO721069:JYP721069 KIK721069:KIL721069 KSG721069:KSH721069 LCC721069:LCD721069 LLY721069:LLZ721069 LVU721069:LVV721069 MFQ721069:MFR721069 MPM721069:MPN721069 MZI721069:MZJ721069 NJE721069:NJF721069 NTA721069:NTB721069 OCW721069:OCX721069 OMS721069:OMT721069 OWO721069:OWP721069 PGK721069:PGL721069 PQG721069:PQH721069 QAC721069:QAD721069 QJY721069:QJZ721069 QTU721069:QTV721069 RDQ721069:RDR721069 RNM721069:RNN721069 RXI721069:RXJ721069 SHE721069:SHF721069 SRA721069:SRB721069 TAW721069:TAX721069 TKS721069:TKT721069 TUO721069:TUP721069 UEK721069:UEL721069 UOG721069:UOH721069 UYC721069:UYD721069 VHY721069:VHZ721069 VRU721069:VRV721069 WBQ721069:WBR721069 WLM721069:WLN721069 WVI721069:WVJ721069 E786605:F786605 IW786605:IX786605 SS786605:ST786605 ACO786605:ACP786605 AMK786605:AML786605 AWG786605:AWH786605 BGC786605:BGD786605 BPY786605:BPZ786605 BZU786605:BZV786605 CJQ786605:CJR786605 CTM786605:CTN786605 DDI786605:DDJ786605 DNE786605:DNF786605 DXA786605:DXB786605 EGW786605:EGX786605 EQS786605:EQT786605 FAO786605:FAP786605 FKK786605:FKL786605 FUG786605:FUH786605 GEC786605:GED786605 GNY786605:GNZ786605 GXU786605:GXV786605 HHQ786605:HHR786605 HRM786605:HRN786605 IBI786605:IBJ786605 ILE786605:ILF786605 IVA786605:IVB786605 JEW786605:JEX786605 JOS786605:JOT786605 JYO786605:JYP786605 KIK786605:KIL786605 KSG786605:KSH786605 LCC786605:LCD786605 LLY786605:LLZ786605 LVU786605:LVV786605 MFQ786605:MFR786605 MPM786605:MPN786605 MZI786605:MZJ786605 NJE786605:NJF786605 NTA786605:NTB786605 OCW786605:OCX786605 OMS786605:OMT786605 OWO786605:OWP786605 PGK786605:PGL786605 PQG786605:PQH786605 QAC786605:QAD786605 QJY786605:QJZ786605 QTU786605:QTV786605 RDQ786605:RDR786605 RNM786605:RNN786605 RXI786605:RXJ786605 SHE786605:SHF786605 SRA786605:SRB786605 TAW786605:TAX786605 TKS786605:TKT786605 TUO786605:TUP786605 UEK786605:UEL786605 UOG786605:UOH786605 UYC786605:UYD786605 VHY786605:VHZ786605 VRU786605:VRV786605 WBQ786605:WBR786605 WLM786605:WLN786605 WVI786605:WVJ786605 E852141:F852141 IW852141:IX852141 SS852141:ST852141 ACO852141:ACP852141 AMK852141:AML852141 AWG852141:AWH852141 BGC852141:BGD852141 BPY852141:BPZ852141 BZU852141:BZV852141 CJQ852141:CJR852141 CTM852141:CTN852141 DDI852141:DDJ852141 DNE852141:DNF852141 DXA852141:DXB852141 EGW852141:EGX852141 EQS852141:EQT852141 FAO852141:FAP852141 FKK852141:FKL852141 FUG852141:FUH852141 GEC852141:GED852141 GNY852141:GNZ852141 GXU852141:GXV852141 HHQ852141:HHR852141 HRM852141:HRN852141 IBI852141:IBJ852141 ILE852141:ILF852141 IVA852141:IVB852141 JEW852141:JEX852141 JOS852141:JOT852141 JYO852141:JYP852141 KIK852141:KIL852141 KSG852141:KSH852141 LCC852141:LCD852141 LLY852141:LLZ852141 LVU852141:LVV852141 MFQ852141:MFR852141 MPM852141:MPN852141 MZI852141:MZJ852141 NJE852141:NJF852141 NTA852141:NTB852141 OCW852141:OCX852141 OMS852141:OMT852141 OWO852141:OWP852141 PGK852141:PGL852141 PQG852141:PQH852141 QAC852141:QAD852141 QJY852141:QJZ852141 QTU852141:QTV852141 RDQ852141:RDR852141 RNM852141:RNN852141 RXI852141:RXJ852141 SHE852141:SHF852141 SRA852141:SRB852141 TAW852141:TAX852141 TKS852141:TKT852141 TUO852141:TUP852141 UEK852141:UEL852141 UOG852141:UOH852141 UYC852141:UYD852141 VHY852141:VHZ852141 VRU852141:VRV852141 WBQ852141:WBR852141 WLM852141:WLN852141 WVI852141:WVJ852141 E917677:F917677 IW917677:IX917677 SS917677:ST917677 ACO917677:ACP917677 AMK917677:AML917677 AWG917677:AWH917677 BGC917677:BGD917677 BPY917677:BPZ917677 BZU917677:BZV917677 CJQ917677:CJR917677 CTM917677:CTN917677 DDI917677:DDJ917677 DNE917677:DNF917677 DXA917677:DXB917677 EGW917677:EGX917677 EQS917677:EQT917677 FAO917677:FAP917677 FKK917677:FKL917677 FUG917677:FUH917677 GEC917677:GED917677 GNY917677:GNZ917677 GXU917677:GXV917677 HHQ917677:HHR917677 HRM917677:HRN917677 IBI917677:IBJ917677 ILE917677:ILF917677 IVA917677:IVB917677 JEW917677:JEX917677 JOS917677:JOT917677 JYO917677:JYP917677 KIK917677:KIL917677 KSG917677:KSH917677 LCC917677:LCD917677 LLY917677:LLZ917677 LVU917677:LVV917677 MFQ917677:MFR917677 MPM917677:MPN917677 MZI917677:MZJ917677 NJE917677:NJF917677 NTA917677:NTB917677 OCW917677:OCX917677 OMS917677:OMT917677 OWO917677:OWP917677 PGK917677:PGL917677 PQG917677:PQH917677 QAC917677:QAD917677 QJY917677:QJZ917677 QTU917677:QTV917677 RDQ917677:RDR917677 RNM917677:RNN917677 RXI917677:RXJ917677 SHE917677:SHF917677 SRA917677:SRB917677 TAW917677:TAX917677 TKS917677:TKT917677 TUO917677:TUP917677 UEK917677:UEL917677 UOG917677:UOH917677 UYC917677:UYD917677 VHY917677:VHZ917677 VRU917677:VRV917677 WBQ917677:WBR917677 WLM917677:WLN917677 WVI917677:WVJ917677 E983213:F983213 IW983213:IX983213 SS983213:ST983213 ACO983213:ACP983213 AMK983213:AML983213 AWG983213:AWH983213 BGC983213:BGD983213 BPY983213:BPZ983213 BZU983213:BZV983213 CJQ983213:CJR983213 CTM983213:CTN983213 DDI983213:DDJ983213 DNE983213:DNF983213 DXA983213:DXB983213 EGW983213:EGX983213 EQS983213:EQT983213 FAO983213:FAP983213 FKK983213:FKL983213 FUG983213:FUH983213 GEC983213:GED983213 GNY983213:GNZ983213 GXU983213:GXV983213 HHQ983213:HHR983213 HRM983213:HRN983213 IBI983213:IBJ983213 ILE983213:ILF983213 IVA983213:IVB983213 JEW983213:JEX983213 JOS983213:JOT983213 JYO983213:JYP983213 KIK983213:KIL983213 KSG983213:KSH983213 LCC983213:LCD983213 LLY983213:LLZ983213 LVU983213:LVV983213 MFQ983213:MFR983213 MPM983213:MPN983213 MZI983213:MZJ983213 NJE983213:NJF983213 NTA983213:NTB983213 OCW983213:OCX983213 OMS983213:OMT983213 OWO983213:OWP983213 PGK983213:PGL983213 PQG983213:PQH983213 QAC983213:QAD983213 QJY983213:QJZ983213 QTU983213:QTV983213 RDQ983213:RDR983213 RNM983213:RNN983213 RXI983213:RXJ983213 SHE983213:SHF983213 SRA983213:SRB983213 TAW983213:TAX983213 TKS983213:TKT983213 TUO983213:TUP983213 UEK983213:UEL983213 UOG983213:UOH983213 UYC983213:UYD983213 VHY983213:VHZ983213 VRU983213:VRV983213 WBQ983213:WBR983213 WLM983213:WLN983213 WVI983213:WVJ983213">
      <formula1>0</formula1>
    </dataValidation>
    <dataValidation type="whole" errorStyle="information" operator="lessThan" allowBlank="1" showInputMessage="1" showErrorMessage="1" error="Въвежда се отрицателно число !" sqref="E114:F114 IW114:IX114 SS114:ST114 ACO114:ACP114 AMK114:AML114 AWG114:AWH114 BGC114:BGD114 BPY114:BPZ114 BZU114:BZV114 CJQ114:CJR114 CTM114:CTN114 DDI114:DDJ114 DNE114:DNF114 DXA114:DXB114 EGW114:EGX114 EQS114:EQT114 FAO114:FAP114 FKK114:FKL114 FUG114:FUH114 GEC114:GED114 GNY114:GNZ114 GXU114:GXV114 HHQ114:HHR114 HRM114:HRN114 IBI114:IBJ114 ILE114:ILF114 IVA114:IVB114 JEW114:JEX114 JOS114:JOT114 JYO114:JYP114 KIK114:KIL114 KSG114:KSH114 LCC114:LCD114 LLY114:LLZ114 LVU114:LVV114 MFQ114:MFR114 MPM114:MPN114 MZI114:MZJ114 NJE114:NJF114 NTA114:NTB114 OCW114:OCX114 OMS114:OMT114 OWO114:OWP114 PGK114:PGL114 PQG114:PQH114 QAC114:QAD114 QJY114:QJZ114 QTU114:QTV114 RDQ114:RDR114 RNM114:RNN114 RXI114:RXJ114 SHE114:SHF114 SRA114:SRB114 TAW114:TAX114 TKS114:TKT114 TUO114:TUP114 UEK114:UEL114 UOG114:UOH114 UYC114:UYD114 VHY114:VHZ114 VRU114:VRV114 WBQ114:WBR114 WLM114:WLN114 WVI114:WVJ114 E65650:F65650 IW65650:IX65650 SS65650:ST65650 ACO65650:ACP65650 AMK65650:AML65650 AWG65650:AWH65650 BGC65650:BGD65650 BPY65650:BPZ65650 BZU65650:BZV65650 CJQ65650:CJR65650 CTM65650:CTN65650 DDI65650:DDJ65650 DNE65650:DNF65650 DXA65650:DXB65650 EGW65650:EGX65650 EQS65650:EQT65650 FAO65650:FAP65650 FKK65650:FKL65650 FUG65650:FUH65650 GEC65650:GED65650 GNY65650:GNZ65650 GXU65650:GXV65650 HHQ65650:HHR65650 HRM65650:HRN65650 IBI65650:IBJ65650 ILE65650:ILF65650 IVA65650:IVB65650 JEW65650:JEX65650 JOS65650:JOT65650 JYO65650:JYP65650 KIK65650:KIL65650 KSG65650:KSH65650 LCC65650:LCD65650 LLY65650:LLZ65650 LVU65650:LVV65650 MFQ65650:MFR65650 MPM65650:MPN65650 MZI65650:MZJ65650 NJE65650:NJF65650 NTA65650:NTB65650 OCW65650:OCX65650 OMS65650:OMT65650 OWO65650:OWP65650 PGK65650:PGL65650 PQG65650:PQH65650 QAC65650:QAD65650 QJY65650:QJZ65650 QTU65650:QTV65650 RDQ65650:RDR65650 RNM65650:RNN65650 RXI65650:RXJ65650 SHE65650:SHF65650 SRA65650:SRB65650 TAW65650:TAX65650 TKS65650:TKT65650 TUO65650:TUP65650 UEK65650:UEL65650 UOG65650:UOH65650 UYC65650:UYD65650 VHY65650:VHZ65650 VRU65650:VRV65650 WBQ65650:WBR65650 WLM65650:WLN65650 WVI65650:WVJ65650 E131186:F131186 IW131186:IX131186 SS131186:ST131186 ACO131186:ACP131186 AMK131186:AML131186 AWG131186:AWH131186 BGC131186:BGD131186 BPY131186:BPZ131186 BZU131186:BZV131186 CJQ131186:CJR131186 CTM131186:CTN131186 DDI131186:DDJ131186 DNE131186:DNF131186 DXA131186:DXB131186 EGW131186:EGX131186 EQS131186:EQT131186 FAO131186:FAP131186 FKK131186:FKL131186 FUG131186:FUH131186 GEC131186:GED131186 GNY131186:GNZ131186 GXU131186:GXV131186 HHQ131186:HHR131186 HRM131186:HRN131186 IBI131186:IBJ131186 ILE131186:ILF131186 IVA131186:IVB131186 JEW131186:JEX131186 JOS131186:JOT131186 JYO131186:JYP131186 KIK131186:KIL131186 KSG131186:KSH131186 LCC131186:LCD131186 LLY131186:LLZ131186 LVU131186:LVV131186 MFQ131186:MFR131186 MPM131186:MPN131186 MZI131186:MZJ131186 NJE131186:NJF131186 NTA131186:NTB131186 OCW131186:OCX131186 OMS131186:OMT131186 OWO131186:OWP131186 PGK131186:PGL131186 PQG131186:PQH131186 QAC131186:QAD131186 QJY131186:QJZ131186 QTU131186:QTV131186 RDQ131186:RDR131186 RNM131186:RNN131186 RXI131186:RXJ131186 SHE131186:SHF131186 SRA131186:SRB131186 TAW131186:TAX131186 TKS131186:TKT131186 TUO131186:TUP131186 UEK131186:UEL131186 UOG131186:UOH131186 UYC131186:UYD131186 VHY131186:VHZ131186 VRU131186:VRV131186 WBQ131186:WBR131186 WLM131186:WLN131186 WVI131186:WVJ131186 E196722:F196722 IW196722:IX196722 SS196722:ST196722 ACO196722:ACP196722 AMK196722:AML196722 AWG196722:AWH196722 BGC196722:BGD196722 BPY196722:BPZ196722 BZU196722:BZV196722 CJQ196722:CJR196722 CTM196722:CTN196722 DDI196722:DDJ196722 DNE196722:DNF196722 DXA196722:DXB196722 EGW196722:EGX196722 EQS196722:EQT196722 FAO196722:FAP196722 FKK196722:FKL196722 FUG196722:FUH196722 GEC196722:GED196722 GNY196722:GNZ196722 GXU196722:GXV196722 HHQ196722:HHR196722 HRM196722:HRN196722 IBI196722:IBJ196722 ILE196722:ILF196722 IVA196722:IVB196722 JEW196722:JEX196722 JOS196722:JOT196722 JYO196722:JYP196722 KIK196722:KIL196722 KSG196722:KSH196722 LCC196722:LCD196722 LLY196722:LLZ196722 LVU196722:LVV196722 MFQ196722:MFR196722 MPM196722:MPN196722 MZI196722:MZJ196722 NJE196722:NJF196722 NTA196722:NTB196722 OCW196722:OCX196722 OMS196722:OMT196722 OWO196722:OWP196722 PGK196722:PGL196722 PQG196722:PQH196722 QAC196722:QAD196722 QJY196722:QJZ196722 QTU196722:QTV196722 RDQ196722:RDR196722 RNM196722:RNN196722 RXI196722:RXJ196722 SHE196722:SHF196722 SRA196722:SRB196722 TAW196722:TAX196722 TKS196722:TKT196722 TUO196722:TUP196722 UEK196722:UEL196722 UOG196722:UOH196722 UYC196722:UYD196722 VHY196722:VHZ196722 VRU196722:VRV196722 WBQ196722:WBR196722 WLM196722:WLN196722 WVI196722:WVJ196722 E262258:F262258 IW262258:IX262258 SS262258:ST262258 ACO262258:ACP262258 AMK262258:AML262258 AWG262258:AWH262258 BGC262258:BGD262258 BPY262258:BPZ262258 BZU262258:BZV262258 CJQ262258:CJR262258 CTM262258:CTN262258 DDI262258:DDJ262258 DNE262258:DNF262258 DXA262258:DXB262258 EGW262258:EGX262258 EQS262258:EQT262258 FAO262258:FAP262258 FKK262258:FKL262258 FUG262258:FUH262258 GEC262258:GED262258 GNY262258:GNZ262258 GXU262258:GXV262258 HHQ262258:HHR262258 HRM262258:HRN262258 IBI262258:IBJ262258 ILE262258:ILF262258 IVA262258:IVB262258 JEW262258:JEX262258 JOS262258:JOT262258 JYO262258:JYP262258 KIK262258:KIL262258 KSG262258:KSH262258 LCC262258:LCD262258 LLY262258:LLZ262258 LVU262258:LVV262258 MFQ262258:MFR262258 MPM262258:MPN262258 MZI262258:MZJ262258 NJE262258:NJF262258 NTA262258:NTB262258 OCW262258:OCX262258 OMS262258:OMT262258 OWO262258:OWP262258 PGK262258:PGL262258 PQG262258:PQH262258 QAC262258:QAD262258 QJY262258:QJZ262258 QTU262258:QTV262258 RDQ262258:RDR262258 RNM262258:RNN262258 RXI262258:RXJ262258 SHE262258:SHF262258 SRA262258:SRB262258 TAW262258:TAX262258 TKS262258:TKT262258 TUO262258:TUP262258 UEK262258:UEL262258 UOG262258:UOH262258 UYC262258:UYD262258 VHY262258:VHZ262258 VRU262258:VRV262258 WBQ262258:WBR262258 WLM262258:WLN262258 WVI262258:WVJ262258 E327794:F327794 IW327794:IX327794 SS327794:ST327794 ACO327794:ACP327794 AMK327794:AML327794 AWG327794:AWH327794 BGC327794:BGD327794 BPY327794:BPZ327794 BZU327794:BZV327794 CJQ327794:CJR327794 CTM327794:CTN327794 DDI327794:DDJ327794 DNE327794:DNF327794 DXA327794:DXB327794 EGW327794:EGX327794 EQS327794:EQT327794 FAO327794:FAP327794 FKK327794:FKL327794 FUG327794:FUH327794 GEC327794:GED327794 GNY327794:GNZ327794 GXU327794:GXV327794 HHQ327794:HHR327794 HRM327794:HRN327794 IBI327794:IBJ327794 ILE327794:ILF327794 IVA327794:IVB327794 JEW327794:JEX327794 JOS327794:JOT327794 JYO327794:JYP327794 KIK327794:KIL327794 KSG327794:KSH327794 LCC327794:LCD327794 LLY327794:LLZ327794 LVU327794:LVV327794 MFQ327794:MFR327794 MPM327794:MPN327794 MZI327794:MZJ327794 NJE327794:NJF327794 NTA327794:NTB327794 OCW327794:OCX327794 OMS327794:OMT327794 OWO327794:OWP327794 PGK327794:PGL327794 PQG327794:PQH327794 QAC327794:QAD327794 QJY327794:QJZ327794 QTU327794:QTV327794 RDQ327794:RDR327794 RNM327794:RNN327794 RXI327794:RXJ327794 SHE327794:SHF327794 SRA327794:SRB327794 TAW327794:TAX327794 TKS327794:TKT327794 TUO327794:TUP327794 UEK327794:UEL327794 UOG327794:UOH327794 UYC327794:UYD327794 VHY327794:VHZ327794 VRU327794:VRV327794 WBQ327794:WBR327794 WLM327794:WLN327794 WVI327794:WVJ327794 E393330:F393330 IW393330:IX393330 SS393330:ST393330 ACO393330:ACP393330 AMK393330:AML393330 AWG393330:AWH393330 BGC393330:BGD393330 BPY393330:BPZ393330 BZU393330:BZV393330 CJQ393330:CJR393330 CTM393330:CTN393330 DDI393330:DDJ393330 DNE393330:DNF393330 DXA393330:DXB393330 EGW393330:EGX393330 EQS393330:EQT393330 FAO393330:FAP393330 FKK393330:FKL393330 FUG393330:FUH393330 GEC393330:GED393330 GNY393330:GNZ393330 GXU393330:GXV393330 HHQ393330:HHR393330 HRM393330:HRN393330 IBI393330:IBJ393330 ILE393330:ILF393330 IVA393330:IVB393330 JEW393330:JEX393330 JOS393330:JOT393330 JYO393330:JYP393330 KIK393330:KIL393330 KSG393330:KSH393330 LCC393330:LCD393330 LLY393330:LLZ393330 LVU393330:LVV393330 MFQ393330:MFR393330 MPM393330:MPN393330 MZI393330:MZJ393330 NJE393330:NJF393330 NTA393330:NTB393330 OCW393330:OCX393330 OMS393330:OMT393330 OWO393330:OWP393330 PGK393330:PGL393330 PQG393330:PQH393330 QAC393330:QAD393330 QJY393330:QJZ393330 QTU393330:QTV393330 RDQ393330:RDR393330 RNM393330:RNN393330 RXI393330:RXJ393330 SHE393330:SHF393330 SRA393330:SRB393330 TAW393330:TAX393330 TKS393330:TKT393330 TUO393330:TUP393330 UEK393330:UEL393330 UOG393330:UOH393330 UYC393330:UYD393330 VHY393330:VHZ393330 VRU393330:VRV393330 WBQ393330:WBR393330 WLM393330:WLN393330 WVI393330:WVJ393330 E458866:F458866 IW458866:IX458866 SS458866:ST458866 ACO458866:ACP458866 AMK458866:AML458866 AWG458866:AWH458866 BGC458866:BGD458866 BPY458866:BPZ458866 BZU458866:BZV458866 CJQ458866:CJR458866 CTM458866:CTN458866 DDI458866:DDJ458866 DNE458866:DNF458866 DXA458866:DXB458866 EGW458866:EGX458866 EQS458866:EQT458866 FAO458866:FAP458866 FKK458866:FKL458866 FUG458866:FUH458866 GEC458866:GED458866 GNY458866:GNZ458866 GXU458866:GXV458866 HHQ458866:HHR458866 HRM458866:HRN458866 IBI458866:IBJ458866 ILE458866:ILF458866 IVA458866:IVB458866 JEW458866:JEX458866 JOS458866:JOT458866 JYO458866:JYP458866 KIK458866:KIL458866 KSG458866:KSH458866 LCC458866:LCD458866 LLY458866:LLZ458866 LVU458866:LVV458866 MFQ458866:MFR458866 MPM458866:MPN458866 MZI458866:MZJ458866 NJE458866:NJF458866 NTA458866:NTB458866 OCW458866:OCX458866 OMS458866:OMT458866 OWO458866:OWP458866 PGK458866:PGL458866 PQG458866:PQH458866 QAC458866:QAD458866 QJY458866:QJZ458866 QTU458866:QTV458866 RDQ458866:RDR458866 RNM458866:RNN458866 RXI458866:RXJ458866 SHE458866:SHF458866 SRA458866:SRB458866 TAW458866:TAX458866 TKS458866:TKT458866 TUO458866:TUP458866 UEK458866:UEL458866 UOG458866:UOH458866 UYC458866:UYD458866 VHY458866:VHZ458866 VRU458866:VRV458866 WBQ458866:WBR458866 WLM458866:WLN458866 WVI458866:WVJ458866 E524402:F524402 IW524402:IX524402 SS524402:ST524402 ACO524402:ACP524402 AMK524402:AML524402 AWG524402:AWH524402 BGC524402:BGD524402 BPY524402:BPZ524402 BZU524402:BZV524402 CJQ524402:CJR524402 CTM524402:CTN524402 DDI524402:DDJ524402 DNE524402:DNF524402 DXA524402:DXB524402 EGW524402:EGX524402 EQS524402:EQT524402 FAO524402:FAP524402 FKK524402:FKL524402 FUG524402:FUH524402 GEC524402:GED524402 GNY524402:GNZ524402 GXU524402:GXV524402 HHQ524402:HHR524402 HRM524402:HRN524402 IBI524402:IBJ524402 ILE524402:ILF524402 IVA524402:IVB524402 JEW524402:JEX524402 JOS524402:JOT524402 JYO524402:JYP524402 KIK524402:KIL524402 KSG524402:KSH524402 LCC524402:LCD524402 LLY524402:LLZ524402 LVU524402:LVV524402 MFQ524402:MFR524402 MPM524402:MPN524402 MZI524402:MZJ524402 NJE524402:NJF524402 NTA524402:NTB524402 OCW524402:OCX524402 OMS524402:OMT524402 OWO524402:OWP524402 PGK524402:PGL524402 PQG524402:PQH524402 QAC524402:QAD524402 QJY524402:QJZ524402 QTU524402:QTV524402 RDQ524402:RDR524402 RNM524402:RNN524402 RXI524402:RXJ524402 SHE524402:SHF524402 SRA524402:SRB524402 TAW524402:TAX524402 TKS524402:TKT524402 TUO524402:TUP524402 UEK524402:UEL524402 UOG524402:UOH524402 UYC524402:UYD524402 VHY524402:VHZ524402 VRU524402:VRV524402 WBQ524402:WBR524402 WLM524402:WLN524402 WVI524402:WVJ524402 E589938:F589938 IW589938:IX589938 SS589938:ST589938 ACO589938:ACP589938 AMK589938:AML589938 AWG589938:AWH589938 BGC589938:BGD589938 BPY589938:BPZ589938 BZU589938:BZV589938 CJQ589938:CJR589938 CTM589938:CTN589938 DDI589938:DDJ589938 DNE589938:DNF589938 DXA589938:DXB589938 EGW589938:EGX589938 EQS589938:EQT589938 FAO589938:FAP589938 FKK589938:FKL589938 FUG589938:FUH589938 GEC589938:GED589938 GNY589938:GNZ589938 GXU589938:GXV589938 HHQ589938:HHR589938 HRM589938:HRN589938 IBI589938:IBJ589938 ILE589938:ILF589938 IVA589938:IVB589938 JEW589938:JEX589938 JOS589938:JOT589938 JYO589938:JYP589938 KIK589938:KIL589938 KSG589938:KSH589938 LCC589938:LCD589938 LLY589938:LLZ589938 LVU589938:LVV589938 MFQ589938:MFR589938 MPM589938:MPN589938 MZI589938:MZJ589938 NJE589938:NJF589938 NTA589938:NTB589938 OCW589938:OCX589938 OMS589938:OMT589938 OWO589938:OWP589938 PGK589938:PGL589938 PQG589938:PQH589938 QAC589938:QAD589938 QJY589938:QJZ589938 QTU589938:QTV589938 RDQ589938:RDR589938 RNM589938:RNN589938 RXI589938:RXJ589938 SHE589938:SHF589938 SRA589938:SRB589938 TAW589938:TAX589938 TKS589938:TKT589938 TUO589938:TUP589938 UEK589938:UEL589938 UOG589938:UOH589938 UYC589938:UYD589938 VHY589938:VHZ589938 VRU589938:VRV589938 WBQ589938:WBR589938 WLM589938:WLN589938 WVI589938:WVJ589938 E655474:F655474 IW655474:IX655474 SS655474:ST655474 ACO655474:ACP655474 AMK655474:AML655474 AWG655474:AWH655474 BGC655474:BGD655474 BPY655474:BPZ655474 BZU655474:BZV655474 CJQ655474:CJR655474 CTM655474:CTN655474 DDI655474:DDJ655474 DNE655474:DNF655474 DXA655474:DXB655474 EGW655474:EGX655474 EQS655474:EQT655474 FAO655474:FAP655474 FKK655474:FKL655474 FUG655474:FUH655474 GEC655474:GED655474 GNY655474:GNZ655474 GXU655474:GXV655474 HHQ655474:HHR655474 HRM655474:HRN655474 IBI655474:IBJ655474 ILE655474:ILF655474 IVA655474:IVB655474 JEW655474:JEX655474 JOS655474:JOT655474 JYO655474:JYP655474 KIK655474:KIL655474 KSG655474:KSH655474 LCC655474:LCD655474 LLY655474:LLZ655474 LVU655474:LVV655474 MFQ655474:MFR655474 MPM655474:MPN655474 MZI655474:MZJ655474 NJE655474:NJF655474 NTA655474:NTB655474 OCW655474:OCX655474 OMS655474:OMT655474 OWO655474:OWP655474 PGK655474:PGL655474 PQG655474:PQH655474 QAC655474:QAD655474 QJY655474:QJZ655474 QTU655474:QTV655474 RDQ655474:RDR655474 RNM655474:RNN655474 RXI655474:RXJ655474 SHE655474:SHF655474 SRA655474:SRB655474 TAW655474:TAX655474 TKS655474:TKT655474 TUO655474:TUP655474 UEK655474:UEL655474 UOG655474:UOH655474 UYC655474:UYD655474 VHY655474:VHZ655474 VRU655474:VRV655474 WBQ655474:WBR655474 WLM655474:WLN655474 WVI655474:WVJ655474 E721010:F721010 IW721010:IX721010 SS721010:ST721010 ACO721010:ACP721010 AMK721010:AML721010 AWG721010:AWH721010 BGC721010:BGD721010 BPY721010:BPZ721010 BZU721010:BZV721010 CJQ721010:CJR721010 CTM721010:CTN721010 DDI721010:DDJ721010 DNE721010:DNF721010 DXA721010:DXB721010 EGW721010:EGX721010 EQS721010:EQT721010 FAO721010:FAP721010 FKK721010:FKL721010 FUG721010:FUH721010 GEC721010:GED721010 GNY721010:GNZ721010 GXU721010:GXV721010 HHQ721010:HHR721010 HRM721010:HRN721010 IBI721010:IBJ721010 ILE721010:ILF721010 IVA721010:IVB721010 JEW721010:JEX721010 JOS721010:JOT721010 JYO721010:JYP721010 KIK721010:KIL721010 KSG721010:KSH721010 LCC721010:LCD721010 LLY721010:LLZ721010 LVU721010:LVV721010 MFQ721010:MFR721010 MPM721010:MPN721010 MZI721010:MZJ721010 NJE721010:NJF721010 NTA721010:NTB721010 OCW721010:OCX721010 OMS721010:OMT721010 OWO721010:OWP721010 PGK721010:PGL721010 PQG721010:PQH721010 QAC721010:QAD721010 QJY721010:QJZ721010 QTU721010:QTV721010 RDQ721010:RDR721010 RNM721010:RNN721010 RXI721010:RXJ721010 SHE721010:SHF721010 SRA721010:SRB721010 TAW721010:TAX721010 TKS721010:TKT721010 TUO721010:TUP721010 UEK721010:UEL721010 UOG721010:UOH721010 UYC721010:UYD721010 VHY721010:VHZ721010 VRU721010:VRV721010 WBQ721010:WBR721010 WLM721010:WLN721010 WVI721010:WVJ721010 E786546:F786546 IW786546:IX786546 SS786546:ST786546 ACO786546:ACP786546 AMK786546:AML786546 AWG786546:AWH786546 BGC786546:BGD786546 BPY786546:BPZ786546 BZU786546:BZV786546 CJQ786546:CJR786546 CTM786546:CTN786546 DDI786546:DDJ786546 DNE786546:DNF786546 DXA786546:DXB786546 EGW786546:EGX786546 EQS786546:EQT786546 FAO786546:FAP786546 FKK786546:FKL786546 FUG786546:FUH786546 GEC786546:GED786546 GNY786546:GNZ786546 GXU786546:GXV786546 HHQ786546:HHR786546 HRM786546:HRN786546 IBI786546:IBJ786546 ILE786546:ILF786546 IVA786546:IVB786546 JEW786546:JEX786546 JOS786546:JOT786546 JYO786546:JYP786546 KIK786546:KIL786546 KSG786546:KSH786546 LCC786546:LCD786546 LLY786546:LLZ786546 LVU786546:LVV786546 MFQ786546:MFR786546 MPM786546:MPN786546 MZI786546:MZJ786546 NJE786546:NJF786546 NTA786546:NTB786546 OCW786546:OCX786546 OMS786546:OMT786546 OWO786546:OWP786546 PGK786546:PGL786546 PQG786546:PQH786546 QAC786546:QAD786546 QJY786546:QJZ786546 QTU786546:QTV786546 RDQ786546:RDR786546 RNM786546:RNN786546 RXI786546:RXJ786546 SHE786546:SHF786546 SRA786546:SRB786546 TAW786546:TAX786546 TKS786546:TKT786546 TUO786546:TUP786546 UEK786546:UEL786546 UOG786546:UOH786546 UYC786546:UYD786546 VHY786546:VHZ786546 VRU786546:VRV786546 WBQ786546:WBR786546 WLM786546:WLN786546 WVI786546:WVJ786546 E852082:F852082 IW852082:IX852082 SS852082:ST852082 ACO852082:ACP852082 AMK852082:AML852082 AWG852082:AWH852082 BGC852082:BGD852082 BPY852082:BPZ852082 BZU852082:BZV852082 CJQ852082:CJR852082 CTM852082:CTN852082 DDI852082:DDJ852082 DNE852082:DNF852082 DXA852082:DXB852082 EGW852082:EGX852082 EQS852082:EQT852082 FAO852082:FAP852082 FKK852082:FKL852082 FUG852082:FUH852082 GEC852082:GED852082 GNY852082:GNZ852082 GXU852082:GXV852082 HHQ852082:HHR852082 HRM852082:HRN852082 IBI852082:IBJ852082 ILE852082:ILF852082 IVA852082:IVB852082 JEW852082:JEX852082 JOS852082:JOT852082 JYO852082:JYP852082 KIK852082:KIL852082 KSG852082:KSH852082 LCC852082:LCD852082 LLY852082:LLZ852082 LVU852082:LVV852082 MFQ852082:MFR852082 MPM852082:MPN852082 MZI852082:MZJ852082 NJE852082:NJF852082 NTA852082:NTB852082 OCW852082:OCX852082 OMS852082:OMT852082 OWO852082:OWP852082 PGK852082:PGL852082 PQG852082:PQH852082 QAC852082:QAD852082 QJY852082:QJZ852082 QTU852082:QTV852082 RDQ852082:RDR852082 RNM852082:RNN852082 RXI852082:RXJ852082 SHE852082:SHF852082 SRA852082:SRB852082 TAW852082:TAX852082 TKS852082:TKT852082 TUO852082:TUP852082 UEK852082:UEL852082 UOG852082:UOH852082 UYC852082:UYD852082 VHY852082:VHZ852082 VRU852082:VRV852082 WBQ852082:WBR852082 WLM852082:WLN852082 WVI852082:WVJ852082 E917618:F917618 IW917618:IX917618 SS917618:ST917618 ACO917618:ACP917618 AMK917618:AML917618 AWG917618:AWH917618 BGC917618:BGD917618 BPY917618:BPZ917618 BZU917618:BZV917618 CJQ917618:CJR917618 CTM917618:CTN917618 DDI917618:DDJ917618 DNE917618:DNF917618 DXA917618:DXB917618 EGW917618:EGX917618 EQS917618:EQT917618 FAO917618:FAP917618 FKK917618:FKL917618 FUG917618:FUH917618 GEC917618:GED917618 GNY917618:GNZ917618 GXU917618:GXV917618 HHQ917618:HHR917618 HRM917618:HRN917618 IBI917618:IBJ917618 ILE917618:ILF917618 IVA917618:IVB917618 JEW917618:JEX917618 JOS917618:JOT917618 JYO917618:JYP917618 KIK917618:KIL917618 KSG917618:KSH917618 LCC917618:LCD917618 LLY917618:LLZ917618 LVU917618:LVV917618 MFQ917618:MFR917618 MPM917618:MPN917618 MZI917618:MZJ917618 NJE917618:NJF917618 NTA917618:NTB917618 OCW917618:OCX917618 OMS917618:OMT917618 OWO917618:OWP917618 PGK917618:PGL917618 PQG917618:PQH917618 QAC917618:QAD917618 QJY917618:QJZ917618 QTU917618:QTV917618 RDQ917618:RDR917618 RNM917618:RNN917618 RXI917618:RXJ917618 SHE917618:SHF917618 SRA917618:SRB917618 TAW917618:TAX917618 TKS917618:TKT917618 TUO917618:TUP917618 UEK917618:UEL917618 UOG917618:UOH917618 UYC917618:UYD917618 VHY917618:VHZ917618 VRU917618:VRV917618 WBQ917618:WBR917618 WLM917618:WLN917618 WVI917618:WVJ917618 E983154:F983154 IW983154:IX983154 SS983154:ST983154 ACO983154:ACP983154 AMK983154:AML983154 AWG983154:AWH983154 BGC983154:BGD983154 BPY983154:BPZ983154 BZU983154:BZV983154 CJQ983154:CJR983154 CTM983154:CTN983154 DDI983154:DDJ983154 DNE983154:DNF983154 DXA983154:DXB983154 EGW983154:EGX983154 EQS983154:EQT983154 FAO983154:FAP983154 FKK983154:FKL983154 FUG983154:FUH983154 GEC983154:GED983154 GNY983154:GNZ983154 GXU983154:GXV983154 HHQ983154:HHR983154 HRM983154:HRN983154 IBI983154:IBJ983154 ILE983154:ILF983154 IVA983154:IVB983154 JEW983154:JEX983154 JOS983154:JOT983154 JYO983154:JYP983154 KIK983154:KIL983154 KSG983154:KSH983154 LCC983154:LCD983154 LLY983154:LLZ983154 LVU983154:LVV983154 MFQ983154:MFR983154 MPM983154:MPN983154 MZI983154:MZJ983154 NJE983154:NJF983154 NTA983154:NTB983154 OCW983154:OCX983154 OMS983154:OMT983154 OWO983154:OWP983154 PGK983154:PGL983154 PQG983154:PQH983154 QAC983154:QAD983154 QJY983154:QJZ983154 QTU983154:QTV983154 RDQ983154:RDR983154 RNM983154:RNN983154 RXI983154:RXJ983154 SHE983154:SHF983154 SRA983154:SRB983154 TAW983154:TAX983154 TKS983154:TKT983154 TUO983154:TUP983154 UEK983154:UEL983154 UOG983154:UOH983154 UYC983154:UYD983154 VHY983154:VHZ983154 VRU983154:VRV983154 WBQ983154:WBR983154 WLM983154:WLN983154 WVI983154:WVJ983154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2015-08-25T07:35:56Z</dcterms:modified>
</cp:coreProperties>
</file>