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M66" i="1" s="1"/>
  <c r="M64" i="1" s="1"/>
  <c r="L67" i="1"/>
  <c r="K67" i="1"/>
  <c r="L66" i="1"/>
  <c r="K66" i="1"/>
  <c r="K64" i="1" s="1"/>
  <c r="L64" i="1"/>
  <c r="M54" i="1"/>
  <c r="L54" i="1"/>
  <c r="K54" i="1"/>
  <c r="M38" i="1"/>
  <c r="L38" i="1"/>
  <c r="K38" i="1"/>
  <c r="M25" i="1"/>
  <c r="L25" i="1"/>
  <c r="K25" i="1"/>
  <c r="M22" i="1"/>
  <c r="M62" i="1" s="1"/>
  <c r="L22" i="1"/>
  <c r="L62" i="1" s="1"/>
  <c r="L63" i="1" s="1"/>
  <c r="K22" i="1"/>
  <c r="K62" i="1" s="1"/>
  <c r="K63" i="1" s="1"/>
  <c r="F15" i="1"/>
  <c r="E15" i="1"/>
  <c r="F13" i="1"/>
  <c r="E13" i="1"/>
  <c r="B13" i="1"/>
  <c r="I11" i="1"/>
  <c r="H11" i="1"/>
  <c r="B11" i="1"/>
  <c r="B8" i="1"/>
  <c r="E103" i="1" l="1"/>
  <c r="J103" i="1"/>
  <c r="I103" i="1"/>
  <c r="M63" i="1"/>
  <c r="H103" i="1"/>
  <c r="G103" i="1" l="1"/>
  <c r="F103" i="1"/>
  <c r="B103" i="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<sst xmlns="http://schemas.openxmlformats.org/spreadsheetml/2006/main" count="241" uniqueCount="170">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</sst>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FFFF00"/>
      </font>
      <numFmt numFmtId="168"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8"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january\B1_2016_01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t="str">
            <v>000 695 388</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activeCell="G93" sqref="G93"/>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42490</v>
      </c>
      <c r="G11" s="25" t="s">
        <v>1</v>
      </c>
      <c r="H11" s="26" t="str">
        <f>+[1]OTCHET!H9</f>
        <v>000 695 388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97</v>
      </c>
      <c r="F15" s="41" t="str">
        <f>[1]OTCHET!F15</f>
        <v>СЕС - ДМП</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v>0</v>
      </c>
      <c r="F22" s="102">
        <v>0</v>
      </c>
      <c r="G22" s="103">
        <v>0</v>
      </c>
      <c r="H22" s="104">
        <v>0</v>
      </c>
      <c r="I22" s="104">
        <v>0</v>
      </c>
      <c r="J22" s="105">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v>0</v>
      </c>
      <c r="F23" s="111">
        <v>0</v>
      </c>
      <c r="G23" s="112">
        <v>0</v>
      </c>
      <c r="H23" s="113">
        <v>0</v>
      </c>
      <c r="I23" s="113">
        <v>0</v>
      </c>
      <c r="J23" s="114">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v>0</v>
      </c>
      <c r="F25" s="127">
        <v>0</v>
      </c>
      <c r="G25" s="128">
        <v>0</v>
      </c>
      <c r="H25" s="129">
        <v>0</v>
      </c>
      <c r="I25" s="129">
        <v>0</v>
      </c>
      <c r="J25" s="130">
        <v>0</v>
      </c>
      <c r="K25" s="106">
        <f t="shared" ref="K25:M25" si="0">+K26+K30+K31+K32+K33</f>
        <v>0</v>
      </c>
      <c r="L25" s="106">
        <f t="shared" si="0"/>
        <v>0</v>
      </c>
      <c r="M25" s="106">
        <f t="shared" si="0"/>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v>0</v>
      </c>
      <c r="F26" s="133">
        <v>0</v>
      </c>
      <c r="G26" s="134">
        <v>0</v>
      </c>
      <c r="H26" s="135">
        <v>0</v>
      </c>
      <c r="I26" s="135">
        <v>0</v>
      </c>
      <c r="J26" s="136">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v>0</v>
      </c>
      <c r="F27" s="140">
        <v>0</v>
      </c>
      <c r="G27" s="141">
        <v>0</v>
      </c>
      <c r="H27" s="142">
        <v>0</v>
      </c>
      <c r="I27" s="142">
        <v>0</v>
      </c>
      <c r="J27" s="143">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v>0</v>
      </c>
      <c r="F28" s="148">
        <v>0</v>
      </c>
      <c r="G28" s="149">
        <v>0</v>
      </c>
      <c r="H28" s="150">
        <v>0</v>
      </c>
      <c r="I28" s="150">
        <v>0</v>
      </c>
      <c r="J28" s="151">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v>0</v>
      </c>
      <c r="F29" s="156">
        <v>0</v>
      </c>
      <c r="G29" s="157">
        <v>0</v>
      </c>
      <c r="H29" s="158">
        <v>0</v>
      </c>
      <c r="I29" s="158">
        <v>0</v>
      </c>
      <c r="J29" s="159">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v>0</v>
      </c>
      <c r="F30" s="162">
        <v>0</v>
      </c>
      <c r="G30" s="163">
        <v>0</v>
      </c>
      <c r="H30" s="164">
        <v>0</v>
      </c>
      <c r="I30" s="164">
        <v>0</v>
      </c>
      <c r="J30" s="165">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v>0</v>
      </c>
      <c r="F31" s="168">
        <v>0</v>
      </c>
      <c r="G31" s="169">
        <v>0</v>
      </c>
      <c r="H31" s="170">
        <v>0</v>
      </c>
      <c r="I31" s="170">
        <v>0</v>
      </c>
      <c r="J31" s="171">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v>0</v>
      </c>
      <c r="F32" s="168">
        <v>0</v>
      </c>
      <c r="G32" s="169">
        <v>0</v>
      </c>
      <c r="H32" s="170">
        <v>0</v>
      </c>
      <c r="I32" s="170">
        <v>0</v>
      </c>
      <c r="J32" s="171">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v>0</v>
      </c>
      <c r="F33" s="120">
        <v>0</v>
      </c>
      <c r="G33" s="121">
        <v>0</v>
      </c>
      <c r="H33" s="122">
        <v>0</v>
      </c>
      <c r="I33" s="122">
        <v>0</v>
      </c>
      <c r="J33" s="123">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v>0</v>
      </c>
      <c r="F36" s="191">
        <v>0</v>
      </c>
      <c r="G36" s="192">
        <v>0</v>
      </c>
      <c r="H36" s="193">
        <v>0</v>
      </c>
      <c r="I36" s="193">
        <v>0</v>
      </c>
      <c r="J36" s="194">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v>0</v>
      </c>
      <c r="F37" s="199">
        <v>0</v>
      </c>
      <c r="G37" s="200">
        <v>0</v>
      </c>
      <c r="H37" s="201">
        <v>0</v>
      </c>
      <c r="I37" s="201">
        <v>0</v>
      </c>
      <c r="J37" s="202">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v>0</v>
      </c>
      <c r="F38" s="209">
        <v>0</v>
      </c>
      <c r="G38" s="210">
        <v>0</v>
      </c>
      <c r="H38" s="211">
        <v>0</v>
      </c>
      <c r="I38" s="211">
        <v>0</v>
      </c>
      <c r="J38" s="212">
        <v>0</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v>0</v>
      </c>
      <c r="F39" s="111">
        <v>0</v>
      </c>
      <c r="G39" s="112">
        <v>0</v>
      </c>
      <c r="H39" s="113">
        <v>0</v>
      </c>
      <c r="I39" s="113">
        <v>0</v>
      </c>
      <c r="J39" s="114">
        <v>0</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v>0</v>
      </c>
      <c r="F40" s="168">
        <v>0</v>
      </c>
      <c r="G40" s="169">
        <v>0</v>
      </c>
      <c r="H40" s="170">
        <v>0</v>
      </c>
      <c r="I40" s="170">
        <v>0</v>
      </c>
      <c r="J40" s="171">
        <v>0</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v>0</v>
      </c>
      <c r="F41" s="168">
        <v>0</v>
      </c>
      <c r="G41" s="169">
        <v>0</v>
      </c>
      <c r="H41" s="170">
        <v>0</v>
      </c>
      <c r="I41" s="170">
        <v>0</v>
      </c>
      <c r="J41" s="171">
        <v>0</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v>0</v>
      </c>
      <c r="F42" s="168">
        <v>0</v>
      </c>
      <c r="G42" s="169">
        <v>0</v>
      </c>
      <c r="H42" s="170">
        <v>0</v>
      </c>
      <c r="I42" s="170">
        <v>0</v>
      </c>
      <c r="J42" s="171">
        <v>0</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v>0</v>
      </c>
      <c r="F43" s="120">
        <v>0</v>
      </c>
      <c r="G43" s="121">
        <v>0</v>
      </c>
      <c r="H43" s="122">
        <v>0</v>
      </c>
      <c r="I43" s="122">
        <v>0</v>
      </c>
      <c r="J43" s="123">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v>0</v>
      </c>
      <c r="F44" s="225">
        <v>0</v>
      </c>
      <c r="G44" s="226">
        <v>0</v>
      </c>
      <c r="H44" s="227">
        <v>0</v>
      </c>
      <c r="I44" s="228">
        <v>0</v>
      </c>
      <c r="J44" s="229">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v>0</v>
      </c>
      <c r="F45" s="233">
        <v>0</v>
      </c>
      <c r="G45" s="234">
        <v>0</v>
      </c>
      <c r="H45" s="235">
        <v>0</v>
      </c>
      <c r="I45" s="235">
        <v>0</v>
      </c>
      <c r="J45" s="236">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v>0</v>
      </c>
      <c r="F46" s="225">
        <v>0</v>
      </c>
      <c r="G46" s="226">
        <v>0</v>
      </c>
      <c r="H46" s="227">
        <v>0</v>
      </c>
      <c r="I46" s="228">
        <v>0</v>
      </c>
      <c r="J46" s="229">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v>0</v>
      </c>
      <c r="F47" s="168">
        <v>0</v>
      </c>
      <c r="G47" s="169">
        <v>0</v>
      </c>
      <c r="H47" s="170">
        <v>0</v>
      </c>
      <c r="I47" s="170">
        <v>0</v>
      </c>
      <c r="J47" s="171">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v>0</v>
      </c>
      <c r="F48" s="168">
        <v>0</v>
      </c>
      <c r="G48" s="169">
        <v>0</v>
      </c>
      <c r="H48" s="170">
        <v>0</v>
      </c>
      <c r="I48" s="170">
        <v>0</v>
      </c>
      <c r="J48" s="171">
        <v>0</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v>0</v>
      </c>
      <c r="F49" s="168">
        <v>0</v>
      </c>
      <c r="G49" s="169">
        <v>0</v>
      </c>
      <c r="H49" s="170">
        <v>0</v>
      </c>
      <c r="I49" s="170">
        <v>0</v>
      </c>
      <c r="J49" s="171">
        <v>0</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v>0</v>
      </c>
      <c r="F50" s="120">
        <v>0</v>
      </c>
      <c r="G50" s="121">
        <v>0</v>
      </c>
      <c r="H50" s="122">
        <v>0</v>
      </c>
      <c r="I50" s="122">
        <v>0</v>
      </c>
      <c r="J50" s="123">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v>0</v>
      </c>
      <c r="F51" s="241">
        <v>0</v>
      </c>
      <c r="G51" s="242">
        <v>0</v>
      </c>
      <c r="H51" s="243">
        <v>0</v>
      </c>
      <c r="I51" s="243">
        <v>0</v>
      </c>
      <c r="J51" s="244">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v>0</v>
      </c>
      <c r="F52" s="249">
        <v>0</v>
      </c>
      <c r="G52" s="250">
        <v>0</v>
      </c>
      <c r="H52" s="251">
        <v>0</v>
      </c>
      <c r="I52" s="251">
        <v>0</v>
      </c>
      <c r="J52" s="252">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v>0</v>
      </c>
      <c r="F53" s="258">
        <v>0</v>
      </c>
      <c r="G53" s="259">
        <v>0</v>
      </c>
      <c r="H53" s="260">
        <v>0</v>
      </c>
      <c r="I53" s="260">
        <v>0</v>
      </c>
      <c r="J53" s="261">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v>0</v>
      </c>
      <c r="F54" s="267">
        <v>0</v>
      </c>
      <c r="G54" s="268">
        <v>0</v>
      </c>
      <c r="H54" s="269">
        <v>0</v>
      </c>
      <c r="I54" s="270">
        <v>0</v>
      </c>
      <c r="J54" s="271">
        <v>0</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v>0</v>
      </c>
      <c r="F55" s="273">
        <v>0</v>
      </c>
      <c r="G55" s="274">
        <v>0</v>
      </c>
      <c r="H55" s="275">
        <v>0</v>
      </c>
      <c r="I55" s="275">
        <v>0</v>
      </c>
      <c r="J55" s="276">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v>0</v>
      </c>
      <c r="F56" s="278">
        <v>0</v>
      </c>
      <c r="G56" s="279">
        <v>0</v>
      </c>
      <c r="H56" s="280">
        <v>0</v>
      </c>
      <c r="I56" s="280">
        <v>0</v>
      </c>
      <c r="J56" s="281">
        <v>0</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v>0</v>
      </c>
      <c r="F57" s="283">
        <v>0</v>
      </c>
      <c r="G57" s="284">
        <v>0</v>
      </c>
      <c r="H57" s="285">
        <v>0</v>
      </c>
      <c r="I57" s="285">
        <v>0</v>
      </c>
      <c r="J57" s="286">
        <v>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v>0</v>
      </c>
      <c r="F58" s="290">
        <v>0</v>
      </c>
      <c r="G58" s="291">
        <v>0</v>
      </c>
      <c r="H58" s="292">
        <v>0</v>
      </c>
      <c r="I58" s="292">
        <v>0</v>
      </c>
      <c r="J58" s="293">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v>0</v>
      </c>
      <c r="F60" s="199">
        <v>0</v>
      </c>
      <c r="G60" s="200">
        <v>0</v>
      </c>
      <c r="H60" s="201">
        <v>0</v>
      </c>
      <c r="I60" s="201">
        <v>0</v>
      </c>
      <c r="J60" s="202">
        <v>0</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v>0</v>
      </c>
      <c r="F61" s="302">
        <v>0</v>
      </c>
      <c r="G61" s="303">
        <v>0</v>
      </c>
      <c r="H61" s="304">
        <v>0</v>
      </c>
      <c r="I61" s="304">
        <v>0</v>
      </c>
      <c r="J61" s="305">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v>0</v>
      </c>
      <c r="F62" s="310">
        <v>0</v>
      </c>
      <c r="G62" s="311">
        <v>0</v>
      </c>
      <c r="H62" s="312">
        <v>0</v>
      </c>
      <c r="I62" s="312">
        <v>0</v>
      </c>
      <c r="J62" s="313">
        <v>0</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v>0</v>
      </c>
      <c r="F63" s="317">
        <v>0</v>
      </c>
      <c r="G63" s="318">
        <v>0</v>
      </c>
      <c r="H63" s="318">
        <v>0</v>
      </c>
      <c r="I63" s="318">
        <v>0</v>
      </c>
      <c r="J63" s="319">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v>0</v>
      </c>
      <c r="F64" s="322">
        <v>0</v>
      </c>
      <c r="G64" s="323">
        <v>0</v>
      </c>
      <c r="H64" s="324">
        <v>0</v>
      </c>
      <c r="I64" s="324">
        <v>0</v>
      </c>
      <c r="J64" s="325">
        <v>0</v>
      </c>
      <c r="K64" s="326" t="e">
        <f t="shared" ref="K64:L64" si="1">SUM(+K66+K74+K75+K82+K83+K84+K87+K88+K89+K90+K91+K92+K93)</f>
        <v>#REF!</v>
      </c>
      <c r="L64" s="326" t="e">
        <f t="shared" si="1"/>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v>0</v>
      </c>
      <c r="F66" s="283">
        <v>0</v>
      </c>
      <c r="G66" s="284">
        <v>0</v>
      </c>
      <c r="H66" s="285">
        <v>0</v>
      </c>
      <c r="I66" s="285">
        <v>0</v>
      </c>
      <c r="J66" s="286">
        <v>0</v>
      </c>
      <c r="K66" s="337" t="e">
        <f t="shared" ref="K66:M66" si="2">SUM(K67:K73)</f>
        <v>#REF!</v>
      </c>
      <c r="L66" s="337" t="e">
        <f t="shared" si="2"/>
        <v>#REF!</v>
      </c>
      <c r="M66" s="337" t="e">
        <f t="shared" si="2"/>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v>0</v>
      </c>
      <c r="F67" s="341">
        <v>0</v>
      </c>
      <c r="G67" s="342">
        <v>0</v>
      </c>
      <c r="H67" s="343">
        <v>0</v>
      </c>
      <c r="I67" s="343">
        <v>0</v>
      </c>
      <c r="J67" s="344">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v>0</v>
      </c>
      <c r="F68" s="349">
        <v>0</v>
      </c>
      <c r="G68" s="350">
        <v>0</v>
      </c>
      <c r="H68" s="351">
        <v>0</v>
      </c>
      <c r="I68" s="351">
        <v>0</v>
      </c>
      <c r="J68" s="352">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v>0</v>
      </c>
      <c r="F69" s="349">
        <v>0</v>
      </c>
      <c r="G69" s="350">
        <v>0</v>
      </c>
      <c r="H69" s="351">
        <v>0</v>
      </c>
      <c r="I69" s="351">
        <v>0</v>
      </c>
      <c r="J69" s="352">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v>0</v>
      </c>
      <c r="F70" s="349">
        <v>0</v>
      </c>
      <c r="G70" s="350">
        <v>0</v>
      </c>
      <c r="H70" s="351">
        <v>0</v>
      </c>
      <c r="I70" s="351">
        <v>0</v>
      </c>
      <c r="J70" s="352">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v>0</v>
      </c>
      <c r="F71" s="349">
        <v>0</v>
      </c>
      <c r="G71" s="350">
        <v>0</v>
      </c>
      <c r="H71" s="351">
        <v>0</v>
      </c>
      <c r="I71" s="351">
        <v>0</v>
      </c>
      <c r="J71" s="352">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v>0</v>
      </c>
      <c r="F72" s="349">
        <v>0</v>
      </c>
      <c r="G72" s="350">
        <v>0</v>
      </c>
      <c r="H72" s="351">
        <v>0</v>
      </c>
      <c r="I72" s="351">
        <v>0</v>
      </c>
      <c r="J72" s="352">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v>0</v>
      </c>
      <c r="F73" s="356">
        <v>0</v>
      </c>
      <c r="G73" s="357">
        <v>0</v>
      </c>
      <c r="H73" s="358">
        <v>0</v>
      </c>
      <c r="I73" s="358">
        <v>0</v>
      </c>
      <c r="J73" s="359">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v>0</v>
      </c>
      <c r="F74" s="273">
        <v>0</v>
      </c>
      <c r="G74" s="274">
        <v>0</v>
      </c>
      <c r="H74" s="275">
        <v>0</v>
      </c>
      <c r="I74" s="275">
        <v>0</v>
      </c>
      <c r="J74" s="276">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v>0</v>
      </c>
      <c r="F75" s="283">
        <v>0</v>
      </c>
      <c r="G75" s="284">
        <v>0</v>
      </c>
      <c r="H75" s="285">
        <v>0</v>
      </c>
      <c r="I75" s="285">
        <v>0</v>
      </c>
      <c r="J75" s="286">
        <v>0</v>
      </c>
      <c r="K75" s="361">
        <f t="shared" ref="K75:M75" si="3">SUM(K76:K81)</f>
        <v>0</v>
      </c>
      <c r="L75" s="361">
        <f t="shared" si="3"/>
        <v>0</v>
      </c>
      <c r="M75" s="361">
        <f t="shared" si="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v>0</v>
      </c>
      <c r="F76" s="341">
        <v>0</v>
      </c>
      <c r="G76" s="342">
        <v>0</v>
      </c>
      <c r="H76" s="343">
        <v>0</v>
      </c>
      <c r="I76" s="343">
        <v>0</v>
      </c>
      <c r="J76" s="344">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v>0</v>
      </c>
      <c r="F77" s="349">
        <v>0</v>
      </c>
      <c r="G77" s="350">
        <v>0</v>
      </c>
      <c r="H77" s="351">
        <v>0</v>
      </c>
      <c r="I77" s="351">
        <v>0</v>
      </c>
      <c r="J77" s="352">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v>0</v>
      </c>
      <c r="F78" s="349">
        <v>0</v>
      </c>
      <c r="G78" s="350">
        <v>0</v>
      </c>
      <c r="H78" s="351">
        <v>0</v>
      </c>
      <c r="I78" s="351">
        <v>0</v>
      </c>
      <c r="J78" s="352">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v>0</v>
      </c>
      <c r="F80" s="349">
        <v>0</v>
      </c>
      <c r="G80" s="350">
        <v>0</v>
      </c>
      <c r="H80" s="351">
        <v>0</v>
      </c>
      <c r="I80" s="351">
        <v>0</v>
      </c>
      <c r="J80" s="352">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v>0</v>
      </c>
      <c r="F81" s="356">
        <v>0</v>
      </c>
      <c r="G81" s="357">
        <v>0</v>
      </c>
      <c r="H81" s="358">
        <v>0</v>
      </c>
      <c r="I81" s="358">
        <v>0</v>
      </c>
      <c r="J81" s="359">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v>0</v>
      </c>
      <c r="F82" s="273">
        <v>0</v>
      </c>
      <c r="G82" s="274">
        <v>0</v>
      </c>
      <c r="H82" s="275">
        <v>0</v>
      </c>
      <c r="I82" s="275">
        <v>0</v>
      </c>
      <c r="J82" s="276">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v>0</v>
      </c>
      <c r="F83" s="278">
        <v>0</v>
      </c>
      <c r="G83" s="279">
        <v>0</v>
      </c>
      <c r="H83" s="280">
        <v>0</v>
      </c>
      <c r="I83" s="280">
        <v>0</v>
      </c>
      <c r="J83" s="281">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v>0</v>
      </c>
      <c r="F84" s="283">
        <v>0</v>
      </c>
      <c r="G84" s="284">
        <v>0</v>
      </c>
      <c r="H84" s="285">
        <v>0</v>
      </c>
      <c r="I84" s="285">
        <v>0</v>
      </c>
      <c r="J84" s="286">
        <v>0</v>
      </c>
      <c r="K84" s="361">
        <f t="shared" ref="K84:M84" si="4">+K85+K86</f>
        <v>0</v>
      </c>
      <c r="L84" s="361">
        <f t="shared" si="4"/>
        <v>0</v>
      </c>
      <c r="M84" s="361">
        <f t="shared" si="4"/>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v>0</v>
      </c>
      <c r="F85" s="341">
        <v>0</v>
      </c>
      <c r="G85" s="342">
        <v>0</v>
      </c>
      <c r="H85" s="343">
        <v>0</v>
      </c>
      <c r="I85" s="343">
        <v>0</v>
      </c>
      <c r="J85" s="344">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v>0</v>
      </c>
      <c r="F86" s="356">
        <v>0</v>
      </c>
      <c r="G86" s="357">
        <v>0</v>
      </c>
      <c r="H86" s="358">
        <v>0</v>
      </c>
      <c r="I86" s="358">
        <v>0</v>
      </c>
      <c r="J86" s="359">
        <v>0</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v>0</v>
      </c>
      <c r="F87" s="273">
        <v>0</v>
      </c>
      <c r="G87" s="274">
        <v>0</v>
      </c>
      <c r="H87" s="275">
        <v>0</v>
      </c>
      <c r="I87" s="275">
        <v>0</v>
      </c>
      <c r="J87" s="276">
        <v>0</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3">
        <v>44698</v>
      </c>
      <c r="F88" s="278">
        <v>44698</v>
      </c>
      <c r="G88" s="279">
        <v>0</v>
      </c>
      <c r="H88" s="280">
        <v>44698</v>
      </c>
      <c r="I88" s="280">
        <v>0</v>
      </c>
      <c r="J88" s="281">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273">
        <v>-44698</v>
      </c>
      <c r="F89" s="168">
        <v>-44046</v>
      </c>
      <c r="G89" s="169">
        <v>0</v>
      </c>
      <c r="H89" s="170">
        <v>-44046</v>
      </c>
      <c r="I89" s="170">
        <v>0</v>
      </c>
      <c r="J89" s="171">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273">
        <v>0</v>
      </c>
      <c r="F90" s="168">
        <v>-652</v>
      </c>
      <c r="G90" s="169">
        <v>0</v>
      </c>
      <c r="H90" s="170">
        <v>-652</v>
      </c>
      <c r="I90" s="170">
        <v>0</v>
      </c>
      <c r="J90" s="171">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273">
        <v>0</v>
      </c>
      <c r="F91" s="168">
        <v>0</v>
      </c>
      <c r="G91" s="169">
        <v>0</v>
      </c>
      <c r="H91" s="170">
        <v>0</v>
      </c>
      <c r="I91" s="170">
        <v>0</v>
      </c>
      <c r="J91" s="171">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273">
        <v>0</v>
      </c>
      <c r="F92" s="168">
        <v>0</v>
      </c>
      <c r="G92" s="169">
        <v>0</v>
      </c>
      <c r="H92" s="170">
        <v>0</v>
      </c>
      <c r="I92" s="170">
        <v>0</v>
      </c>
      <c r="J92" s="171">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273">
        <v>0</v>
      </c>
      <c r="F93" s="120">
        <v>0</v>
      </c>
      <c r="G93" s="121">
        <v>0</v>
      </c>
      <c r="H93" s="122">
        <v>0</v>
      </c>
      <c r="I93" s="122">
        <v>0</v>
      </c>
      <c r="J93" s="123">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v>0</v>
      </c>
      <c r="F94" s="370">
        <v>0</v>
      </c>
      <c r="G94" s="371">
        <v>0</v>
      </c>
      <c r="H94" s="372">
        <v>0</v>
      </c>
      <c r="I94" s="372">
        <v>0</v>
      </c>
      <c r="J94" s="373">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5">+E$62+E$64</f>
        <v>0</v>
      </c>
      <c r="F103" s="391">
        <f t="shared" si="5"/>
        <v>0</v>
      </c>
      <c r="G103" s="392">
        <f t="shared" si="5"/>
        <v>0</v>
      </c>
      <c r="H103" s="392">
        <f t="shared" si="5"/>
        <v>0</v>
      </c>
      <c r="I103" s="392">
        <f t="shared" si="5"/>
        <v>0</v>
      </c>
      <c r="J103" s="392">
        <f t="shared" si="5"/>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103:J103">
    <cfRule type="cellIs" dxfId="20" priority="21" stopIfTrue="1" operator="notEqual">
      <formula>0</formula>
    </cfRule>
  </conditionalFormatting>
  <conditionalFormatting sqref="G105:H105 B105">
    <cfRule type="cellIs" dxfId="19" priority="20" stopIfTrue="1" operator="equal">
      <formula>0</formula>
    </cfRule>
  </conditionalFormatting>
  <conditionalFormatting sqref="I112 E108">
    <cfRule type="cellIs" dxfId="18" priority="19" stopIfTrue="1" operator="equal">
      <formula>0</formula>
    </cfRule>
  </conditionalFormatting>
  <conditionalFormatting sqref="J105">
    <cfRule type="cellIs" dxfId="17" priority="18" stopIfTrue="1" operator="equal">
      <formula>0</formula>
    </cfRule>
  </conditionalFormatting>
  <conditionalFormatting sqref="E112:F112">
    <cfRule type="cellIs" dxfId="16" priority="17" stopIfTrue="1" operator="equal">
      <formula>0</formula>
    </cfRule>
  </conditionalFormatting>
  <conditionalFormatting sqref="E15">
    <cfRule type="cellIs" dxfId="15" priority="12" stopIfTrue="1" operator="equal">
      <formula>98</formula>
    </cfRule>
    <cfRule type="cellIs" dxfId="14" priority="13" stopIfTrue="1" operator="equal">
      <formula>96</formula>
    </cfRule>
    <cfRule type="cellIs" dxfId="13" priority="14" stopIfTrue="1" operator="equal">
      <formula>42</formula>
    </cfRule>
    <cfRule type="cellIs" dxfId="12" priority="15" stopIfTrue="1" operator="equal">
      <formula>97</formula>
    </cfRule>
    <cfRule type="cellIs" dxfId="11" priority="16" stopIfTrue="1" operator="equal">
      <formula>33</formula>
    </cfRule>
  </conditionalFormatting>
  <conditionalFormatting sqref="F15">
    <cfRule type="cellIs" dxfId="10" priority="7" stopIfTrue="1" operator="equal">
      <formula>"Чужди средства"</formula>
    </cfRule>
    <cfRule type="cellIs" dxfId="9" priority="8" stopIfTrue="1" operator="equal">
      <formula>"СЕС - ДМП"</formula>
    </cfRule>
    <cfRule type="cellIs" dxfId="8" priority="9" stopIfTrue="1" operator="equal">
      <formula>"СЕС - РА"</formula>
    </cfRule>
    <cfRule type="cellIs" dxfId="7" priority="10" stopIfTrue="1" operator="equal">
      <formula>"СЕС - ДЕС"</formula>
    </cfRule>
    <cfRule type="cellIs" dxfId="6" priority="11" stopIfTrue="1" operator="equal">
      <formula>"СЕС - КСФ"</formula>
    </cfRule>
  </conditionalFormatting>
  <conditionalFormatting sqref="B103">
    <cfRule type="cellIs" dxfId="5" priority="6" stopIfTrue="1" operator="notEqual">
      <formula>0</formula>
    </cfRule>
  </conditionalFormatting>
  <conditionalFormatting sqref="I11:J11">
    <cfRule type="cellIs" dxfId="4" priority="2" stopIfTrue="1" operator="between">
      <formula>1000000000000</formula>
      <formula>9999999999999990</formula>
    </cfRule>
    <cfRule type="cellIs" dxfId="3" priority="3" stopIfTrue="1" operator="between">
      <formula>10000000000</formula>
      <formula>999999999999</formula>
    </cfRule>
    <cfRule type="cellIs" dxfId="2" priority="4" stopIfTrue="1" operator="between">
      <formula>1000000</formula>
      <formula>99999999</formula>
    </cfRule>
    <cfRule type="cellIs" dxfId="1" priority="5" stopIfTrue="1" operator="between">
      <formula>100</formula>
      <formula>9999</formula>
    </cfRule>
  </conditionalFormatting>
  <conditionalFormatting sqref="E63:J6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S983073:WLV98307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WVO983073:WVR98307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S983092:WLV98309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WVO983092:WVR98309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E52 G52:J52">
      <formula1>0</formula1>
    </dataValidation>
    <dataValidation type="whole" operator="lessThanOrEqual" allowBlank="1" showInputMessage="1" showErrorMessage="1" error="въведете цяло отрицателно число" sqref="WLS983129:WLV98312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WVO983129:WVR98312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G89:J89">
      <formula1>0</formula1>
    </dataValidation>
    <dataValidation type="whole" operator="greaterThanOrEqual" allowBlank="1" showInputMessage="1" showErrorMessage="1" error="въведете цяло положително число" sqref="WLS983128:WLV98312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WVO983128:WVR98312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G88:J8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TUS983143:TUX983143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UEO983143:UET983143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UOK983143:UOP983143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UYG983143:UYL983143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VIC983143:VIH983143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VRY983143:VSD983143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WBU983143:WBZ983143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WLQ983143:WLV983143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WVM983143:WVR983143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F22:F94 G90:J94 E34:E51 E22:E32 G53:J87 G34:J51 G22:J32 E53:E94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2016-05-16T09:01:45Z</dcterms:modified>
</cp:coreProperties>
</file>