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K67" i="1"/>
  <c r="M66" i="1"/>
  <c r="L66" i="1"/>
  <c r="L64" i="1" s="1"/>
  <c r="K66" i="1"/>
  <c r="K64" i="1" s="1"/>
  <c r="M64" i="1"/>
  <c r="M54" i="1"/>
  <c r="L54" i="1"/>
  <c r="K54" i="1"/>
  <c r="M38" i="1"/>
  <c r="L38" i="1"/>
  <c r="K38" i="1"/>
  <c r="M25" i="1"/>
  <c r="L25" i="1"/>
  <c r="K25" i="1"/>
  <c r="M22" i="1"/>
  <c r="M62" i="1" s="1"/>
  <c r="M63" i="1" s="1"/>
  <c r="L22" i="1"/>
  <c r="L62" i="1" s="1"/>
  <c r="L63" i="1" s="1"/>
  <c r="K22" i="1"/>
  <c r="K62" i="1" s="1"/>
  <c r="F15" i="1"/>
  <c r="E15" i="1"/>
  <c r="F13" i="1"/>
  <c r="E13" i="1"/>
  <c r="B13" i="1"/>
  <c r="I11" i="1"/>
  <c r="H11" i="1"/>
  <c r="B11" i="1"/>
  <c r="B8" i="1"/>
  <c r="K63" i="1" l="1"/>
  <c r="E103" i="1"/>
  <c r="H103" i="1"/>
  <c r="G103" i="1" l="1"/>
  <c r="J103" i="1"/>
  <c r="F103" i="1"/>
  <c r="I103" i="1"/>
  <c r="B103" i="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<sst xmlns="http://schemas.openxmlformats.org/spreadsheetml/2006/main" count="241" uniqueCount="170">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</sst>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mart\B1_2016_03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11" workbookViewId="0">
      <selection activeCell="G13" sqref="G13"/>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42551</v>
      </c>
      <c r="G11" s="25" t="s">
        <v>1</v>
      </c>
      <c r="H11" s="26">
        <f>+[1]OTCHET!H9</f>
        <v>695388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98</v>
      </c>
      <c r="F15" s="41" t="str">
        <f>[1]OTCHET!F15</f>
        <v>СЕС - КСФ</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0</v>
      </c>
      <c r="F22" s="102">
        <v>0</v>
      </c>
      <c r="G22" s="103">
        <v>0</v>
      </c>
      <c r="H22" s="104">
        <v>0</v>
      </c>
      <c r="I22" s="104">
        <v>0</v>
      </c>
      <c r="J22" s="105">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0</v>
      </c>
      <c r="F25" s="127">
        <v>0</v>
      </c>
      <c r="G25" s="128">
        <v>0</v>
      </c>
      <c r="H25" s="129">
        <v>0</v>
      </c>
      <c r="I25" s="129">
        <v>0</v>
      </c>
      <c r="J25" s="130">
        <v>0</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0</v>
      </c>
      <c r="F26" s="133">
        <v>0</v>
      </c>
      <c r="G26" s="134">
        <v>0</v>
      </c>
      <c r="H26" s="135">
        <v>0</v>
      </c>
      <c r="I26" s="135">
        <v>0</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0</v>
      </c>
      <c r="F28" s="148">
        <v>0</v>
      </c>
      <c r="G28" s="149">
        <v>0</v>
      </c>
      <c r="H28" s="150">
        <v>0</v>
      </c>
      <c r="I28" s="150">
        <v>0</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0</v>
      </c>
      <c r="F29" s="156">
        <v>0</v>
      </c>
      <c r="G29" s="157">
        <v>0</v>
      </c>
      <c r="H29" s="158">
        <v>0</v>
      </c>
      <c r="I29" s="158">
        <v>0</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0</v>
      </c>
      <c r="F30" s="162">
        <v>0</v>
      </c>
      <c r="G30" s="163">
        <v>0</v>
      </c>
      <c r="H30" s="164">
        <v>0</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0</v>
      </c>
      <c r="F31" s="168">
        <v>0</v>
      </c>
      <c r="G31" s="169">
        <v>0</v>
      </c>
      <c r="H31" s="170">
        <v>0</v>
      </c>
      <c r="I31" s="170">
        <v>0</v>
      </c>
      <c r="J31" s="171">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0</v>
      </c>
      <c r="F32" s="168">
        <v>0</v>
      </c>
      <c r="G32" s="169">
        <v>0</v>
      </c>
      <c r="H32" s="170">
        <v>0</v>
      </c>
      <c r="I32" s="170">
        <v>0</v>
      </c>
      <c r="J32" s="171">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0</v>
      </c>
      <c r="F36" s="191">
        <v>0</v>
      </c>
      <c r="G36" s="192">
        <v>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0</v>
      </c>
      <c r="F37" s="199">
        <v>0</v>
      </c>
      <c r="G37" s="200">
        <v>0</v>
      </c>
      <c r="H37" s="201">
        <v>0</v>
      </c>
      <c r="I37" s="201">
        <v>0</v>
      </c>
      <c r="J37" s="202">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0</v>
      </c>
      <c r="F38" s="209">
        <v>1880260</v>
      </c>
      <c r="G38" s="210">
        <v>0</v>
      </c>
      <c r="H38" s="211">
        <v>0</v>
      </c>
      <c r="I38" s="211">
        <v>0</v>
      </c>
      <c r="J38" s="212">
        <v>1880260</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0</v>
      </c>
      <c r="F39" s="111">
        <v>269824</v>
      </c>
      <c r="G39" s="112">
        <v>0</v>
      </c>
      <c r="H39" s="113">
        <v>0</v>
      </c>
      <c r="I39" s="113">
        <v>0</v>
      </c>
      <c r="J39" s="114">
        <v>269824</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0</v>
      </c>
      <c r="F40" s="168">
        <v>0</v>
      </c>
      <c r="G40" s="169">
        <v>0</v>
      </c>
      <c r="H40" s="170">
        <v>0</v>
      </c>
      <c r="I40" s="170">
        <v>0</v>
      </c>
      <c r="J40" s="171">
        <v>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0</v>
      </c>
      <c r="F41" s="168">
        <v>33189</v>
      </c>
      <c r="G41" s="169">
        <v>0</v>
      </c>
      <c r="H41" s="170">
        <v>0</v>
      </c>
      <c r="I41" s="170">
        <v>0</v>
      </c>
      <c r="J41" s="171">
        <v>33189</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0</v>
      </c>
      <c r="F42" s="168">
        <v>363939</v>
      </c>
      <c r="G42" s="169">
        <v>0</v>
      </c>
      <c r="H42" s="170">
        <v>0</v>
      </c>
      <c r="I42" s="170">
        <v>0</v>
      </c>
      <c r="J42" s="171">
        <v>363939</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0</v>
      </c>
      <c r="F43" s="120">
        <v>0</v>
      </c>
      <c r="G43" s="121">
        <v>0</v>
      </c>
      <c r="H43" s="122">
        <v>0</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0</v>
      </c>
      <c r="F44" s="225">
        <v>0</v>
      </c>
      <c r="G44" s="226">
        <v>0</v>
      </c>
      <c r="H44" s="227">
        <v>0</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0</v>
      </c>
      <c r="F47" s="168">
        <v>0</v>
      </c>
      <c r="G47" s="169">
        <v>0</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0</v>
      </c>
      <c r="F48" s="168">
        <v>1213308</v>
      </c>
      <c r="G48" s="169">
        <v>0</v>
      </c>
      <c r="H48" s="170">
        <v>0</v>
      </c>
      <c r="I48" s="170">
        <v>0</v>
      </c>
      <c r="J48" s="171">
        <v>1213308</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0</v>
      </c>
      <c r="F49" s="168">
        <v>0</v>
      </c>
      <c r="G49" s="169">
        <v>0</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0</v>
      </c>
      <c r="F54" s="267">
        <v>2093167</v>
      </c>
      <c r="G54" s="268">
        <v>0</v>
      </c>
      <c r="H54" s="269">
        <v>0</v>
      </c>
      <c r="I54" s="270">
        <v>0</v>
      </c>
      <c r="J54" s="271">
        <v>2093167</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0</v>
      </c>
      <c r="F55" s="273">
        <v>0</v>
      </c>
      <c r="G55" s="274">
        <v>0</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0</v>
      </c>
      <c r="F56" s="278">
        <v>2093167</v>
      </c>
      <c r="G56" s="279">
        <v>0</v>
      </c>
      <c r="H56" s="280">
        <v>0</v>
      </c>
      <c r="I56" s="280">
        <v>0</v>
      </c>
      <c r="J56" s="281">
        <v>2093167</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-643530</v>
      </c>
      <c r="G57" s="284">
        <v>0</v>
      </c>
      <c r="H57" s="285">
        <v>0</v>
      </c>
      <c r="I57" s="285">
        <v>0</v>
      </c>
      <c r="J57" s="286">
        <v>-643530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0</v>
      </c>
      <c r="G60" s="200">
        <v>0</v>
      </c>
      <c r="H60" s="201">
        <v>0</v>
      </c>
      <c r="I60" s="201">
        <v>0</v>
      </c>
      <c r="J60" s="202">
        <v>0</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0</v>
      </c>
      <c r="F62" s="310">
        <v>212907</v>
      </c>
      <c r="G62" s="311">
        <v>0</v>
      </c>
      <c r="H62" s="312">
        <v>0</v>
      </c>
      <c r="I62" s="312">
        <v>0</v>
      </c>
      <c r="J62" s="313">
        <v>212907</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0</v>
      </c>
      <c r="F64" s="322">
        <v>-212907</v>
      </c>
      <c r="G64" s="323">
        <v>0</v>
      </c>
      <c r="H64" s="324">
        <v>0</v>
      </c>
      <c r="I64" s="324">
        <v>0</v>
      </c>
      <c r="J64" s="325">
        <v>-212907</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0</v>
      </c>
      <c r="F66" s="283">
        <v>0</v>
      </c>
      <c r="G66" s="284">
        <v>0</v>
      </c>
      <c r="H66" s="285">
        <v>0</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0</v>
      </c>
      <c r="F68" s="349">
        <v>0</v>
      </c>
      <c r="G68" s="350">
        <v>0</v>
      </c>
      <c r="H68" s="351">
        <v>0</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0</v>
      </c>
      <c r="G72" s="350">
        <v>0</v>
      </c>
      <c r="H72" s="351">
        <v>0</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0</v>
      </c>
      <c r="G73" s="357">
        <v>0</v>
      </c>
      <c r="H73" s="358">
        <v>0</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0</v>
      </c>
      <c r="F75" s="283">
        <v>0</v>
      </c>
      <c r="G75" s="284">
        <v>0</v>
      </c>
      <c r="H75" s="285">
        <v>0</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0</v>
      </c>
      <c r="F76" s="341">
        <v>0</v>
      </c>
      <c r="G76" s="342">
        <v>0</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0</v>
      </c>
      <c r="F77" s="349">
        <v>0</v>
      </c>
      <c r="G77" s="350">
        <v>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0</v>
      </c>
      <c r="F81" s="356">
        <v>0</v>
      </c>
      <c r="G81" s="357">
        <v>0</v>
      </c>
      <c r="H81" s="358">
        <v>0</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0</v>
      </c>
      <c r="F84" s="283">
        <v>0</v>
      </c>
      <c r="G84" s="284">
        <v>0</v>
      </c>
      <c r="H84" s="285">
        <v>0</v>
      </c>
      <c r="I84" s="285">
        <v>0</v>
      </c>
      <c r="J84" s="286">
        <v>0</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0</v>
      </c>
      <c r="F86" s="356">
        <v>0</v>
      </c>
      <c r="G86" s="357">
        <v>0</v>
      </c>
      <c r="H86" s="358">
        <v>0</v>
      </c>
      <c r="I86" s="358">
        <v>0</v>
      </c>
      <c r="J86" s="359">
        <v>0</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-212907</v>
      </c>
      <c r="G87" s="274">
        <v>0</v>
      </c>
      <c r="H87" s="275">
        <v>0</v>
      </c>
      <c r="I87" s="275">
        <v>0</v>
      </c>
      <c r="J87" s="276">
        <v>-212907</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v>0</v>
      </c>
      <c r="F88" s="278">
        <v>0</v>
      </c>
      <c r="G88" s="279">
        <v>0</v>
      </c>
      <c r="H88" s="280">
        <v>0</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v>0</v>
      </c>
      <c r="F89" s="168">
        <v>0</v>
      </c>
      <c r="G89" s="169">
        <v>0</v>
      </c>
      <c r="H89" s="170">
        <v>0</v>
      </c>
      <c r="I89" s="170">
        <v>0</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v>0</v>
      </c>
      <c r="F90" s="168">
        <v>0</v>
      </c>
      <c r="G90" s="169">
        <v>0</v>
      </c>
      <c r="H90" s="170">
        <v>0</v>
      </c>
      <c r="I90" s="170">
        <v>0</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v>0</v>
      </c>
      <c r="F92" s="168">
        <v>0</v>
      </c>
      <c r="G92" s="169">
        <v>0</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v>0</v>
      </c>
      <c r="F93" s="120">
        <v>0</v>
      </c>
      <c r="G93" s="121">
        <v>0</v>
      </c>
      <c r="H93" s="122">
        <v>0</v>
      </c>
      <c r="I93" s="122">
        <v>0</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0</v>
      </c>
      <c r="H94" s="372">
        <v>0</v>
      </c>
      <c r="I94" s="372">
        <v>0</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63:J63">
    <cfRule type="cellIs" dxfId="20" priority="21" stopIfTrue="1" operator="notEqual">
      <formula>0</formula>
    </cfRule>
  </conditionalFormatting>
  <conditionalFormatting sqref="E103:J103">
    <cfRule type="cellIs" dxfId="19" priority="20" stopIfTrue="1" operator="notEqual">
      <formula>0</formula>
    </cfRule>
  </conditionalFormatting>
  <conditionalFormatting sqref="G105:H105 B105">
    <cfRule type="cellIs" dxfId="18" priority="19" stopIfTrue="1" operator="equal">
      <formula>0</formula>
    </cfRule>
  </conditionalFormatting>
  <conditionalFormatting sqref="I112 E108">
    <cfRule type="cellIs" dxfId="17" priority="18" stopIfTrue="1" operator="equal">
      <formula>0</formula>
    </cfRule>
  </conditionalFormatting>
  <conditionalFormatting sqref="J105">
    <cfRule type="cellIs" dxfId="16" priority="17" stopIfTrue="1" operator="equal">
      <formula>0</formula>
    </cfRule>
  </conditionalFormatting>
  <conditionalFormatting sqref="E112:F112">
    <cfRule type="cellIs" dxfId="15" priority="16" stopIfTrue="1" operator="equal">
      <formula>0</formula>
    </cfRule>
  </conditionalFormatting>
  <conditionalFormatting sqref="E15">
    <cfRule type="cellIs" dxfId="14" priority="11" stopIfTrue="1" operator="equal">
      <formula>98</formula>
    </cfRule>
    <cfRule type="cellIs" dxfId="13" priority="12" stopIfTrue="1" operator="equal">
      <formula>96</formula>
    </cfRule>
    <cfRule type="cellIs" dxfId="12" priority="13" stopIfTrue="1" operator="equal">
      <formula>42</formula>
    </cfRule>
    <cfRule type="cellIs" dxfId="11" priority="14" stopIfTrue="1" operator="equal">
      <formula>97</formula>
    </cfRule>
    <cfRule type="cellIs" dxfId="10" priority="15" stopIfTrue="1" operator="equal">
      <formula>33</formula>
    </cfRule>
  </conditionalFormatting>
  <conditionalFormatting sqref="F15">
    <cfRule type="cellIs" dxfId="9" priority="6" stopIfTrue="1" operator="equal">
      <formula>"Чужди средства"</formula>
    </cfRule>
    <cfRule type="cellIs" dxfId="8" priority="7" stopIfTrue="1" operator="equal">
      <formula>"СЕС - ДМП"</formula>
    </cfRule>
    <cfRule type="cellIs" dxfId="7" priority="8" stopIfTrue="1" operator="equal">
      <formula>"СЕС - РА"</formula>
    </cfRule>
    <cfRule type="cellIs" dxfId="6" priority="9" stopIfTrue="1" operator="equal">
      <formula>"СЕС - ДЕС"</formula>
    </cfRule>
    <cfRule type="cellIs" dxfId="5" priority="10" stopIfTrue="1" operator="equal">
      <formula>"СЕС - КСФ"</formula>
    </cfRule>
  </conditionalFormatting>
  <conditionalFormatting sqref="B103">
    <cfRule type="cellIs" dxfId="4" priority="5" stopIfTrue="1" operator="notEqual">
      <formula>0</formula>
    </cfRule>
  </conditionalFormatting>
  <conditionalFormatting sqref="I11:J11">
    <cfRule type="cellIs" dxfId="3" priority="1" stopIfTrue="1" operator="between">
      <formula>1000000000000</formula>
      <formula>9999999999999990</formula>
    </cfRule>
    <cfRule type="cellIs" dxfId="2" priority="2" stopIfTrue="1" operator="between">
      <formula>10000000000</formula>
      <formula>999999999999</formula>
    </cfRule>
    <cfRule type="cellIs" dxfId="1" priority="3" stopIfTrue="1" operator="between">
      <formula>1000000</formula>
      <formula>99999999</formula>
    </cfRule>
    <cfRule type="cellIs" dxfId="0" priority="4"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2016-07-28T13:18:45Z</dcterms:modified>
</cp:coreProperties>
</file>