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954" activeTab="0"/>
  </bookViews>
  <sheets>
    <sheet name="приходи" sheetId="1" r:id="rId1"/>
    <sheet name="пол-пр." sheetId="2" r:id="rId2"/>
    <sheet name="прог-1" sheetId="3" r:id="rId3"/>
    <sheet name="прог-2" sheetId="4" r:id="rId4"/>
    <sheet name="прог-3" sheetId="5" r:id="rId5"/>
    <sheet name="прог-4" sheetId="6" r:id="rId6"/>
    <sheet name="прог-5" sheetId="7" r:id="rId7"/>
    <sheet name="прог-6" sheetId="8" r:id="rId8"/>
    <sheet name="прог-7" sheetId="9" r:id="rId9"/>
    <sheet name="прог-8" sheetId="10" r:id="rId10"/>
    <sheet name="прог-9" sheetId="11" r:id="rId11"/>
    <sheet name="прог-10" sheetId="12" r:id="rId12"/>
    <sheet name="прог-11" sheetId="13" r:id="rId13"/>
    <sheet name="общо" sheetId="14" r:id="rId14"/>
  </sheets>
  <definedNames>
    <definedName name="OLE_LINK1" localSheetId="11">'прог-10'!$A$2</definedName>
    <definedName name="OLE_LINK1" localSheetId="10">'прог-9'!$A$2</definedName>
  </definedNames>
  <calcPr fullCalcOnLoad="1"/>
</workbook>
</file>

<file path=xl/sharedStrings.xml><?xml version="1.0" encoding="utf-8"?>
<sst xmlns="http://schemas.openxmlformats.org/spreadsheetml/2006/main" count="198" uniqueCount="74">
  <si>
    <t>(в лева)</t>
  </si>
  <si>
    <t>№</t>
  </si>
  <si>
    <t>Наименование на прихода</t>
  </si>
  <si>
    <t xml:space="preserve">Сума </t>
  </si>
  <si>
    <t>ОБЩО:</t>
  </si>
  <si>
    <t>Програма №</t>
  </si>
  <si>
    <t>Сума</t>
  </si>
  <si>
    <t>Администрация</t>
  </si>
  <si>
    <t>Разходи по програмата</t>
  </si>
  <si>
    <t>I.Общо ведомствени разходи</t>
  </si>
  <si>
    <t>от тях за:</t>
  </si>
  <si>
    <t>Персонал</t>
  </si>
  <si>
    <t>Издръжка</t>
  </si>
  <si>
    <t>Капиталови разходи</t>
  </si>
  <si>
    <t>II.Администрирани разходни параграфи по бюджета</t>
  </si>
  <si>
    <t>Общо разходи ( I + II )</t>
  </si>
  <si>
    <t>Общо:</t>
  </si>
  <si>
    <t xml:space="preserve">Приходи </t>
  </si>
  <si>
    <t xml:space="preserve">Разходи </t>
  </si>
  <si>
    <t>Наименования на политиките и програмите</t>
  </si>
  <si>
    <t>Други програми</t>
  </si>
  <si>
    <t>Разходи</t>
  </si>
  <si>
    <t>(лева)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</si>
  <si>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</si>
  <si>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</si>
  <si>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</si>
  <si>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</si>
  <si>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Политика за модернизиране на транспортната инфраструктура</t>
  </si>
  <si>
    <t>Програма 1</t>
  </si>
  <si>
    <t>Програма 2</t>
  </si>
  <si>
    <t>Програма 3</t>
  </si>
  <si>
    <t>Програма 4</t>
  </si>
  <si>
    <t>Програма 5</t>
  </si>
  <si>
    <t>Програма 6</t>
  </si>
  <si>
    <t>Програма 7</t>
  </si>
  <si>
    <t>“Регулиране на достъпа до пазара и професията”</t>
  </si>
  <si>
    <t>“Общодостъпен транспорт”</t>
  </si>
  <si>
    <t>Политика за подобряване организацията и управлението на транспорта</t>
  </si>
  <si>
    <t>Политика за безопасност, сигурност и екологосъобразност в транспорта</t>
  </si>
  <si>
    <t>Програма 8</t>
  </si>
  <si>
    <t>Програма 9</t>
  </si>
  <si>
    <t>Програма 10</t>
  </si>
  <si>
    <t>Програма 11</t>
  </si>
  <si>
    <t>“Управление при кризи, превенция на риска, търсене и спасяване, разследване на произшествия”</t>
  </si>
  <si>
    <t>“Медицинска и психологическа експертиза”</t>
  </si>
  <si>
    <t>Разходи по програмите на Министерство на транспорта, информационните технологии и съобщенията - общо</t>
  </si>
  <si>
    <t>Капиталови разходи за изграждане на инфраструктурни обекти</t>
  </si>
  <si>
    <t>Капиталови разходи за изграждане на електронни съобщителни мрежи и информационни системи</t>
  </si>
  <si>
    <t xml:space="preserve">Бюджет на Министерство на транспорта, информационните технологии и съобщенията за 2011 г. по програми      
</t>
  </si>
  <si>
    <t>Приходи от концесии</t>
  </si>
  <si>
    <t>“Развитие и поддръжка на транспортната инфраструктура”</t>
  </si>
  <si>
    <t>“Контрол и осигуряване на стандарти във всички видове транспорт”</t>
  </si>
  <si>
    <t>Политика в областта на съобщенията</t>
  </si>
  <si>
    <t>“Съобщения”</t>
  </si>
  <si>
    <t>“Развитие и поддържане на електронна съобщителна инфраструктура за държавното управление”</t>
  </si>
  <si>
    <t>Политика в областта на електронното управление</t>
  </si>
  <si>
    <t>“Електронно управление”</t>
  </si>
  <si>
    <t>Политика в областта на информационните технологии</t>
  </si>
  <si>
    <t>“Развитие на информационното общество”</t>
  </si>
  <si>
    <t>Програма 1: Развитие и поддръжка на транспортната инфраструктура</t>
  </si>
  <si>
    <t>Капиталови разходи за изграждането на обекти на транспортната инфраструктура</t>
  </si>
  <si>
    <t>Програма 2: Регулиране на достъпа до пазара и професията</t>
  </si>
  <si>
    <t>Програма 3: Общодостъпен транспорт</t>
  </si>
  <si>
    <t>Програма 4: Контрол и осигуряване на стандарти във всички видове транспорт</t>
  </si>
  <si>
    <t>Програма 5: Управление при кризи, превенция на риска, търсене и спасяване, разследване на произшествия</t>
  </si>
  <si>
    <t>Програма 6: Медицинска и психологическа експертиза</t>
  </si>
  <si>
    <t>Програма 7: Съобщения</t>
  </si>
  <si>
    <t>Програма 8: Развитие и поддържане на електронна съобщителна инфраструктура за държавното управление</t>
  </si>
  <si>
    <t>Капиталови разходи за изграждане на електронна съобщителна инфраструктура за държавното управление</t>
  </si>
  <si>
    <t>Програма 9: Електронно управление</t>
  </si>
  <si>
    <t>Програма 10: Развитие на информационното общество</t>
  </si>
  <si>
    <t>Програма 11: Администрация</t>
  </si>
  <si>
    <t>Разпределение на ведомствените и администрираните разходи за 2011 г. - общо</t>
  </si>
  <si>
    <t>Капиталови разходи за развитие на електронното управление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</si>
</sst>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</numFmts>
  <fonts count="1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Courier New"/>
      <family val="3"/>
    </font>
    <font>
      <sz val="12"/>
      <color indexed="8"/>
      <name val="TimesNewRomanPSM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/>
    </xf>
    <xf numFmtId="9" fontId="12" fillId="0" borderId="0" xfId="21" applyFont="1" applyAlignment="1">
      <alignment/>
    </xf>
    <xf numFmtId="184" fontId="1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84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horizontal="right" vertical="top" wrapText="1"/>
    </xf>
    <xf numFmtId="3" fontId="7" fillId="0" borderId="21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3" fillId="0" borderId="22" xfId="0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5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0" fontId="11" fillId="0" borderId="25" xfId="0" applyFont="1" applyBorder="1" applyAlignment="1">
      <alignment wrapText="1"/>
    </xf>
    <xf numFmtId="0" fontId="5" fillId="0" borderId="23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4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49.57421875" style="0" customWidth="1"/>
    <col min="3" max="3" width="16.00390625" style="0" bestFit="1" customWidth="1"/>
  </cols>
  <sheetData>
    <row r="1" spans="1:3" ht="14.25">
      <c r="A1" s="65"/>
      <c r="B1" s="65"/>
      <c r="C1" s="65"/>
    </row>
    <row r="2" spans="1:3" ht="54" customHeight="1">
      <c r="A2" s="66" t="s">
        <v>48</v>
      </c>
      <c r="B2" s="67"/>
      <c r="C2" s="67"/>
    </row>
    <row r="3" spans="1:3" ht="14.25">
      <c r="A3" s="67" t="s">
        <v>17</v>
      </c>
      <c r="B3" s="67"/>
      <c r="C3" s="67"/>
    </row>
    <row r="4" spans="1:3" ht="12.75">
      <c r="A4" s="1"/>
      <c r="B4" s="2"/>
      <c r="C4" s="1"/>
    </row>
    <row r="5" spans="1:3" ht="13.5" thickBot="1">
      <c r="A5" s="1"/>
      <c r="B5" s="1"/>
      <c r="C5" s="3" t="s">
        <v>0</v>
      </c>
    </row>
    <row r="6" spans="1:3" ht="13.5" thickBot="1">
      <c r="A6" s="4" t="s">
        <v>1</v>
      </c>
      <c r="B6" s="5" t="s">
        <v>2</v>
      </c>
      <c r="C6" s="6" t="s">
        <v>3</v>
      </c>
    </row>
    <row r="7" spans="1:3" ht="13.5" thickBot="1">
      <c r="A7" s="7"/>
      <c r="B7" s="8" t="s">
        <v>23</v>
      </c>
      <c r="C7" s="23">
        <v>1100000</v>
      </c>
    </row>
    <row r="8" spans="1:3" ht="13.5" thickBot="1">
      <c r="A8" s="7"/>
      <c r="B8" s="8" t="s">
        <v>24</v>
      </c>
      <c r="C8" s="23">
        <v>21100000</v>
      </c>
    </row>
    <row r="9" spans="1:3" ht="13.5" thickBot="1">
      <c r="A9" s="7"/>
      <c r="B9" s="9" t="s">
        <v>25</v>
      </c>
      <c r="C9" s="23">
        <v>3800000</v>
      </c>
    </row>
    <row r="10" spans="1:3" ht="13.5" thickBot="1">
      <c r="A10" s="10"/>
      <c r="B10" s="11" t="s">
        <v>26</v>
      </c>
      <c r="C10" s="23">
        <v>74000</v>
      </c>
    </row>
    <row r="11" spans="1:3" ht="13.5" thickBot="1">
      <c r="A11" s="7"/>
      <c r="B11" s="8" t="s">
        <v>49</v>
      </c>
      <c r="C11" s="23">
        <v>15000000</v>
      </c>
    </row>
    <row r="12" spans="1:3" ht="13.5" thickBot="1">
      <c r="A12" s="12"/>
      <c r="B12" s="8" t="s">
        <v>4</v>
      </c>
      <c r="C12" s="26">
        <f>SUM(C7:C11)</f>
        <v>41074000</v>
      </c>
    </row>
    <row r="15" spans="2:3" ht="13.5">
      <c r="B15" s="28"/>
      <c r="C15" s="31"/>
    </row>
    <row r="16" ht="13.5">
      <c r="B16" s="28"/>
    </row>
    <row r="17" ht="13.5">
      <c r="B17" s="28"/>
    </row>
    <row r="18" ht="13.5">
      <c r="B18" s="28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67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9279928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5636928</v>
      </c>
    </row>
    <row r="7" spans="1:2" ht="12.75">
      <c r="A7" s="54" t="s">
        <v>12</v>
      </c>
      <c r="B7" s="48">
        <v>3643000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200000</v>
      </c>
    </row>
    <row r="11" spans="1:2" ht="12.75">
      <c r="A11" s="53" t="s">
        <v>10</v>
      </c>
      <c r="B11" s="47"/>
    </row>
    <row r="12" spans="1:2" ht="12.75">
      <c r="A12" s="54"/>
      <c r="B12" s="48"/>
    </row>
    <row r="13" spans="1:2" ht="24">
      <c r="A13" s="54" t="s">
        <v>68</v>
      </c>
      <c r="B13" s="48">
        <v>200000</v>
      </c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9479928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4" sqref="A14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69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2877344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577085</v>
      </c>
    </row>
    <row r="7" spans="1:2" ht="12.75">
      <c r="A7" s="54" t="s">
        <v>12</v>
      </c>
      <c r="B7" s="48">
        <v>2300259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1460000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4" t="s">
        <v>73</v>
      </c>
      <c r="B14" s="48">
        <v>1460000</v>
      </c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4337344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6" sqref="B6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70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825187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405906</v>
      </c>
    </row>
    <row r="7" spans="1:2" ht="12.75">
      <c r="A7" s="54" t="s">
        <v>12</v>
      </c>
      <c r="B7" s="48">
        <v>419281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825187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71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15730996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6693769</v>
      </c>
    </row>
    <row r="7" spans="1:2" ht="12.75">
      <c r="A7" s="54" t="s">
        <v>12</v>
      </c>
      <c r="B7" s="48">
        <v>8152227</v>
      </c>
    </row>
    <row r="8" spans="1:2" ht="12.75">
      <c r="A8" s="54" t="s">
        <v>13</v>
      </c>
      <c r="B8" s="48">
        <v>885000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15730996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1" sqref="A21"/>
    </sheetView>
  </sheetViews>
  <sheetFormatPr defaultColWidth="9.140625" defaultRowHeight="12.75"/>
  <cols>
    <col min="1" max="1" width="71.8515625" style="0" customWidth="1"/>
    <col min="2" max="2" width="13.8515625" style="0" customWidth="1"/>
  </cols>
  <sheetData>
    <row r="1" spans="1:2" ht="15.75" thickBot="1">
      <c r="A1" s="42" t="s">
        <v>72</v>
      </c>
      <c r="B1" s="43"/>
    </row>
    <row r="2" spans="1:2" ht="42.75" customHeight="1">
      <c r="A2" s="64" t="s">
        <v>45</v>
      </c>
      <c r="B2" s="50" t="s">
        <v>22</v>
      </c>
    </row>
    <row r="3" spans="1:2" ht="13.5" thickBot="1">
      <c r="A3" s="51" t="s">
        <v>21</v>
      </c>
      <c r="B3" s="45" t="s">
        <v>3</v>
      </c>
    </row>
    <row r="4" spans="1:2" ht="12.75">
      <c r="A4" s="52" t="s">
        <v>9</v>
      </c>
      <c r="B4" s="46">
        <f>+B6+B7+B8</f>
        <v>55976212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f>+'прог-1'!B6+'прог-2'!B6+'прог-3'!B6+'прог-4'!B6+'прог-5'!B6+'прог-6'!B6+'прог-7'!B6+'прог-8'!B6+'прог-9'!B6+'прог-10'!B6+'прог-11'!B6</f>
        <v>29626125</v>
      </c>
    </row>
    <row r="7" spans="1:2" ht="12.75">
      <c r="A7" s="54" t="s">
        <v>12</v>
      </c>
      <c r="B7" s="48">
        <f>+'прог-1'!B7+'прог-2'!B7+'прог-3'!B7+'прог-4'!B7+'прог-5'!B7+'прог-6'!B7+'прог-7'!B7+'прог-8'!B7+'прог-9'!B7+'прог-10'!B7+'прог-11'!B7</f>
        <v>24840087</v>
      </c>
    </row>
    <row r="8" spans="1:2" ht="12.75">
      <c r="A8" s="54" t="s">
        <v>13</v>
      </c>
      <c r="B8" s="48">
        <f>+'прог-1'!B8+'прог-2'!B8+'прог-3'!B8+'прог-4'!B8+'прог-5'!B8+'прог-6'!B8+'прог-7'!B8+'прог-8'!B8+'прог-9'!B8+'прог-10'!B8+'прог-11'!B8</f>
        <v>1510000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5000000</v>
      </c>
    </row>
    <row r="11" spans="1:2" ht="12.75">
      <c r="A11" s="53" t="s">
        <v>10</v>
      </c>
      <c r="B11" s="47"/>
    </row>
    <row r="12" spans="1:2" ht="12.75">
      <c r="A12" s="54" t="s">
        <v>46</v>
      </c>
      <c r="B12" s="48">
        <f>+'прог-1'!B12+'прог-2'!B12+'прог-3'!B12+'прог-4'!B12+'прог-5'!B12+'прог-6'!B12+'прог-7'!B12+'прог-8'!B12+'прог-9'!B12+'прог-10'!B12+'прог-11'!B12</f>
        <v>3340000</v>
      </c>
    </row>
    <row r="13" spans="1:2" ht="24">
      <c r="A13" s="54" t="s">
        <v>47</v>
      </c>
      <c r="B13" s="48">
        <f>+'прог-1'!B13+'прог-2'!B13+'прог-3'!B13+'прог-4'!B13+'прог-5'!B13+'прог-6'!B13+'прог-7'!B13+'прог-8'!B13+'прог-9'!B13+'прог-10'!B13+'прог-11'!B13</f>
        <v>200000</v>
      </c>
    </row>
    <row r="14" spans="1:2" ht="12.75">
      <c r="A14" s="54" t="s">
        <v>73</v>
      </c>
      <c r="B14" s="48">
        <f>+'прог-1'!B14+'прог-2'!B14+'прог-3'!B14+'прог-4'!B14+'прог-5'!B14+'прог-6'!B14+'прог-7'!B14+'прог-8'!B14+'прог-9'!B14+'прог-10'!B14+'прог-11'!B14</f>
        <v>1460000</v>
      </c>
    </row>
    <row r="15" spans="1:2" ht="12.75">
      <c r="A15" s="57"/>
      <c r="B15" s="48"/>
    </row>
    <row r="16" spans="1:2" ht="12.75">
      <c r="A16" s="57"/>
      <c r="B16" s="48"/>
    </row>
    <row r="17" spans="1:2" ht="12.75">
      <c r="A17" s="57"/>
      <c r="B17" s="48"/>
    </row>
    <row r="18" spans="1:2" ht="12.75">
      <c r="A18" s="56"/>
      <c r="B18" s="47"/>
    </row>
    <row r="19" spans="1:2" ht="12.75">
      <c r="A19" s="56" t="s">
        <v>15</v>
      </c>
      <c r="B19" s="47">
        <f>+B4+B10</f>
        <v>60976212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B18" sqref="B18"/>
    </sheetView>
  </sheetViews>
  <sheetFormatPr defaultColWidth="9.140625" defaultRowHeight="12.75"/>
  <cols>
    <col min="1" max="1" width="15.57421875" style="1" customWidth="1"/>
    <col min="2" max="2" width="66.7109375" style="1" customWidth="1"/>
    <col min="3" max="3" width="17.8515625" style="1" customWidth="1"/>
    <col min="4" max="16384" width="9.140625" style="1" customWidth="1"/>
  </cols>
  <sheetData>
    <row r="1" spans="1:4" ht="33" customHeight="1">
      <c r="A1" s="67" t="s">
        <v>18</v>
      </c>
      <c r="B1" s="67"/>
      <c r="C1" s="67"/>
      <c r="D1" s="13"/>
    </row>
    <row r="2" spans="1:4" ht="11.25" customHeight="1">
      <c r="A2" s="24"/>
      <c r="B2" s="24"/>
      <c r="C2" s="24"/>
      <c r="D2" s="13"/>
    </row>
    <row r="3" spans="3:4" ht="13.5" thickBot="1">
      <c r="C3" s="3" t="s">
        <v>0</v>
      </c>
      <c r="D3" s="13"/>
    </row>
    <row r="4" spans="1:4" ht="12.75">
      <c r="A4" s="15" t="s">
        <v>5</v>
      </c>
      <c r="B4" s="16" t="s">
        <v>19</v>
      </c>
      <c r="C4" s="17" t="s">
        <v>6</v>
      </c>
      <c r="D4" s="13"/>
    </row>
    <row r="5" spans="1:4" ht="13.5" thickBot="1">
      <c r="A5" s="19"/>
      <c r="B5" s="20"/>
      <c r="C5" s="21"/>
      <c r="D5" s="13"/>
    </row>
    <row r="6" spans="1:4" ht="12.75">
      <c r="A6" s="18"/>
      <c r="B6" s="14" t="s">
        <v>27</v>
      </c>
      <c r="C6" s="25">
        <f>SUM(C7:C7)</f>
        <v>6165831</v>
      </c>
      <c r="D6" s="32"/>
    </row>
    <row r="7" spans="1:4" ht="12.75">
      <c r="A7" s="22" t="s">
        <v>28</v>
      </c>
      <c r="B7" s="61" t="s">
        <v>50</v>
      </c>
      <c r="C7" s="63">
        <v>6165831</v>
      </c>
      <c r="D7" s="33"/>
    </row>
    <row r="8" spans="1:4" ht="12.75">
      <c r="A8" s="36"/>
      <c r="B8" s="41" t="s">
        <v>37</v>
      </c>
      <c r="C8" s="26">
        <f>SUM(C9:C10)</f>
        <v>426391</v>
      </c>
      <c r="D8" s="34"/>
    </row>
    <row r="9" spans="1:4" ht="12.75">
      <c r="A9" s="22" t="s">
        <v>29</v>
      </c>
      <c r="B9" s="61" t="s">
        <v>35</v>
      </c>
      <c r="C9" s="27">
        <v>426391</v>
      </c>
      <c r="D9" s="33"/>
    </row>
    <row r="10" spans="1:4" ht="12.75">
      <c r="A10" s="22" t="s">
        <v>30</v>
      </c>
      <c r="B10" s="61" t="s">
        <v>36</v>
      </c>
      <c r="C10" s="27">
        <v>0</v>
      </c>
      <c r="D10" s="33"/>
    </row>
    <row r="11" spans="1:4" ht="12.75">
      <c r="A11" s="62"/>
      <c r="B11" s="41" t="s">
        <v>38</v>
      </c>
      <c r="C11" s="26">
        <f>SUM(C12:C14)</f>
        <v>23064886</v>
      </c>
      <c r="D11" s="33"/>
    </row>
    <row r="12" spans="1:4" ht="12.75">
      <c r="A12" s="22" t="s">
        <v>31</v>
      </c>
      <c r="B12" s="61" t="s">
        <v>51</v>
      </c>
      <c r="C12" s="27">
        <v>17155004</v>
      </c>
      <c r="D12" s="33"/>
    </row>
    <row r="13" spans="1:4" ht="25.5">
      <c r="A13" s="22" t="s">
        <v>32</v>
      </c>
      <c r="B13" s="61" t="s">
        <v>43</v>
      </c>
      <c r="C13" s="27">
        <v>1196449</v>
      </c>
      <c r="D13" s="33"/>
    </row>
    <row r="14" spans="1:4" ht="12.75">
      <c r="A14" s="22" t="s">
        <v>33</v>
      </c>
      <c r="B14" s="61" t="s">
        <v>44</v>
      </c>
      <c r="C14" s="27">
        <v>4713433</v>
      </c>
      <c r="D14" s="33"/>
    </row>
    <row r="15" spans="1:4" ht="12.75">
      <c r="A15" s="22"/>
      <c r="B15" s="41" t="s">
        <v>52</v>
      </c>
      <c r="C15" s="26">
        <f>SUM(C16:C17)</f>
        <v>10425577</v>
      </c>
      <c r="D15" s="33"/>
    </row>
    <row r="16" spans="1:4" ht="12.75">
      <c r="A16" s="22" t="s">
        <v>34</v>
      </c>
      <c r="B16" s="61" t="s">
        <v>53</v>
      </c>
      <c r="C16" s="27">
        <v>945649</v>
      </c>
      <c r="D16" s="33"/>
    </row>
    <row r="17" spans="1:4" ht="25.5">
      <c r="A17" s="22" t="s">
        <v>39</v>
      </c>
      <c r="B17" s="61" t="s">
        <v>54</v>
      </c>
      <c r="C17" s="27">
        <v>9479928</v>
      </c>
      <c r="D17" s="33"/>
    </row>
    <row r="18" spans="1:4" ht="15" customHeight="1">
      <c r="A18" s="22"/>
      <c r="B18" s="41" t="s">
        <v>55</v>
      </c>
      <c r="C18" s="26">
        <f>SUM(C19:C19)</f>
        <v>4337344</v>
      </c>
      <c r="D18" s="33"/>
    </row>
    <row r="19" spans="1:4" ht="12.75">
      <c r="A19" s="22" t="s">
        <v>40</v>
      </c>
      <c r="B19" s="61" t="s">
        <v>56</v>
      </c>
      <c r="C19" s="27">
        <v>4337344</v>
      </c>
      <c r="D19" s="33"/>
    </row>
    <row r="20" spans="1:4" ht="12.75">
      <c r="A20" s="22"/>
      <c r="B20" s="41" t="s">
        <v>57</v>
      </c>
      <c r="C20" s="26">
        <f>SUM(C21:C21)</f>
        <v>825187</v>
      </c>
      <c r="D20" s="33"/>
    </row>
    <row r="21" spans="1:4" ht="12.75">
      <c r="A21" s="22" t="s">
        <v>41</v>
      </c>
      <c r="B21" s="61" t="s">
        <v>58</v>
      </c>
      <c r="C21" s="27">
        <v>825187</v>
      </c>
      <c r="D21" s="33"/>
    </row>
    <row r="22" spans="1:4" s="2" customFormat="1" ht="12.75">
      <c r="A22" s="37"/>
      <c r="B22" s="14" t="s">
        <v>20</v>
      </c>
      <c r="C22" s="26">
        <f>SUM(C23:C23)</f>
        <v>15730996</v>
      </c>
      <c r="D22" s="32"/>
    </row>
    <row r="23" spans="1:4" ht="12.75">
      <c r="A23" s="22" t="s">
        <v>42</v>
      </c>
      <c r="B23" s="41" t="s">
        <v>7</v>
      </c>
      <c r="C23" s="26">
        <v>15730996</v>
      </c>
      <c r="D23" s="33"/>
    </row>
    <row r="24" spans="1:4" ht="13.5" thickBot="1">
      <c r="A24" s="38"/>
      <c r="B24" s="39" t="s">
        <v>16</v>
      </c>
      <c r="C24" s="40">
        <f>+C6+C8+C11+C15+C18+C20+C22</f>
        <v>60976212</v>
      </c>
      <c r="D24" s="35"/>
    </row>
    <row r="25" ht="15.75">
      <c r="B25" s="30"/>
    </row>
    <row r="26" ht="15.75">
      <c r="B26" s="30"/>
    </row>
    <row r="28" ht="15.75">
      <c r="B28" s="30"/>
    </row>
    <row r="29" ht="15.75">
      <c r="B29" s="30"/>
    </row>
    <row r="30" ht="15.75">
      <c r="B30" s="30"/>
    </row>
    <row r="31" spans="1:3" ht="13.5" customHeight="1">
      <c r="A31" s="28"/>
      <c r="B31" s="28"/>
      <c r="C31" s="29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spans="1:3" ht="13.5" customHeight="1">
      <c r="A39" s="28"/>
      <c r="B39" s="28"/>
      <c r="C39" s="29"/>
    </row>
    <row r="40" ht="15.75">
      <c r="B40" s="30"/>
    </row>
    <row r="41" ht="15.75">
      <c r="B41" s="30"/>
    </row>
    <row r="42" ht="15.75">
      <c r="B42" s="30"/>
    </row>
    <row r="43" ht="15.75">
      <c r="B43" s="30"/>
    </row>
    <row r="44" spans="1:3" ht="13.5" customHeight="1">
      <c r="A44" s="28"/>
      <c r="B44" s="28"/>
      <c r="C44" s="29"/>
    </row>
    <row r="45" spans="1:3" ht="13.5" customHeight="1">
      <c r="A45" s="28"/>
      <c r="B45" s="28"/>
      <c r="C45" s="29"/>
    </row>
    <row r="46" spans="1:3" ht="13.5">
      <c r="A46" s="28"/>
      <c r="B46" s="28"/>
      <c r="C46" s="29"/>
    </row>
    <row r="48" spans="1:3" ht="13.5">
      <c r="A48" s="28"/>
      <c r="B48" s="28"/>
      <c r="C48" s="28"/>
    </row>
  </sheetData>
  <mergeCells count="1">
    <mergeCell ref="A1:C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32" sqref="A32"/>
    </sheetView>
  </sheetViews>
  <sheetFormatPr defaultColWidth="9.140625" defaultRowHeight="12.75"/>
  <cols>
    <col min="1" max="1" width="77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60" t="s">
        <v>59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2825831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1348903</v>
      </c>
    </row>
    <row r="7" spans="1:2" ht="12.75">
      <c r="A7" s="54" t="s">
        <v>12</v>
      </c>
      <c r="B7" s="48">
        <v>1076928</v>
      </c>
    </row>
    <row r="8" spans="1:2" ht="12.75">
      <c r="A8" s="54" t="s">
        <v>13</v>
      </c>
      <c r="B8" s="48">
        <v>400000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3340000</v>
      </c>
    </row>
    <row r="11" spans="1:2" ht="12.75">
      <c r="A11" s="53" t="s">
        <v>10</v>
      </c>
      <c r="B11" s="47"/>
    </row>
    <row r="12" spans="1:2" ht="12.75">
      <c r="A12" s="54" t="s">
        <v>60</v>
      </c>
      <c r="B12" s="48">
        <v>3340000</v>
      </c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6165831</v>
      </c>
    </row>
    <row r="20" spans="1:2" ht="13.5" thickBot="1">
      <c r="A20" s="58"/>
      <c r="B20" s="49"/>
    </row>
  </sheetData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8" sqref="E1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61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426391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312777</v>
      </c>
    </row>
    <row r="7" spans="1:2" ht="12.75">
      <c r="A7" s="54" t="s">
        <v>12</v>
      </c>
      <c r="B7" s="48">
        <v>83614</v>
      </c>
    </row>
    <row r="8" spans="1:2" ht="12.75">
      <c r="A8" s="54" t="s">
        <v>13</v>
      </c>
      <c r="B8" s="48">
        <v>30000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426391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7" sqref="B7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62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0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/>
    </row>
    <row r="7" spans="1:2" ht="12.75">
      <c r="A7" s="54" t="s">
        <v>12</v>
      </c>
      <c r="B7" s="48"/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v>0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63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17155004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10040326</v>
      </c>
    </row>
    <row r="7" spans="1:2" ht="12.75">
      <c r="A7" s="54" t="s">
        <v>12</v>
      </c>
      <c r="B7" s="48">
        <v>6919678</v>
      </c>
    </row>
    <row r="8" spans="1:2" ht="12.75">
      <c r="A8" s="54" t="s">
        <v>13</v>
      </c>
      <c r="B8" s="48">
        <v>195000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17155004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64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1196449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623549</v>
      </c>
    </row>
    <row r="7" spans="1:2" ht="12.75">
      <c r="A7" s="54" t="s">
        <v>12</v>
      </c>
      <c r="B7" s="48">
        <v>572900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1196449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65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4713433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3674933</v>
      </c>
    </row>
    <row r="7" spans="1:2" ht="12.75">
      <c r="A7" s="54" t="s">
        <v>12</v>
      </c>
      <c r="B7" s="48">
        <v>1038500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4713433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66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945649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311949</v>
      </c>
    </row>
    <row r="7" spans="1:2" ht="12.75">
      <c r="A7" s="54" t="s">
        <v>12</v>
      </c>
      <c r="B7" s="48">
        <v>633700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945649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MMarinova</cp:lastModifiedBy>
  <cp:lastPrinted>2010-12-16T07:33:56Z</cp:lastPrinted>
  <dcterms:created xsi:type="dcterms:W3CDTF">2007-01-15T10:46:35Z</dcterms:created>
  <dcterms:modified xsi:type="dcterms:W3CDTF">2011-01-17T10:02:41Z</dcterms:modified>
  <cp:category/>
  <cp:version/>
  <cp:contentType/>
  <cp:contentStatus/>
</cp:coreProperties>
</file>